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40" windowHeight="11565" activeTab="0"/>
  </bookViews>
  <sheets>
    <sheet name="Część 1" sheetId="1" r:id="rId1"/>
    <sheet name="umowa bez normy" sheetId="2" state="hidden" r:id="rId2"/>
  </sheets>
  <definedNames>
    <definedName name="_xlnm.Print_Area" localSheetId="0">'Część 1'!$A$1:$I$24</definedName>
  </definedNames>
  <calcPr fullCalcOnLoad="1"/>
</workbook>
</file>

<file path=xl/sharedStrings.xml><?xml version="1.0" encoding="utf-8"?>
<sst xmlns="http://schemas.openxmlformats.org/spreadsheetml/2006/main" count="76" uniqueCount="55">
  <si>
    <t>km</t>
  </si>
  <si>
    <t>Razem:</t>
  </si>
  <si>
    <t>*)</t>
  </si>
  <si>
    <t>Lp</t>
  </si>
  <si>
    <t>Stawka VAT (%)</t>
  </si>
  <si>
    <t>A</t>
  </si>
  <si>
    <t>B</t>
  </si>
  <si>
    <t>C</t>
  </si>
  <si>
    <t>D</t>
  </si>
  <si>
    <t>E</t>
  </si>
  <si>
    <t>j.m.</t>
  </si>
  <si>
    <t>Cena brutto
za usługę</t>
  </si>
  <si>
    <t>F</t>
  </si>
  <si>
    <t>G</t>
  </si>
  <si>
    <t>H</t>
  </si>
  <si>
    <t>Kwota VAT</t>
  </si>
  <si>
    <t>I = C x H</t>
  </si>
  <si>
    <t>zw</t>
  </si>
  <si>
    <t>przewozów</t>
  </si>
  <si>
    <t>Cena jednostkowa netto za uslugę</t>
  </si>
  <si>
    <t>Cena jednostkowa brutto za  uslugę</t>
  </si>
  <si>
    <t>(miejsce i data)</t>
  </si>
  <si>
    <t>(podpis i pieczęć Oferenta)</t>
  </si>
  <si>
    <t>Rodzaj realizowanej usługi</t>
  </si>
  <si>
    <t>Szacunkowa liczba zleceń/kilometrów/godzin dyżurowych w okresie 3 lat</t>
  </si>
  <si>
    <t>FORMULARZ CENOWY - ARKUSZ KALKULACYJNY PAKIET 1</t>
  </si>
  <si>
    <t>godzin</t>
  </si>
  <si>
    <t>Załacznik nr 2</t>
  </si>
  <si>
    <r>
      <t xml:space="preserve">Usługa wykonywana przez </t>
    </r>
    <r>
      <rPr>
        <u val="single"/>
        <sz val="12"/>
        <rFont val="Times New Roman"/>
        <family val="1"/>
      </rPr>
      <t>sanitariusza</t>
    </r>
  </si>
  <si>
    <t>*) - wpisana kwota stanowi sumę kwot z komórek: I1+I2+I3+I4+I5+I6+I7+I8</t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</si>
  <si>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po terenie Szpitala Uniwersyteckiego w Krakowie </t>
    </r>
  </si>
  <si>
    <r>
      <t xml:space="preserve">Przewozy transportem medycznym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
w granicach adm. m/Krakowa 
</t>
    </r>
  </si>
  <si>
    <r>
      <t xml:space="preserve">Przewozy transportem medycznym  z </t>
    </r>
    <r>
      <rPr>
        <u val="single"/>
        <sz val="12"/>
        <rFont val="Times New Roman"/>
        <family val="1"/>
      </rPr>
      <t>personelem</t>
    </r>
    <r>
      <rPr>
        <sz val="12"/>
        <rFont val="Times New Roman"/>
        <family val="1"/>
      </rPr>
      <t xml:space="preserve"> wg. stawki dyżurowej 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</si>
  <si>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kierowcą </t>
    </r>
    <r>
      <rPr>
        <sz val="12"/>
        <rFont val="Times New Roman"/>
        <family val="1"/>
      </rPr>
      <t xml:space="preserve">po terenie Szpitala Uniwersyteckiego w Krakowie </t>
    </r>
  </si>
  <si>
    <r>
      <t>Przewozy transportem medycznym z</t>
    </r>
    <r>
      <rPr>
        <u val="single"/>
        <sz val="12"/>
        <rFont val="Times New Roman"/>
        <family val="1"/>
      </rPr>
      <t xml:space="preserve"> kierowcą</t>
    </r>
    <r>
      <rPr>
        <sz val="12"/>
        <rFont val="Times New Roman"/>
        <family val="1"/>
      </rPr>
      <t xml:space="preserve"> 
w granicach adm. m/Krakowa 
</t>
    </r>
  </si>
  <si>
    <r>
      <t xml:space="preserve">Przewozy transportem medycznym z </t>
    </r>
    <r>
      <rPr>
        <u val="single"/>
        <sz val="12"/>
        <rFont val="Times New Roman"/>
        <family val="1"/>
      </rPr>
      <t>kierowcą</t>
    </r>
    <r>
      <rPr>
        <sz val="12"/>
        <rFont val="Times New Roman"/>
        <family val="1"/>
      </rPr>
      <t xml:space="preserve"> wg. stawki za 1 km 
</t>
    </r>
  </si>
  <si>
    <r>
      <t xml:space="preserve">Przewozy transportem medycznym z </t>
    </r>
    <r>
      <rPr>
        <u val="single"/>
        <sz val="12"/>
        <rFont val="Times New Roman"/>
        <family val="1"/>
      </rPr>
      <t xml:space="preserve">personelem </t>
    </r>
    <r>
      <rPr>
        <sz val="12"/>
        <rFont val="Times New Roman"/>
        <family val="1"/>
      </rPr>
      <t xml:space="preserve">wg. stawki za 1km
</t>
    </r>
  </si>
  <si>
    <t>Miejsce świadczenia usług:</t>
  </si>
  <si>
    <t>Lp.</t>
  </si>
  <si>
    <t>r/b</t>
  </si>
  <si>
    <t>Dotyczy usługi:</t>
  </si>
  <si>
    <t xml:space="preserve">Wykonywanie prac załadunkowo-przeładunkowych towarów </t>
  </si>
  <si>
    <t>- na terenie Szpitala,
- w granicach administracyjnych Krakowa,
- poza granicami administracyjnymi Krakowa.</t>
  </si>
  <si>
    <t>na terenie Szpitala, lub w granicach administracyjnych Krakowa</t>
  </si>
  <si>
    <t>poza granicami administracyjnymi Krakowa</t>
  </si>
  <si>
    <t xml:space="preserve">Załącznik do faktury nr </t>
  </si>
  <si>
    <t>……………………………………………….</t>
  </si>
  <si>
    <t>(Dotyczy realizacji umowy nr SU DOP ………………)</t>
  </si>
  <si>
    <t>Zbiorcze zestawienie wykonanych usług w miesiącu ……………….…………… 201…… r.</t>
  </si>
  <si>
    <t>Liczba j.m. wykonywanych 
w okresie rozliczeniowym</t>
  </si>
  <si>
    <t>faktura z dnia</t>
  </si>
  <si>
    <r>
      <t xml:space="preserve">Koszt </t>
    </r>
    <r>
      <rPr>
        <b/>
        <sz val="16"/>
        <rFont val="Times New Roman"/>
        <family val="1"/>
      </rPr>
      <t>brutto</t>
    </r>
    <r>
      <rPr>
        <sz val="16"/>
        <rFont val="Times New Roman"/>
        <family val="1"/>
      </rPr>
      <t xml:space="preserve"> wykonywania usług
w okresie rozliczeniowym</t>
    </r>
  </si>
  <si>
    <r>
      <t>Koszt</t>
    </r>
    <r>
      <rPr>
        <b/>
        <sz val="16"/>
        <rFont val="Times New Roman"/>
        <family val="1"/>
      </rPr>
      <t xml:space="preserve"> brutto</t>
    </r>
    <r>
      <rPr>
        <sz val="16"/>
        <rFont val="Times New Roman"/>
        <family val="1"/>
      </rPr>
      <t xml:space="preserve"> wykonywania usług
w okresie rozliczeniowym</t>
    </r>
  </si>
  <si>
    <t>Wykonywanie usługi przewozowej pojazdami ciężarowymi o dopuszczalnej ładowności w przedziale od 0.6 do 1.8 tony</t>
  </si>
  <si>
    <t xml:space="preserve">...................................................................................
Pieczęć i podpis osoby (osób) upoważnionej do
reprezentowania wykonawcy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</si>
</sst>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2"/>
      <name val="Calibri"/>
      <family val="2"/>
    </font>
    <font>
      <sz val="12"/>
      <name val="Arial CE"/>
      <family val="0"/>
    </font>
    <font>
      <b/>
      <sz val="14"/>
      <name val="Times New Roman"/>
      <family val="1"/>
    </font>
    <font>
      <b/>
      <sz val="16"/>
      <name val="Calibri"/>
      <family val="2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6.3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6.3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Calibri"/>
      <family val="2"/>
    </font>
    <font>
      <sz val="14"/>
      <name val="Arial CE"/>
      <family val="0"/>
    </font>
    <font>
      <sz val="16"/>
      <name val="Arial CE"/>
      <family val="0"/>
    </font>
    <font>
      <i/>
      <sz val="14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2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 wrapText="1"/>
    </xf>
    <xf numFmtId="0" fontId="9" fillId="2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44" fontId="12" fillId="0" borderId="14" xfId="6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 quotePrefix="1">
      <alignment vertical="center" wrapText="1"/>
    </xf>
    <xf numFmtId="0" fontId="11" fillId="0" borderId="0" xfId="0" applyFont="1" applyFill="1" applyBorder="1" applyAlignment="1">
      <alignment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 wrapText="1"/>
    </xf>
    <xf numFmtId="44" fontId="34" fillId="0" borderId="14" xfId="6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 wrapText="1"/>
    </xf>
    <xf numFmtId="0" fontId="34" fillId="0" borderId="14" xfId="0" applyFont="1" applyFill="1" applyBorder="1" applyAlignment="1" quotePrefix="1">
      <alignment vertical="center" wrapText="1"/>
    </xf>
    <xf numFmtId="0" fontId="38" fillId="0" borderId="14" xfId="0" applyFont="1" applyFill="1" applyBorder="1" applyAlignment="1">
      <alignment vertical="center"/>
    </xf>
    <xf numFmtId="0" fontId="34" fillId="20" borderId="14" xfId="0" applyFont="1" applyFill="1" applyBorder="1" applyAlignment="1">
      <alignment horizontal="center" vertical="center" wrapText="1"/>
    </xf>
    <xf numFmtId="0" fontId="34" fillId="20" borderId="19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SheetLayoutView="63" zoomScalePageLayoutView="0" workbookViewId="0" topLeftCell="B1">
      <selection activeCell="B1" sqref="B1"/>
    </sheetView>
  </sheetViews>
  <sheetFormatPr defaultColWidth="15.875" defaultRowHeight="12.75"/>
  <cols>
    <col min="1" max="1" width="15.875" style="22" customWidth="1"/>
    <col min="2" max="2" width="15.875" style="21" customWidth="1"/>
    <col min="3" max="3" width="36.625" style="21" customWidth="1"/>
    <col min="4" max="4" width="26.125" style="21" customWidth="1"/>
    <col min="5" max="5" width="15.875" style="21" customWidth="1"/>
    <col min="6" max="7" width="20.75390625" style="21" customWidth="1"/>
    <col min="8" max="16384" width="15.875" style="22" customWidth="1"/>
  </cols>
  <sheetData>
    <row r="1" spans="5:9" ht="30" customHeight="1">
      <c r="E1" s="22"/>
      <c r="F1" s="29"/>
      <c r="G1" s="47" t="s">
        <v>46</v>
      </c>
      <c r="H1" s="47"/>
      <c r="I1" s="47"/>
    </row>
    <row r="2" spans="5:9" ht="15" customHeight="1">
      <c r="E2" s="22"/>
      <c r="F2" s="29"/>
      <c r="G2" s="51" t="s">
        <v>45</v>
      </c>
      <c r="H2" s="51"/>
      <c r="I2" s="51"/>
    </row>
    <row r="3" spans="5:9" ht="30" customHeight="1">
      <c r="E3" s="22"/>
      <c r="F3" s="29"/>
      <c r="G3" s="47" t="s">
        <v>46</v>
      </c>
      <c r="H3" s="47"/>
      <c r="I3" s="47"/>
    </row>
    <row r="4" spans="5:9" ht="15" customHeight="1">
      <c r="E4" s="22"/>
      <c r="F4" s="29"/>
      <c r="G4" s="52" t="s">
        <v>50</v>
      </c>
      <c r="H4" s="52"/>
      <c r="I4" s="52"/>
    </row>
    <row r="5" spans="5:9" ht="15" customHeight="1">
      <c r="E5" s="22"/>
      <c r="F5" s="29"/>
      <c r="G5" s="28"/>
      <c r="H5" s="28"/>
      <c r="I5" s="28"/>
    </row>
    <row r="6" spans="3:9" ht="15" customHeight="1">
      <c r="C6" s="27"/>
      <c r="D6" s="27"/>
      <c r="E6" s="22"/>
      <c r="F6" s="30"/>
      <c r="G6" s="48"/>
      <c r="H6" s="48"/>
      <c r="I6" s="48"/>
    </row>
    <row r="7" spans="2:7" ht="45" customHeight="1">
      <c r="B7" s="53" t="s">
        <v>48</v>
      </c>
      <c r="C7" s="54"/>
      <c r="D7" s="54"/>
      <c r="E7" s="54"/>
      <c r="F7" s="54"/>
      <c r="G7" s="54"/>
    </row>
    <row r="8" spans="2:7" ht="15" customHeight="1">
      <c r="B8" s="49" t="s">
        <v>47</v>
      </c>
      <c r="C8" s="49"/>
      <c r="D8" s="49"/>
      <c r="E8" s="49"/>
      <c r="F8" s="49"/>
      <c r="G8" s="49"/>
    </row>
    <row r="9" ht="15" customHeight="1"/>
    <row r="10" spans="2:7" s="24" customFormat="1" ht="15" customHeight="1">
      <c r="B10" s="23"/>
      <c r="C10" s="23"/>
      <c r="D10" s="23"/>
      <c r="E10" s="23"/>
      <c r="F10" s="23"/>
      <c r="G10" s="23"/>
    </row>
    <row r="11" spans="2:7" s="24" customFormat="1" ht="49.5" customHeight="1">
      <c r="B11" s="42" t="s">
        <v>38</v>
      </c>
      <c r="C11" s="43" t="s">
        <v>40</v>
      </c>
      <c r="D11" s="42" t="s">
        <v>37</v>
      </c>
      <c r="E11" s="42" t="s">
        <v>10</v>
      </c>
      <c r="F11" s="42" t="s">
        <v>49</v>
      </c>
      <c r="G11" s="42" t="s">
        <v>51</v>
      </c>
    </row>
    <row r="12" spans="2:7" s="26" customFormat="1" ht="101.25" customHeight="1">
      <c r="B12" s="42"/>
      <c r="C12" s="44"/>
      <c r="D12" s="42"/>
      <c r="E12" s="42"/>
      <c r="F12" s="42"/>
      <c r="G12" s="42"/>
    </row>
    <row r="13" spans="2:7" s="26" customFormat="1" ht="120" customHeight="1">
      <c r="B13" s="35">
        <v>1</v>
      </c>
      <c r="C13" s="45" t="s">
        <v>53</v>
      </c>
      <c r="D13" s="36" t="s">
        <v>43</v>
      </c>
      <c r="E13" s="35" t="s">
        <v>39</v>
      </c>
      <c r="F13" s="37"/>
      <c r="G13" s="37"/>
    </row>
    <row r="14" spans="2:7" s="26" customFormat="1" ht="120" customHeight="1">
      <c r="B14" s="35">
        <v>2</v>
      </c>
      <c r="C14" s="46"/>
      <c r="D14" s="36" t="s">
        <v>44</v>
      </c>
      <c r="E14" s="35" t="s">
        <v>0</v>
      </c>
      <c r="F14" s="37"/>
      <c r="G14" s="37"/>
    </row>
    <row r="15" spans="2:7" s="21" customFormat="1" ht="37.5" customHeight="1">
      <c r="B15" s="18"/>
      <c r="C15" s="18"/>
      <c r="D15" s="20"/>
      <c r="E15" s="18"/>
      <c r="F15" s="19"/>
      <c r="G15" s="25">
        <f>SUM(G13:G14)</f>
        <v>0</v>
      </c>
    </row>
    <row r="16" spans="2:7" s="21" customFormat="1" ht="12.75" customHeight="1">
      <c r="B16" s="18"/>
      <c r="C16" s="18"/>
      <c r="D16" s="20"/>
      <c r="E16" s="18"/>
      <c r="F16" s="19"/>
      <c r="G16" s="19"/>
    </row>
    <row r="17" spans="2:7" s="21" customFormat="1" ht="12.75" customHeight="1">
      <c r="B17" s="18"/>
      <c r="C17" s="18"/>
      <c r="D17" s="20"/>
      <c r="E17" s="18"/>
      <c r="F17" s="19"/>
      <c r="G17" s="19"/>
    </row>
    <row r="18" spans="2:7" ht="15.75" customHeight="1">
      <c r="B18" s="42" t="s">
        <v>38</v>
      </c>
      <c r="C18" s="43" t="s">
        <v>40</v>
      </c>
      <c r="D18" s="42" t="s">
        <v>37</v>
      </c>
      <c r="E18" s="42" t="s">
        <v>10</v>
      </c>
      <c r="F18" s="42" t="s">
        <v>49</v>
      </c>
      <c r="G18" s="42" t="s">
        <v>52</v>
      </c>
    </row>
    <row r="19" spans="2:7" s="26" customFormat="1" ht="120" customHeight="1">
      <c r="B19" s="42"/>
      <c r="C19" s="44"/>
      <c r="D19" s="42"/>
      <c r="E19" s="42"/>
      <c r="F19" s="42"/>
      <c r="G19" s="42"/>
    </row>
    <row r="20" spans="2:7" ht="141.75">
      <c r="B20" s="38">
        <v>3</v>
      </c>
      <c r="C20" s="39" t="s">
        <v>41</v>
      </c>
      <c r="D20" s="40" t="s">
        <v>42</v>
      </c>
      <c r="E20" s="35" t="s">
        <v>39</v>
      </c>
      <c r="F20" s="41"/>
      <c r="G20" s="41"/>
    </row>
    <row r="21" spans="2:7" s="21" customFormat="1" ht="37.5" customHeight="1">
      <c r="B21" s="18"/>
      <c r="C21" s="18"/>
      <c r="D21" s="20"/>
      <c r="E21" s="18"/>
      <c r="F21" s="19"/>
      <c r="G21" s="25">
        <f>G20</f>
        <v>0</v>
      </c>
    </row>
    <row r="22" spans="2:7" ht="15.75">
      <c r="B22" s="31"/>
      <c r="C22" s="32"/>
      <c r="D22" s="33"/>
      <c r="E22" s="18"/>
      <c r="F22" s="34"/>
      <c r="G22" s="34"/>
    </row>
    <row r="24" spans="5:7" ht="82.5" customHeight="1">
      <c r="E24" s="55" t="s">
        <v>54</v>
      </c>
      <c r="F24" s="55"/>
      <c r="G24" s="55"/>
    </row>
    <row r="25" spans="7:9" ht="15">
      <c r="G25" s="50"/>
      <c r="H25" s="50"/>
      <c r="I25" s="50"/>
    </row>
    <row r="26" spans="7:9" ht="15">
      <c r="G26" s="50"/>
      <c r="H26" s="50"/>
      <c r="I26" s="50"/>
    </row>
  </sheetData>
  <sheetProtection/>
  <mergeCells count="23">
    <mergeCell ref="G26:I26"/>
    <mergeCell ref="G25:I25"/>
    <mergeCell ref="G2:I2"/>
    <mergeCell ref="G3:I3"/>
    <mergeCell ref="G4:I4"/>
    <mergeCell ref="B7:G7"/>
    <mergeCell ref="F11:F12"/>
    <mergeCell ref="E24:G24"/>
    <mergeCell ref="D11:D12"/>
    <mergeCell ref="E11:E12"/>
    <mergeCell ref="G1:I1"/>
    <mergeCell ref="G6:I6"/>
    <mergeCell ref="B8:G8"/>
    <mergeCell ref="C11:C12"/>
    <mergeCell ref="F18:F19"/>
    <mergeCell ref="G18:G19"/>
    <mergeCell ref="G11:G12"/>
    <mergeCell ref="B11:B12"/>
    <mergeCell ref="B18:B19"/>
    <mergeCell ref="C18:C19"/>
    <mergeCell ref="D18:D19"/>
    <mergeCell ref="E18:E19"/>
    <mergeCell ref="C13:C14"/>
  </mergeCells>
  <printOptions/>
  <pageMargins left="0.7874015748031497" right="0" top="0" bottom="0" header="0.31496062992125984" footer="0.3149606299212598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4" sqref="B4:B11"/>
    </sheetView>
  </sheetViews>
  <sheetFormatPr defaultColWidth="9.00390625" defaultRowHeight="12.75"/>
  <cols>
    <col min="1" max="1" width="4.625" style="0" customWidth="1"/>
    <col min="2" max="2" width="27.875" style="0" customWidth="1"/>
    <col min="3" max="3" width="13.875" style="0" customWidth="1"/>
    <col min="4" max="4" width="12.875" style="0" customWidth="1"/>
    <col min="5" max="5" width="14.75390625" style="0" customWidth="1"/>
    <col min="8" max="8" width="12.375" style="0" customWidth="1"/>
    <col min="9" max="9" width="21.00390625" style="0" customWidth="1"/>
  </cols>
  <sheetData>
    <row r="1" spans="1:10" ht="16.5" thickBot="1">
      <c r="A1" s="12"/>
      <c r="B1" s="57" t="s">
        <v>25</v>
      </c>
      <c r="C1" s="57"/>
      <c r="D1" s="57"/>
      <c r="E1" s="57"/>
      <c r="F1" s="57"/>
      <c r="G1" s="57"/>
      <c r="H1" s="57"/>
      <c r="I1" s="12" t="s">
        <v>27</v>
      </c>
      <c r="J1" s="2"/>
    </row>
    <row r="2" spans="1:10" ht="95.25" customHeight="1" thickBot="1">
      <c r="A2" s="6" t="s">
        <v>3</v>
      </c>
      <c r="B2" s="7" t="s">
        <v>23</v>
      </c>
      <c r="C2" s="7" t="s">
        <v>24</v>
      </c>
      <c r="D2" s="7" t="s">
        <v>10</v>
      </c>
      <c r="E2" s="7" t="s">
        <v>19</v>
      </c>
      <c r="F2" s="7" t="s">
        <v>4</v>
      </c>
      <c r="G2" s="7" t="s">
        <v>15</v>
      </c>
      <c r="H2" s="7" t="s">
        <v>20</v>
      </c>
      <c r="I2" s="8" t="s">
        <v>11</v>
      </c>
      <c r="J2" s="3"/>
    </row>
    <row r="3" spans="1:10" ht="11.25" customHeight="1">
      <c r="A3" s="14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5" t="s">
        <v>12</v>
      </c>
      <c r="G3" s="15" t="s">
        <v>13</v>
      </c>
      <c r="H3" s="16" t="s">
        <v>14</v>
      </c>
      <c r="I3" s="17" t="s">
        <v>16</v>
      </c>
      <c r="J3" s="3"/>
    </row>
    <row r="4" spans="1:10" ht="54.75" customHeight="1">
      <c r="A4" s="13">
        <v>1</v>
      </c>
      <c r="B4" s="13" t="s">
        <v>30</v>
      </c>
      <c r="C4" s="10">
        <v>50000</v>
      </c>
      <c r="D4" s="9" t="s">
        <v>18</v>
      </c>
      <c r="E4" s="11">
        <v>23.4</v>
      </c>
      <c r="F4" s="9" t="s">
        <v>17</v>
      </c>
      <c r="G4" s="9">
        <v>0</v>
      </c>
      <c r="H4" s="11">
        <v>23.4</v>
      </c>
      <c r="I4" s="11">
        <f aca="true" t="shared" si="0" ref="I4:I9">C4*H4</f>
        <v>1170000</v>
      </c>
      <c r="J4" s="1"/>
    </row>
    <row r="5" spans="1:10" ht="43.5" customHeight="1">
      <c r="A5" s="13">
        <v>2</v>
      </c>
      <c r="B5" s="13" t="s">
        <v>31</v>
      </c>
      <c r="C5" s="10">
        <v>18800</v>
      </c>
      <c r="D5" s="9" t="s">
        <v>18</v>
      </c>
      <c r="E5" s="11">
        <v>48.1</v>
      </c>
      <c r="F5" s="9" t="s">
        <v>17</v>
      </c>
      <c r="G5" s="9">
        <v>0</v>
      </c>
      <c r="H5" s="11">
        <v>48.1</v>
      </c>
      <c r="I5" s="11">
        <f t="shared" si="0"/>
        <v>904280</v>
      </c>
      <c r="J5" s="1"/>
    </row>
    <row r="6" spans="1:10" ht="44.25" customHeight="1">
      <c r="A6" s="13">
        <v>3</v>
      </c>
      <c r="B6" s="13" t="s">
        <v>36</v>
      </c>
      <c r="C6" s="10">
        <v>21000</v>
      </c>
      <c r="D6" s="9" t="s">
        <v>0</v>
      </c>
      <c r="E6" s="11">
        <v>2.2</v>
      </c>
      <c r="F6" s="9" t="s">
        <v>17</v>
      </c>
      <c r="G6" s="9">
        <v>0</v>
      </c>
      <c r="H6" s="11">
        <v>2.2</v>
      </c>
      <c r="I6" s="11">
        <f t="shared" si="0"/>
        <v>46200.00000000001</v>
      </c>
      <c r="J6" s="1"/>
    </row>
    <row r="7" spans="1:10" ht="46.5" customHeight="1">
      <c r="A7" s="13">
        <v>4</v>
      </c>
      <c r="B7" s="13" t="s">
        <v>32</v>
      </c>
      <c r="C7" s="10">
        <v>17400</v>
      </c>
      <c r="D7" s="9" t="s">
        <v>26</v>
      </c>
      <c r="E7" s="11">
        <v>58.5</v>
      </c>
      <c r="F7" s="9" t="s">
        <v>17</v>
      </c>
      <c r="G7" s="9">
        <v>0</v>
      </c>
      <c r="H7" s="11">
        <v>58.5</v>
      </c>
      <c r="I7" s="11">
        <f t="shared" si="0"/>
        <v>1017900</v>
      </c>
      <c r="J7" s="1"/>
    </row>
    <row r="8" spans="1:10" ht="31.5" customHeight="1">
      <c r="A8" s="13">
        <v>5</v>
      </c>
      <c r="B8" s="13" t="s">
        <v>28</v>
      </c>
      <c r="C8" s="10">
        <v>250</v>
      </c>
      <c r="D8" s="9" t="s">
        <v>26</v>
      </c>
      <c r="E8" s="11">
        <v>10</v>
      </c>
      <c r="F8" s="9" t="s">
        <v>17</v>
      </c>
      <c r="G8" s="9">
        <v>0</v>
      </c>
      <c r="H8" s="11">
        <v>10</v>
      </c>
      <c r="I8" s="11">
        <f t="shared" si="0"/>
        <v>2500</v>
      </c>
      <c r="J8" s="1"/>
    </row>
    <row r="9" spans="1:10" ht="62.25" customHeight="1">
      <c r="A9" s="13">
        <v>6</v>
      </c>
      <c r="B9" s="13" t="s">
        <v>33</v>
      </c>
      <c r="C9" s="10">
        <v>8000</v>
      </c>
      <c r="D9" s="9" t="s">
        <v>18</v>
      </c>
      <c r="E9" s="11">
        <v>19</v>
      </c>
      <c r="F9" s="9" t="s">
        <v>17</v>
      </c>
      <c r="G9" s="9">
        <v>0</v>
      </c>
      <c r="H9" s="11">
        <v>19</v>
      </c>
      <c r="I9" s="11">
        <f t="shared" si="0"/>
        <v>152000</v>
      </c>
      <c r="J9" s="1"/>
    </row>
    <row r="10" spans="1:10" ht="46.5" customHeight="1">
      <c r="A10" s="13">
        <v>7</v>
      </c>
      <c r="B10" s="13" t="s">
        <v>34</v>
      </c>
      <c r="C10" s="10">
        <v>4000</v>
      </c>
      <c r="D10" s="9" t="s">
        <v>18</v>
      </c>
      <c r="E10" s="11">
        <v>37</v>
      </c>
      <c r="F10" s="9" t="s">
        <v>17</v>
      </c>
      <c r="G10" s="9">
        <v>0</v>
      </c>
      <c r="H10" s="11">
        <v>37</v>
      </c>
      <c r="I10" s="11">
        <f>C10*H10</f>
        <v>148000</v>
      </c>
      <c r="J10" s="1"/>
    </row>
    <row r="11" spans="1:10" ht="46.5" customHeight="1" thickBot="1">
      <c r="A11" s="13">
        <v>8</v>
      </c>
      <c r="B11" s="13" t="s">
        <v>35</v>
      </c>
      <c r="C11" s="10">
        <v>2000</v>
      </c>
      <c r="D11" s="9" t="s">
        <v>0</v>
      </c>
      <c r="E11" s="11">
        <v>1.9</v>
      </c>
      <c r="F11" s="9" t="s">
        <v>17</v>
      </c>
      <c r="G11" s="9">
        <v>0</v>
      </c>
      <c r="H11" s="11">
        <v>1.9</v>
      </c>
      <c r="I11" s="11">
        <f>C11*H11</f>
        <v>3800</v>
      </c>
      <c r="J11" s="1"/>
    </row>
    <row r="12" spans="1:10" ht="16.5" thickBot="1">
      <c r="A12" s="12"/>
      <c r="B12" s="58" t="s">
        <v>29</v>
      </c>
      <c r="C12" s="58"/>
      <c r="D12" s="58"/>
      <c r="E12" s="58"/>
      <c r="F12" s="12"/>
      <c r="G12" s="59" t="s">
        <v>1</v>
      </c>
      <c r="H12" s="60"/>
      <c r="I12" s="4">
        <f>I4+I5+I6+I7+I8+I9+I10+I11</f>
        <v>3444680</v>
      </c>
      <c r="J12" s="1" t="s">
        <v>2</v>
      </c>
    </row>
    <row r="13" spans="1:10" ht="15.75">
      <c r="A13" s="12"/>
      <c r="B13" s="61"/>
      <c r="C13" s="61"/>
      <c r="D13" s="61"/>
      <c r="E13" s="61"/>
      <c r="F13" s="61"/>
      <c r="G13" s="61"/>
      <c r="H13" s="61"/>
      <c r="I13" s="61"/>
      <c r="J13" s="1"/>
    </row>
    <row r="14" spans="1:10" ht="15.75">
      <c r="A14" s="12"/>
      <c r="B14" s="56" t="s">
        <v>21</v>
      </c>
      <c r="C14" s="56"/>
      <c r="D14" s="5"/>
      <c r="E14" s="5"/>
      <c r="F14" s="56" t="s">
        <v>22</v>
      </c>
      <c r="G14" s="56"/>
      <c r="H14" s="56"/>
      <c r="I14" s="56"/>
      <c r="J14" s="2"/>
    </row>
    <row r="15" spans="1:10" ht="15.75">
      <c r="A15" s="12"/>
      <c r="B15" s="56"/>
      <c r="C15" s="56"/>
      <c r="D15" s="5"/>
      <c r="E15" s="12"/>
      <c r="F15" s="56"/>
      <c r="G15" s="56"/>
      <c r="H15" s="56"/>
      <c r="I15" s="56"/>
      <c r="J15" s="2"/>
    </row>
  </sheetData>
  <sheetProtection/>
  <mergeCells count="6">
    <mergeCell ref="B14:C15"/>
    <mergeCell ref="F14:I15"/>
    <mergeCell ref="B1:H1"/>
    <mergeCell ref="B12:E12"/>
    <mergeCell ref="G12:H12"/>
    <mergeCell ref="B13:I13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kleszcz</cp:lastModifiedBy>
  <cp:lastPrinted>2014-04-03T08:08:10Z</cp:lastPrinted>
  <dcterms:created xsi:type="dcterms:W3CDTF">2011-02-07T06:37:50Z</dcterms:created>
  <dcterms:modified xsi:type="dcterms:W3CDTF">2015-02-09T09:34:48Z</dcterms:modified>
  <cp:category/>
  <cp:version/>
  <cp:contentType/>
  <cp:contentStatus/>
</cp:coreProperties>
</file>