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4610" windowHeight="12015" tabRatio="818" activeTab="0"/>
  </bookViews>
  <sheets>
    <sheet name="formularz oferty" sheetId="1" r:id="rId1"/>
    <sheet name="część 1" sheetId="2" r:id="rId2"/>
    <sheet name="część 2" sheetId="3" r:id="rId3"/>
  </sheets>
  <definedNames/>
  <calcPr fullCalcOnLoad="1"/>
</workbook>
</file>

<file path=xl/sharedStrings.xml><?xml version="1.0" encoding="utf-8"?>
<sst xmlns="http://schemas.openxmlformats.org/spreadsheetml/2006/main" count="195" uniqueCount="121">
  <si>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</si>
  <si>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</si>
  <si>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</si>
  <si>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</si>
  <si>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</si>
  <si>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</si>
  <si>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</si>
  <si>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</si>
  <si>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</si>
  <si>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</si>
  <si>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</si>
  <si>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</si>
  <si>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</si>
  <si>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</si>
  <si>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</si>
  <si>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</si>
  <si>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</si>
  <si>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</si>
  <si>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</si>
  <si>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</si>
  <si>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</si>
  <si>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</si>
  <si>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</si>
  <si>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</si>
  <si>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</si>
  <si>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</si>
  <si>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</si>
  <si>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</si>
  <si>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</si>
  <si>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</si>
  <si>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</si>
  <si>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</si>
  <si>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</si>
  <si>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</si>
  <si>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</si>
  <si>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</si>
  <si>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</si>
  <si>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</si>
  <si>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</si>
  <si>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</si>
  <si>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załącznik nr ….. do umowy</t>
  </si>
  <si>
    <t>Przedmiot zamówienia</t>
  </si>
  <si>
    <t>Cena jednostkowa brutto</t>
  </si>
  <si>
    <t>Nazwa handlowa
Producent</t>
  </si>
  <si>
    <t>ARKUSZ CENOWY</t>
  </si>
  <si>
    <t>Nr</t>
  </si>
  <si>
    <t>Opis przedmiotu zamówienia</t>
  </si>
  <si>
    <t>j.m.</t>
  </si>
  <si>
    <t>Numer katalogowy</t>
  </si>
  <si>
    <t>Cena brutto</t>
  </si>
  <si>
    <r>
      <t xml:space="preserve">Oświadczam, że wybór niniejszej oferty będzie prowadził do powstania u Zamawiającego obowiązku podatkowego zgodnie z przepisami o podatku od towarów i usług w zakresie*: 
………………………………………………………………………………………………
</t>
    </r>
    <r>
      <rPr>
        <i/>
        <sz val="11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</si>
  <si>
    <t>Część</t>
  </si>
  <si>
    <t>Część 1</t>
  </si>
  <si>
    <t>Część 2</t>
  </si>
  <si>
    <t xml:space="preserve">fartuch ochronny jednostronny, zabezpieczający przód i boki użytkownika, mocowany poprzez skrzyżowane na plecach pasy, zakończone materiałem typu rzep, wbudowane poduszki na ramiona, ekwiwalent 0,5 mm Pb </t>
  </si>
  <si>
    <t>przyłbica chroniąca górną część twarzy (od czoła do górnej linii ust), z wycięciem na nos, dopasowanie do rozmiaru głowy poprzez rzepy lub tylną regulację typu pokrętło, szkielet przyłbicy wyłożony materiałem z miękkim wyścieleniem, z możliwością zdjęcia i wyprania w celu utrzymania czystości,  ekwiwalent min. 0,1 mm Pb</t>
  </si>
  <si>
    <t>koc radiologiczny (do badań TK), ekwiwalent 0,5 mm Pb, rozmiar 60-70 cm x 90-100 cm</t>
  </si>
  <si>
    <t xml:space="preserve">Opis ogólnych, wymaganych parametrów </t>
  </si>
  <si>
    <t>Tak</t>
  </si>
  <si>
    <t>szt</t>
  </si>
  <si>
    <t>Parametr wymagany/ wartość</t>
  </si>
  <si>
    <t>Oferowana wartość parametru</t>
  </si>
  <si>
    <t>NSSU.DFP.271.32.2019.AM</t>
  </si>
  <si>
    <t>Dostawa osłon RTG.</t>
  </si>
  <si>
    <t>Opis parametru</t>
  </si>
  <si>
    <t>fartuch ochronny jednostronny, chroniący przód i boki użytkownika, mocowany poprzez skrzyżowane na plecach pasy, zakończone materiałem typu rzep, ekwiwalent 0,5 mm Pb</t>
  </si>
  <si>
    <t xml:space="preserve">fartuch mammograficzny,  umożliwiający osłonę ciała oprócz badanej piersi, mocowany na rzep lub klamrę, ekwiwalent 0,5 mm, rozmiar L, zamawiający dopuszcza zaoferowanie fartucha wykonanego w technologii winylowo-ołowiowej o ekwiwalencie 0,5 mmPb z gwarancją 18 msc </t>
  </si>
  <si>
    <t xml:space="preserve">osłony lateksowo - bizmutowe  na oczy, używane w badaniach TK, ograniczające dawkę, nie generujące artefaktów na obrazie, kompet (opakowanie min. 50szt. osłon jednorazowego użytku). </t>
  </si>
  <si>
    <t>osłona mammograficzna na pierś, w postaci dwóch płatów o wymiarach min. szer. 15 cm, długość 35 cm, połączonych paskiem lub taśmą, przewieszaną przez ramię, ekwiwalent 0,5 mm Pb</t>
  </si>
  <si>
    <t>osłony lateksowo - bizmutowe  na piersi,  używane w badaniach TK, ograniczające dawkę, nie generujące artefaktów na obrazie (opakowanie min. 50szt. osłon jednorazowego użytku).</t>
  </si>
  <si>
    <t>Tak, 
podać rozmiar</t>
  </si>
  <si>
    <t>Tak, 
podać rodzaj wykończenia powierzchni</t>
  </si>
  <si>
    <t>kpl</t>
  </si>
  <si>
    <t>op 50 szt</t>
  </si>
  <si>
    <t>UWAGA!</t>
  </si>
  <si>
    <t>* Nie spełnianie któregokolwiek z wymagań przedstawionych w tabeli spowoduje odrzucenie oferty.</t>
  </si>
  <si>
    <t>Potwierdzenie spełnienia (należy uzupełnić)*</t>
  </si>
  <si>
    <t>Łączna ilość sztuk</t>
  </si>
  <si>
    <t>fartuch ochronny "garsonka" (komplet), zabezpieczający przód, boki i tył użytkownika, dopasowanie kamizelki za pomocą elastycznych, nakładających się paneli tylnych, zapinanych pasami na rzepy z przodu lub za pomocą nakładających się paneli przednich zapinanych na rzepy, klamrę lub zamek, spódnica zapinana na rzep lub zamki boczne lub klamrę, z możliwością dopasowania długości do obwodu pasa, kamizelka posiadająca poduszki łagodzące nacisk na barki.  Ekwiwalent 0,5 mm Pb z przodu i 0,25 mm Pb z tyłu, rozmiar S-XL</t>
  </si>
  <si>
    <t>przyłbica ochronna na całą twarz, dopasowanie do  rozmiaru głowy poprzez rzepy lub tylną regulację typu pokrętło, szkielet przyłbicy wyłożony materiałem z miękkim wyścieleniem z możliwością zdjęcia i wyprania w celu utrzymania czystości, Ekwiwalent min. 0,1 mm Pb</t>
  </si>
  <si>
    <t>Kolor materiału zewnętrznego: minimum 4 kolory do wyboru</t>
  </si>
  <si>
    <t>Oznakowanie: trwała etykieta zawierająca minimum: współczynnik ochrony, identyfikator umożliwiający identyfikację osłony każdego typu</t>
  </si>
  <si>
    <t xml:space="preserve">Gwarancja: minimum 24 miesiące </t>
  </si>
  <si>
    <t xml:space="preserve">Dezynfekcja: możliwość dezynfekcji ogólnie dostępnymi środkami, zamawiający wymaga wykazu środków  i podania sposobu dezynfekowania </t>
  </si>
  <si>
    <t xml:space="preserve">Tak, 
podać realizacje funkcjonalności odciażenia kręgosłupa </t>
  </si>
  <si>
    <t xml:space="preserve">Tak, 
 wskazać rozwiązanie konstrukcyjne (stójka czy profilowanie) oraz opisać dodatkowe funkcjonalności podlegające punktowaniu </t>
  </si>
  <si>
    <t xml:space="preserve">Tak, 
podać sposób realizacji funkcjonalności odciażenia kręgosłupa </t>
  </si>
  <si>
    <t xml:space="preserve">Tak, 
opisać funkcjonalność podlegającą punktowaniu </t>
  </si>
  <si>
    <t>fartuch miednicowy, mocowany na klamrę lub pałąk, ekwiwalent 0,5 mm Pb, rozmiar S-XL</t>
  </si>
  <si>
    <t>wieszak jezdny, trzyramienny, na kołach o średnicy min. 4 cm,miękkich, nie barwiących posadzki, nośność każdego z ramion co najmniej  10 kg, wykonany z metalu, krawędzie zaokrąglone, bezpieczne, z możliwością zawieszenia garsonki (dwupoziomowy) za rozwiązanie dwupoziomowe zamawiający rozumie taki system ramion, gdzie minimalna odległość poszczególnych par ramion w pionie wynosi minimum 40 cm, czyli takie, które umożliwia bezproblemowe odwieszenie/pobranie garsonki i/lub spódnicy</t>
  </si>
  <si>
    <t xml:space="preserve">Tak, wskazać rozwiązanie konstrukcyjne (stójka czy profilowanie) oraz opisać dodatkowe funkcjonalności podlegające punktowaniu </t>
  </si>
  <si>
    <t xml:space="preserve">Tak, 
opisać funkcjonalności podlegające punktowaniu </t>
  </si>
  <si>
    <t xml:space="preserve">Tak,  
opisać funkcjonalności podlegające punktowaniu </t>
  </si>
  <si>
    <t>Oznakowanie: trwała etykieta zawierająca min.: współczynnik ochrony, identyfikator umożliwiający identyfikację każdego typu osłonę</t>
  </si>
  <si>
    <t>Tak, 
opisać rodzaj materiału</t>
  </si>
  <si>
    <t xml:space="preserve">Tak,  
opisać dodatkowe funkcjonalności podlegające punktowaniu </t>
  </si>
  <si>
    <t xml:space="preserve">Tak, </t>
  </si>
  <si>
    <t xml:space="preserve">Tak, 
podać powierzchnię przeszklenia, parawan z pozycji 6 tego samego producenta,  co ma umożliwić ustawienie gwarantujące ciągłość osłony </t>
  </si>
  <si>
    <t>Tak, parawan z pozycji 5 tego samego producenta co ma umożliwić ustawienie gwarantujące ciągłość osłony</t>
  </si>
  <si>
    <t>Tak, 
dołączyć wykaz środków i podać sposób dezynfekowania - zgodnie z punktem 3.3 Specyfikacji</t>
  </si>
  <si>
    <t>fartuch ochronny dwustronny (zamknięty), zabezpieczający przód, tył i boki użytkownika, posiadający poduszki łagodzące nacisk na barki i wygodne zapięcia typu rzep, zapinany na zakładkę, ekwiwalent 0,5 mm z przodu i 0,25 z tyłu, rozmiar S-XL, z doszytym pasem  lub w komplecie z szerokim, elastycznym pasem, zapewniającym optymalne przyleganie fartucha do ciała oraz odciążenie odcinka lędźwiowo-krzyżowego</t>
  </si>
  <si>
    <t>Ilość sztuk - dostawa do 15.XI.2019 r.</t>
  </si>
  <si>
    <r>
      <t xml:space="preserve">Oświadczamy, że zamówienie będziemy wykonywać do czasu wyczerpania kwoty wynagrodzenia umownego, jednak nie dłużej niż przez 12 miesięcy od daty zawarcia umowy. Oświadczamy, że zamówienie w zakresie kolumny </t>
    </r>
    <r>
      <rPr>
        <i/>
        <sz val="11"/>
        <color indexed="8"/>
        <rFont val="Times New Roman"/>
        <family val="1"/>
      </rPr>
      <t>„Ilość sztuk - dostawa do 15.XI.2019 r.”</t>
    </r>
    <r>
      <rPr>
        <sz val="11"/>
        <color indexed="8"/>
        <rFont val="Times New Roman"/>
        <family val="1"/>
      </rPr>
      <t>: wykonamy do 15 listopada 2019 r.</t>
    </r>
  </si>
  <si>
    <r>
      <t xml:space="preserve">osłona na tarczycę, ze stójką lub z profilowaniem umożliwiającym dopasowanie do podbródka, mocowanie na rzep lub klips lub zapięcie magnetyczne, stójka min. </t>
    </r>
    <r>
      <rPr>
        <b/>
        <strike/>
        <sz val="10"/>
        <color indexed="30"/>
        <rFont val="Times New Roman"/>
        <family val="1"/>
      </rPr>
      <t xml:space="preserve">4.0 </t>
    </r>
    <r>
      <rPr>
        <b/>
        <sz val="10"/>
        <color indexed="30"/>
        <rFont val="Times New Roman"/>
        <family val="1"/>
      </rPr>
      <t xml:space="preserve"> 3,6</t>
    </r>
    <r>
      <rPr>
        <sz val="10"/>
        <color indexed="8"/>
        <rFont val="Times New Roman"/>
        <family val="1"/>
      </rPr>
      <t xml:space="preserve"> cm, połączenie z fartuchem za pomocą klipsa lub zapięcia magnetycznego, ekwiwalent 0,5 mm Pb, rozmiar uniwersalny</t>
    </r>
  </si>
  <si>
    <r>
      <t xml:space="preserve">koc radiologiczny (do badań TK), ekwiwalent 0,5 mm Pb, rozmiar 80-90 x </t>
    </r>
    <r>
      <rPr>
        <b/>
        <sz val="10"/>
        <color indexed="30"/>
        <rFont val="Times New Roman"/>
        <family val="1"/>
      </rPr>
      <t xml:space="preserve">100 </t>
    </r>
    <r>
      <rPr>
        <b/>
        <strike/>
        <sz val="10"/>
        <color indexed="30"/>
        <rFont val="Times New Roman"/>
        <family val="1"/>
      </rPr>
      <t>120-</t>
    </r>
    <r>
      <rPr>
        <sz val="10"/>
        <color indexed="8"/>
        <rFont val="Times New Roman"/>
        <family val="1"/>
      </rPr>
      <t>130 cm</t>
    </r>
  </si>
  <si>
    <r>
      <t>mobilny parawan jednoskrzydłowy, zabiegowy, z przeszkleniem, ekwiwalent min. 0,5 mm Pb, wymiar osłony: szer. 80-100 cm, wys. całkowita 180-195 cm</t>
    </r>
    <r>
      <rPr>
        <sz val="10"/>
        <color indexed="8"/>
        <rFont val="Times New Roman"/>
        <family val="1"/>
      </rPr>
      <t xml:space="preserve">, na kołach o średnicy min. </t>
    </r>
    <r>
      <rPr>
        <b/>
        <strike/>
        <sz val="10"/>
        <color indexed="30"/>
        <rFont val="Times New Roman"/>
        <family val="1"/>
      </rPr>
      <t xml:space="preserve">8 </t>
    </r>
    <r>
      <rPr>
        <b/>
        <sz val="10"/>
        <color indexed="30"/>
        <rFont val="Times New Roman"/>
        <family val="1"/>
      </rPr>
      <t>7,5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cm, miękkich, nie barwiących posadzki, z możliwością blokady co najmniej dwóch kół, możliwość łączenia dowolnej liczby parawanów z zachowaniem ciągłości osłony, stycznie krawędziami do siebie.</t>
    </r>
  </si>
  <si>
    <r>
      <t>osłona na tarczycę, ze stójką, mocowanie na rzep lub klips lub zapięcie magnetyczne, stójka min</t>
    </r>
    <r>
      <rPr>
        <strike/>
        <sz val="10"/>
        <color indexed="30"/>
        <rFont val="Times New Roman"/>
        <family val="1"/>
      </rPr>
      <t xml:space="preserve">. </t>
    </r>
    <r>
      <rPr>
        <b/>
        <strike/>
        <sz val="10"/>
        <color indexed="30"/>
        <rFont val="Times New Roman"/>
        <family val="1"/>
      </rPr>
      <t>4.0</t>
    </r>
    <r>
      <rPr>
        <b/>
        <sz val="10"/>
        <color indexed="30"/>
        <rFont val="Times New Roman"/>
        <family val="1"/>
      </rPr>
      <t xml:space="preserve"> 3,6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cm, połączenie z fartuchem za pomocą klipsa lub zapięcia magnetycznego, ekwiwalent 0,5 mm Pb, rozmiar uniwersalny</t>
    </r>
  </si>
  <si>
    <r>
      <t>komplet osłon na gonady męskie, typu "kubek", komplet w kilku rozmiarach, ekwiwalent co najmniej 1mm Pb,</t>
    </r>
    <r>
      <rPr>
        <b/>
        <sz val="10"/>
        <color indexed="10"/>
        <rFont val="Times New Roman"/>
        <family val="1"/>
      </rPr>
      <t xml:space="preserve">  </t>
    </r>
    <r>
      <rPr>
        <b/>
        <sz val="10"/>
        <color indexed="30"/>
        <rFont val="Times New Roman"/>
        <family val="1"/>
      </rPr>
      <t>lub elastycznne osłony w kształcie litery T, składane w sakwę, zapinane na velcro, wykonane z materiału antybakteryjnego, ze zgrzewanymi szwami</t>
    </r>
  </si>
  <si>
    <r>
      <t xml:space="preserve">koc radiologiczny (do badań TK), ekwiwalent 0,5 mm Pb, min 80-90 x </t>
    </r>
    <r>
      <rPr>
        <b/>
        <sz val="10"/>
        <color indexed="30"/>
        <rFont val="Times New Roman"/>
        <family val="1"/>
      </rPr>
      <t xml:space="preserve">100 </t>
    </r>
    <r>
      <rPr>
        <b/>
        <strike/>
        <sz val="10"/>
        <color indexed="30"/>
        <rFont val="Times New Roman"/>
        <family val="1"/>
      </rPr>
      <t>120</t>
    </r>
    <r>
      <rPr>
        <b/>
        <sz val="10"/>
        <color indexed="30"/>
        <rFont val="Times New Roman"/>
        <family val="1"/>
      </rPr>
      <t>-</t>
    </r>
    <r>
      <rPr>
        <sz val="10"/>
        <color indexed="8"/>
        <rFont val="Times New Roman"/>
        <family val="1"/>
      </rPr>
      <t xml:space="preserve">130 cm </t>
    </r>
  </si>
  <si>
    <r>
      <t xml:space="preserve">rękawice ochronne jednopalcowe, wielokrotnego użytku,, wykonane z materiału elastycznego, nie krępującego ruchów, </t>
    </r>
    <r>
      <rPr>
        <b/>
        <strike/>
        <sz val="10"/>
        <color indexed="30"/>
        <rFont val="Times New Roman"/>
        <family val="1"/>
      </rPr>
      <t>wkładka wewnętrzna z materiału typu bawełna, nadająca się do prania,</t>
    </r>
    <r>
      <rPr>
        <strike/>
        <sz val="10"/>
        <color indexed="30"/>
        <rFont val="Times New Roman"/>
        <family val="1"/>
      </rPr>
      <t xml:space="preserve"> ekwiwalent 0,5 mm Pb </t>
    </r>
  </si>
  <si>
    <r>
      <t xml:space="preserve">rękawice ochronne jednopalcowe, wielokrotnego użytku, , wykonane z materiału elastycznego, nie krępującego ruchów, </t>
    </r>
    <r>
      <rPr>
        <b/>
        <strike/>
        <sz val="10"/>
        <color indexed="30"/>
        <rFont val="Times New Roman"/>
        <family val="1"/>
      </rPr>
      <t>wkładka wewnętrzna z materiału typu bawełna, nadająca się do prania</t>
    </r>
    <r>
      <rPr>
        <strike/>
        <sz val="10"/>
        <color indexed="30"/>
        <rFont val="Times New Roman"/>
        <family val="1"/>
      </rPr>
      <t xml:space="preserve">, ekwiwalent 0,25 mm Pb </t>
    </r>
  </si>
  <si>
    <r>
      <t xml:space="preserve">rękawice ochronne pięciopalcowe  wielokrotnego użytku, wykonane z materiału elastycznego, nie krępującego ruchów, </t>
    </r>
    <r>
      <rPr>
        <b/>
        <strike/>
        <sz val="10"/>
        <color indexed="30"/>
        <rFont val="Times New Roman"/>
        <family val="1"/>
      </rPr>
      <t>wkładka wewnętrzna z materiału typu bawełna,</t>
    </r>
    <r>
      <rPr>
        <sz val="10"/>
        <color indexed="8"/>
        <rFont val="Times New Roman"/>
        <family val="1"/>
      </rPr>
      <t xml:space="preserve"> ekwiwalent 0,5 mm Pb</t>
    </r>
  </si>
  <si>
    <r>
      <t xml:space="preserve">osłony na gonady w kształcie trójkąta równoramiennego (żeńskie) </t>
    </r>
    <r>
      <rPr>
        <b/>
        <sz val="10"/>
        <color indexed="30"/>
        <rFont val="Times New Roman"/>
        <family val="1"/>
      </rPr>
      <t>lub o kształcie zbliżonym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, o podstawie co najmniej </t>
    </r>
    <r>
      <rPr>
        <b/>
        <strike/>
        <sz val="10"/>
        <color indexed="30"/>
        <rFont val="Times New Roman"/>
        <family val="1"/>
      </rPr>
      <t xml:space="preserve">20 </t>
    </r>
    <r>
      <rPr>
        <b/>
        <sz val="10"/>
        <color indexed="30"/>
        <rFont val="Times New Roman"/>
        <family val="1"/>
      </rPr>
      <t>19</t>
    </r>
    <r>
      <rPr>
        <sz val="10"/>
        <color indexed="8"/>
        <rFont val="Times New Roman"/>
        <family val="1"/>
      </rPr>
      <t xml:space="preserve"> cm, ekwiwalent co najmniej 1 mm Pb</t>
    </r>
  </si>
  <si>
    <r>
      <t>wieszak jezdny, trzyramienny, na kołach o średnicy min.4 cm, miękkich, nie barwiących posadzki,</t>
    </r>
    <r>
      <rPr>
        <b/>
        <sz val="10"/>
        <color indexed="6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z możliwością blokady co najmniej dwóch kół</t>
    </r>
    <r>
      <rPr>
        <b/>
        <sz val="10"/>
        <color indexed="30"/>
        <rFont val="Times New Roman"/>
        <family val="1"/>
      </rPr>
      <t xml:space="preserve"> lub bez możliwości blokady,</t>
    </r>
    <r>
      <rPr>
        <b/>
        <sz val="10"/>
        <color indexed="6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nośność każdego z ramion co najmniej  10 kg, wykonany z metalu, krawędzie zaokrąglone, bezpieczne</t>
    </r>
  </si>
  <si>
    <r>
      <t>wieszak jezdny, liczba ramion od 5 do 7, na kołach o średnicy min. 4 cm,</t>
    </r>
    <r>
      <rPr>
        <sz val="10"/>
        <color indexed="10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>z możliwością blokady co najmniej dwóch kół</t>
    </r>
    <r>
      <rPr>
        <b/>
        <sz val="10"/>
        <color indexed="60"/>
        <rFont val="Times New Roman"/>
        <family val="1"/>
      </rPr>
      <t xml:space="preserve">  </t>
    </r>
    <r>
      <rPr>
        <b/>
        <sz val="10"/>
        <color indexed="30"/>
        <rFont val="Times New Roman"/>
        <family val="1"/>
      </rPr>
      <t xml:space="preserve">lub bez mozliwości blokady </t>
    </r>
    <r>
      <rPr>
        <sz val="10"/>
        <color indexed="8"/>
        <rFont val="Times New Roman"/>
        <family val="1"/>
      </rPr>
      <t>nośność każdego z ramion co najmniej  10 kg, wykonany z metalu, krawędzie zaokrąglone, bezpieczne</t>
    </r>
  </si>
  <si>
    <r>
      <t>wieszak jezdny dwupoziomowy, liczba ramion na każdym poziomie od 5 do 7, na kołach o średnicy min. 4 cm, miękkich, nie barwiących posadzki, z możliwością blokady co najmniej dwóch kół</t>
    </r>
    <r>
      <rPr>
        <b/>
        <sz val="10"/>
        <color indexed="30"/>
        <rFont val="Times New Roman"/>
        <family val="1"/>
      </rPr>
      <t xml:space="preserve"> lub bez mozliwości blokady,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nośność każdego z ramion conajmniej  10 kg, wykonany z metalu, wykończenie ze stali nierdzewnej lub malowane proszkowo, krawędzie zaokrąglone, bezpieczne, z możliwością zawieszenia garsonki (dwupoziomowy) 
za rozwiązanie dwupoziomowe zamawiający rozumie taki system ramion, gdzie minimalna odległość poszczególnych par ramion w pionie wynosi minimum 40 cm, czyli takie, które umożliwia bezproblemowe odwieszenie/pobranie garsonki i/lub spódnicy</t>
    </r>
  </si>
  <si>
    <r>
      <t>czepek ochronny wykonany z  materiału lekkiego o ekwiwalencie 0,5 mm, wielorazowy,  rozmiary S-L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lub</t>
    </r>
    <r>
      <rPr>
        <b/>
        <strike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uniwersalny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, wyścielony od wewnątrz tkaniną pochłaniającą wilgoć, z możliwością regulacji (sznurek lub rzep lub  zapięcie magnetyczne </t>
    </r>
    <r>
      <rPr>
        <b/>
        <sz val="10"/>
        <color indexed="30"/>
        <rFont val="Times New Roman"/>
        <family val="1"/>
      </rPr>
      <t>lub troki</t>
    </r>
    <r>
      <rPr>
        <sz val="10"/>
        <color indexed="8"/>
        <rFont val="Times New Roman"/>
        <family val="1"/>
      </rPr>
      <t xml:space="preserve">) </t>
    </r>
  </si>
  <si>
    <r>
      <t>Materiał ochronny: guma ołowiowa, zapewniająca deklarowaną ochronę</t>
    </r>
    <r>
      <rPr>
        <sz val="11"/>
        <color indexed="30"/>
        <rFont val="Times New Roman"/>
        <family val="1"/>
      </rPr>
      <t xml:space="preserve"> </t>
    </r>
    <r>
      <rPr>
        <b/>
        <sz val="11"/>
        <color indexed="30"/>
        <rFont val="Times New Roman"/>
        <family val="1"/>
      </rPr>
      <t>lub wykonany z winylu z mieszanką ołowiu i antymonu</t>
    </r>
    <r>
      <rPr>
        <sz val="11"/>
        <color indexed="30"/>
        <rFont val="Times New Roman"/>
        <family val="1"/>
      </rPr>
      <t xml:space="preserve">. </t>
    </r>
    <r>
      <rPr>
        <sz val="11"/>
        <color indexed="8"/>
        <rFont val="Times New Roman"/>
        <family val="1"/>
      </rPr>
      <t xml:space="preserve">
Materiał zewnętrzny:
Wykonany z dzianiny poliestrowej pokrytej substancją łatwo zmywalną , odporną na zanieczyszczenia krwią, moczem, roztworem jodyny itp. charakteryzującą się, brakiem zawartości substancji szkodliwych dla zdrowia. </t>
    </r>
    <r>
      <rPr>
        <b/>
        <sz val="11"/>
        <color indexed="30"/>
        <rFont val="Times New Roman"/>
        <family val="1"/>
      </rPr>
      <t>Zamawiający dopuszcza rozwiązanie z wstawkami z impregnowanego łatwo zmywalnego nylonu , na wysokości barków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30"/>
        <rFont val="Times New Roman"/>
        <family val="1"/>
      </rPr>
      <t xml:space="preserve">jeżeli osłona okrywa barki. </t>
    </r>
  </si>
  <si>
    <r>
      <t xml:space="preserve">okulary ergonomiczne </t>
    </r>
    <r>
      <rPr>
        <sz val="10"/>
        <color indexed="8"/>
        <rFont val="Times New Roman"/>
        <family val="1"/>
      </rPr>
      <t xml:space="preserve"> dopasowane do anatomicznego kształtu głowy, gwarantujące stabilność,</t>
    </r>
    <r>
      <rPr>
        <b/>
        <sz val="10"/>
        <color indexed="6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noski zmniejszające nacisk okularów na część nosową,</t>
    </r>
    <r>
      <rPr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lub ergonomiczne okulary ochronne z osłoną boczną ekwiwalencie przód 0,75 mm Pb oraz ochroną boczną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z osłoną boczną, ekwiwalent przód min. 0,5 mm Pb, rozmiar S-L lub uniwersalny, okulary wyposażone w etui, tasiemkę, ściereczkę do polerowania, możliwość dekontaminacji okularów przez zanurzenie w środku dezynfekcyjnym, </t>
    </r>
  </si>
  <si>
    <r>
      <t xml:space="preserve">mobilny parawan jednoskrzydłowy, ekwiwalent min. 0,5 mm Pb, wymiar osłony: szer. 80-100 cm, wys. całkowita </t>
    </r>
    <r>
      <rPr>
        <sz val="10"/>
        <rFont val="Times New Roman"/>
        <family val="1"/>
      </rPr>
      <t>180-195</t>
    </r>
    <r>
      <rPr>
        <sz val="10"/>
        <color indexed="8"/>
        <rFont val="Times New Roman"/>
        <family val="1"/>
      </rPr>
      <t>cm,  na kołach o średnicy min</t>
    </r>
    <r>
      <rPr>
        <b/>
        <sz val="10"/>
        <color indexed="8"/>
        <rFont val="Times New Roman"/>
        <family val="1"/>
      </rPr>
      <t>.</t>
    </r>
    <r>
      <rPr>
        <b/>
        <sz val="10"/>
        <color indexed="30"/>
        <rFont val="Times New Roman"/>
        <family val="1"/>
      </rPr>
      <t xml:space="preserve"> </t>
    </r>
    <r>
      <rPr>
        <b/>
        <strike/>
        <sz val="10"/>
        <color indexed="30"/>
        <rFont val="Times New Roman"/>
        <family val="1"/>
      </rPr>
      <t xml:space="preserve">8 </t>
    </r>
    <r>
      <rPr>
        <b/>
        <sz val="10"/>
        <color indexed="30"/>
        <rFont val="Times New Roman"/>
        <family val="1"/>
      </rPr>
      <t xml:space="preserve">7,5 </t>
    </r>
    <r>
      <rPr>
        <sz val="10"/>
        <color indexed="8"/>
        <rFont val="Times New Roman"/>
        <family val="1"/>
      </rPr>
      <t>cm, miękkich, nie barwiących posadzki, z możliwością blokady co najmniej dwóch kół, możliwość łączenia dowolnej liczby parawanów z zachowaniem ciągłości osłony, stycznie krawędziami do siebie.</t>
    </r>
  </si>
  <si>
    <r>
      <t xml:space="preserve">Materiał ochronny typu lekkiego: 
</t>
    </r>
    <r>
      <rPr>
        <b/>
        <strike/>
        <sz val="11"/>
        <color indexed="30"/>
        <rFont val="Times New Roman"/>
        <family val="1"/>
      </rPr>
      <t>bezwinylowy</t>
    </r>
    <r>
      <rPr>
        <sz val="11"/>
        <color indexed="8"/>
        <rFont val="Times New Roman"/>
        <family val="1"/>
      </rPr>
      <t>, mieszanka lżejsza od standardowego fartucha wykonanego z gumy ołowiowej, zapewniająca deklarowaną ochronę, zgodnie z opisem poniżej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30"/>
        <rFont val="Times New Roman"/>
        <family val="1"/>
      </rPr>
      <t xml:space="preserve">lub wykonany z winylu z mieszanką ołowiu i antymonu. </t>
    </r>
    <r>
      <rPr>
        <sz val="11"/>
        <color indexed="8"/>
        <rFont val="Times New Roman"/>
        <family val="1"/>
      </rPr>
      <t xml:space="preserve">
Materiał zewnętrzny:
Wykonany z dzianiny poliestrowej pokrytej substancją łatwo zmywalną , odporną na zanieczyszczenia krwią, moczem, roztworem jodyny itp. charakteryzującą się, brakiem zawartości substancji szkodliwych dla zdrowia. </t>
    </r>
    <r>
      <rPr>
        <b/>
        <sz val="11"/>
        <color indexed="30"/>
        <rFont val="Times New Roman"/>
        <family val="1"/>
      </rPr>
      <t>Zamawiający dopuszcza rozwiązanie z wstawkami z impregnowanego łatwo zmywalnego nylonu , na wysokości barków</t>
    </r>
    <r>
      <rPr>
        <b/>
        <sz val="11"/>
        <color indexed="30"/>
        <rFont val="Times New Roman"/>
        <family val="1"/>
      </rPr>
      <t xml:space="preserve"> jeżeli osłona okrywa barki. </t>
    </r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</si>
</sst>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0.000"/>
    <numFmt numFmtId="183" formatCode="0.0"/>
    <numFmt numFmtId="184" formatCode="[$-415]d\ mmmm\ yyyy"/>
    <numFmt numFmtId="185" formatCode="_-* #,##0.00\ _z_ł_-;\-* #,##0.00\ _z_ł_-;_-* \-??\ _z_ł_-;_-@_-"/>
    <numFmt numFmtId="186" formatCode="_-* #,##0.00&quot; zł&quot;_-;\-* #,##0.00&quot; zł&quot;_-;_-* \-??&quot; zł&quot;_-;_-@_-"/>
    <numFmt numFmtId="187" formatCode="&quot; &quot;#,##0.00,&quot;zł &quot;;&quot;-&quot;#,##0.00,&quot;zł &quot;;&quot; &quot;&quot;-&quot;#&quot; zł &quot;;&quot; &quot;@&quot; &quot;"/>
    <numFmt numFmtId="188" formatCode="_(* #,##0.00_);_(* \(#,##0.00\);_(* &quot;-&quot;??_);_(@_)"/>
  </numFmts>
  <fonts count="8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0"/>
      <name val="Tahoma"/>
      <family val="2"/>
    </font>
    <font>
      <sz val="11"/>
      <name val="Book Antiqua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trike/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strike/>
      <sz val="10"/>
      <color indexed="30"/>
      <name val="Times New Roman"/>
      <family val="1"/>
    </font>
    <font>
      <b/>
      <sz val="11"/>
      <color indexed="30"/>
      <name val="Times New Roman"/>
      <family val="1"/>
    </font>
    <font>
      <sz val="11"/>
      <color indexed="30"/>
      <name val="Times New Roman"/>
      <family val="1"/>
    </font>
    <font>
      <sz val="10"/>
      <color indexed="10"/>
      <name val="Times New Roman"/>
      <family val="1"/>
    </font>
    <font>
      <b/>
      <sz val="10"/>
      <color indexed="60"/>
      <name val="Times New Roman"/>
      <family val="1"/>
    </font>
    <font>
      <sz val="10"/>
      <color indexed="30"/>
      <name val="Times New Roman"/>
      <family val="1"/>
    </font>
    <font>
      <b/>
      <sz val="10"/>
      <color indexed="8"/>
      <name val="Times New Roman"/>
      <family val="1"/>
    </font>
    <font>
      <b/>
      <strike/>
      <sz val="11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trike/>
      <sz val="11"/>
      <color indexed="8"/>
      <name val="Times New Roman"/>
      <family val="1"/>
    </font>
    <font>
      <strike/>
      <sz val="11"/>
      <color indexed="30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trike/>
      <sz val="11"/>
      <color theme="1"/>
      <name val="Times New Roman"/>
      <family val="1"/>
    </font>
    <font>
      <strike/>
      <sz val="10"/>
      <color rgb="FF0070C0"/>
      <name val="Times New Roman"/>
      <family val="1"/>
    </font>
    <font>
      <strike/>
      <sz val="11"/>
      <color rgb="FF0070C0"/>
      <name val="Times New Roman"/>
      <family val="1"/>
    </font>
    <font>
      <b/>
      <sz val="11"/>
      <color rgb="FF0070C0"/>
      <name val="Times New Roman"/>
      <family val="1"/>
    </font>
    <font>
      <u val="single"/>
      <sz val="11"/>
      <color theme="1"/>
      <name val="Times New Roman"/>
      <family val="1"/>
    </font>
    <font>
      <b/>
      <sz val="11"/>
      <color rgb="FF00B050"/>
      <name val="Times New Roman"/>
      <family val="1"/>
    </font>
    <font>
      <sz val="11"/>
      <color rgb="FF00B05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186" fontId="0" fillId="0" borderId="0" applyFill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58" fillId="0" borderId="0" applyBorder="0" applyProtection="0">
      <alignment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5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0" fillId="0" borderId="0" applyFill="0" applyBorder="0" applyAlignment="0" applyProtection="0"/>
    <xf numFmtId="43" fontId="53" fillId="0" borderId="0" applyFont="0" applyFill="0" applyBorder="0" applyAlignment="0" applyProtection="0"/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5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7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7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8" fillId="0" borderId="0">
      <alignment/>
      <protection/>
    </xf>
    <xf numFmtId="0" fontId="69" fillId="0" borderId="8" applyNumberFormat="0" applyFill="0" applyAlignment="0" applyProtection="0"/>
    <xf numFmtId="187" fontId="6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ill="0" applyBorder="0" applyAlignment="0" applyProtection="0"/>
    <xf numFmtId="186" fontId="3" fillId="0" borderId="0" applyFill="0" applyBorder="0" applyAlignment="0" applyProtection="0"/>
    <xf numFmtId="0" fontId="7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4" fontId="4" fillId="0" borderId="0" xfId="131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74" fillId="33" borderId="1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 applyProtection="1">
      <alignment horizontal="left" vertical="top" wrapText="1"/>
      <protection locked="0"/>
    </xf>
    <xf numFmtId="3" fontId="74" fillId="0" borderId="0" xfId="0" applyNumberFormat="1" applyFont="1" applyFill="1" applyBorder="1" applyAlignment="1" applyProtection="1">
      <alignment horizontal="left" vertical="top" wrapText="1"/>
      <protection locked="0"/>
    </xf>
    <xf numFmtId="0" fontId="74" fillId="0" borderId="0" xfId="0" applyFont="1" applyFill="1" applyAlignment="1" applyProtection="1">
      <alignment horizontal="left" vertical="top" wrapText="1"/>
      <protection locked="0"/>
    </xf>
    <xf numFmtId="0" fontId="74" fillId="0" borderId="0" xfId="0" applyFont="1" applyFill="1" applyAlignment="1" applyProtection="1">
      <alignment horizontal="left" vertical="top"/>
      <protection locked="0"/>
    </xf>
    <xf numFmtId="0" fontId="74" fillId="0" borderId="0" xfId="0" applyFont="1" applyFill="1" applyAlignment="1" applyProtection="1">
      <alignment horizontal="right" vertical="top"/>
      <protection locked="0"/>
    </xf>
    <xf numFmtId="9" fontId="74" fillId="0" borderId="0" xfId="0" applyNumberFormat="1" applyFont="1" applyFill="1" applyAlignment="1" applyProtection="1">
      <alignment horizontal="left" vertical="top" wrapText="1"/>
      <protection locked="0"/>
    </xf>
    <xf numFmtId="0" fontId="74" fillId="0" borderId="10" xfId="0" applyFont="1" applyFill="1" applyBorder="1" applyAlignment="1" applyProtection="1">
      <alignment horizontal="left" vertical="top" wrapText="1"/>
      <protection locked="0"/>
    </xf>
    <xf numFmtId="44" fontId="74" fillId="0" borderId="10" xfId="0" applyNumberFormat="1" applyFont="1" applyFill="1" applyBorder="1" applyAlignment="1" applyProtection="1">
      <alignment horizontal="left" vertical="top" wrapText="1"/>
      <protection locked="0"/>
    </xf>
    <xf numFmtId="0" fontId="75" fillId="0" borderId="0" xfId="0" applyFont="1" applyFill="1" applyAlignment="1" applyProtection="1">
      <alignment horizontal="left" vertical="top" wrapText="1"/>
      <protection locked="0"/>
    </xf>
    <xf numFmtId="0" fontId="74" fillId="0" borderId="0" xfId="0" applyFont="1" applyFill="1" applyAlignment="1" applyProtection="1">
      <alignment vertical="top" wrapText="1"/>
      <protection locked="0"/>
    </xf>
    <xf numFmtId="0" fontId="75" fillId="0" borderId="0" xfId="0" applyFont="1" applyFill="1" applyBorder="1" applyAlignment="1" applyProtection="1">
      <alignment horizontal="left" vertical="top"/>
      <protection locked="0"/>
    </xf>
    <xf numFmtId="3" fontId="74" fillId="33" borderId="10" xfId="0" applyNumberFormat="1" applyFont="1" applyFill="1" applyBorder="1" applyAlignment="1">
      <alignment horizontal="center" vertical="center" wrapText="1"/>
    </xf>
    <xf numFmtId="0" fontId="74" fillId="33" borderId="10" xfId="0" applyFont="1" applyFill="1" applyBorder="1" applyAlignment="1" applyProtection="1">
      <alignment horizontal="center" vertical="center" wrapText="1"/>
      <protection locked="0"/>
    </xf>
    <xf numFmtId="0" fontId="74" fillId="0" borderId="10" xfId="0" applyNumberFormat="1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44" fontId="74" fillId="0" borderId="10" xfId="137" applyFont="1" applyFill="1" applyBorder="1" applyAlignment="1" applyProtection="1">
      <alignment horizontal="center" vertical="center" wrapText="1"/>
      <protection locked="0"/>
    </xf>
    <xf numFmtId="0" fontId="74" fillId="0" borderId="10" xfId="0" applyFont="1" applyFill="1" applyBorder="1" applyAlignment="1">
      <alignment horizontal="center" vertical="center"/>
    </xf>
    <xf numFmtId="0" fontId="74" fillId="0" borderId="10" xfId="0" applyFont="1" applyBorder="1" applyAlignment="1">
      <alignment horizontal="left" vertical="top" wrapText="1"/>
    </xf>
    <xf numFmtId="0" fontId="75" fillId="0" borderId="10" xfId="0" applyFont="1" applyBorder="1" applyAlignment="1">
      <alignment horizontal="right" vertical="top" wrapText="1"/>
    </xf>
    <xf numFmtId="0" fontId="74" fillId="0" borderId="10" xfId="0" applyNumberFormat="1" applyFont="1" applyFill="1" applyBorder="1" applyAlignment="1">
      <alignment horizontal="center" vertical="center"/>
    </xf>
    <xf numFmtId="44" fontId="74" fillId="0" borderId="0" xfId="0" applyNumberFormat="1" applyFont="1" applyFill="1" applyBorder="1" applyAlignment="1" applyProtection="1">
      <alignment horizontal="left" vertical="top" wrapText="1"/>
      <protection locked="0"/>
    </xf>
    <xf numFmtId="0" fontId="74" fillId="0" borderId="0" xfId="0" applyFont="1" applyFill="1" applyAlignment="1">
      <alignment horizontal="left" vertical="top" wrapText="1"/>
    </xf>
    <xf numFmtId="0" fontId="74" fillId="0" borderId="12" xfId="0" applyNumberFormat="1" applyFont="1" applyFill="1" applyBorder="1" applyAlignment="1">
      <alignment horizontal="center" vertical="center" wrapText="1"/>
    </xf>
    <xf numFmtId="3" fontId="74" fillId="0" borderId="12" xfId="0" applyNumberFormat="1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center" wrapText="1"/>
    </xf>
    <xf numFmtId="44" fontId="74" fillId="0" borderId="12" xfId="137" applyFont="1" applyFill="1" applyBorder="1" applyAlignment="1" applyProtection="1">
      <alignment horizontal="center" vertical="center" wrapText="1"/>
      <protection locked="0"/>
    </xf>
    <xf numFmtId="3" fontId="74" fillId="0" borderId="10" xfId="0" applyNumberFormat="1" applyFont="1" applyFill="1" applyBorder="1" applyAlignment="1">
      <alignment horizontal="center" vertical="center" wrapText="1"/>
    </xf>
    <xf numFmtId="0" fontId="74" fillId="0" borderId="0" xfId="0" applyFont="1" applyAlignment="1">
      <alignment horizontal="left" vertical="top" wrapText="1"/>
    </xf>
    <xf numFmtId="0" fontId="74" fillId="33" borderId="10" xfId="0" applyFont="1" applyFill="1" applyBorder="1" applyAlignment="1">
      <alignment horizontal="center" vertical="center" wrapText="1"/>
    </xf>
    <xf numFmtId="0" fontId="76" fillId="0" borderId="10" xfId="0" applyNumberFormat="1" applyFont="1" applyFill="1" applyBorder="1" applyAlignment="1">
      <alignment horizontal="center" vertical="center"/>
    </xf>
    <xf numFmtId="0" fontId="76" fillId="0" borderId="10" xfId="0" applyNumberFormat="1" applyFont="1" applyFill="1" applyBorder="1" applyAlignment="1">
      <alignment horizontal="left" vertical="center" wrapText="1"/>
    </xf>
    <xf numFmtId="0" fontId="76" fillId="0" borderId="10" xfId="0" applyNumberFormat="1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justify" vertical="center"/>
    </xf>
    <xf numFmtId="0" fontId="76" fillId="0" borderId="10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justify" vertical="center" wrapText="1"/>
    </xf>
    <xf numFmtId="0" fontId="76" fillId="0" borderId="13" xfId="0" applyNumberFormat="1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 wrapText="1"/>
    </xf>
    <xf numFmtId="0" fontId="74" fillId="0" borderId="0" xfId="0" applyFont="1" applyFill="1" applyAlignment="1" applyProtection="1">
      <alignment horizontal="left" vertical="top" wrapText="1"/>
      <protection locked="0"/>
    </xf>
    <xf numFmtId="0" fontId="74" fillId="33" borderId="10" xfId="0" applyFont="1" applyFill="1" applyBorder="1" applyAlignment="1">
      <alignment vertical="center" wrapText="1"/>
    </xf>
    <xf numFmtId="0" fontId="77" fillId="34" borderId="10" xfId="0" applyFont="1" applyFill="1" applyBorder="1" applyAlignment="1">
      <alignment vertical="center" wrapText="1"/>
    </xf>
    <xf numFmtId="0" fontId="77" fillId="34" borderId="10" xfId="0" applyNumberFormat="1" applyFont="1" applyFill="1" applyBorder="1" applyAlignment="1">
      <alignment vertical="center" wrapText="1"/>
    </xf>
    <xf numFmtId="0" fontId="77" fillId="0" borderId="10" xfId="0" applyFont="1" applyFill="1" applyBorder="1" applyAlignment="1">
      <alignment vertical="center" wrapText="1"/>
    </xf>
    <xf numFmtId="0" fontId="76" fillId="0" borderId="12" xfId="0" applyNumberFormat="1" applyFont="1" applyFill="1" applyBorder="1" applyAlignment="1">
      <alignment horizontal="center" vertical="center" wrapText="1"/>
    </xf>
    <xf numFmtId="3" fontId="76" fillId="0" borderId="10" xfId="0" applyNumberFormat="1" applyFont="1" applyFill="1" applyBorder="1" applyAlignment="1">
      <alignment horizontal="center" vertical="center" wrapText="1"/>
    </xf>
    <xf numFmtId="44" fontId="76" fillId="0" borderId="10" xfId="137" applyFont="1" applyFill="1" applyBorder="1" applyAlignment="1" applyProtection="1">
      <alignment horizontal="center" vertical="center" wrapText="1"/>
      <protection locked="0"/>
    </xf>
    <xf numFmtId="0" fontId="76" fillId="0" borderId="0" xfId="0" applyFont="1" applyAlignment="1">
      <alignment horizontal="left" vertical="top" wrapText="1"/>
    </xf>
    <xf numFmtId="0" fontId="76" fillId="0" borderId="0" xfId="0" applyFont="1" applyFill="1" applyAlignment="1" applyProtection="1">
      <alignment horizontal="left" vertical="top" wrapText="1"/>
      <protection locked="0"/>
    </xf>
    <xf numFmtId="0" fontId="78" fillId="0" borderId="10" xfId="0" applyFont="1" applyFill="1" applyBorder="1" applyAlignment="1" applyProtection="1">
      <alignment horizontal="left" vertical="top" wrapText="1"/>
      <protection locked="0"/>
    </xf>
    <xf numFmtId="0" fontId="78" fillId="0" borderId="0" xfId="0" applyFont="1" applyFill="1" applyAlignment="1" applyProtection="1">
      <alignment horizontal="left" vertical="top" wrapText="1"/>
      <protection locked="0"/>
    </xf>
    <xf numFmtId="9" fontId="78" fillId="0" borderId="0" xfId="0" applyNumberFormat="1" applyFont="1" applyFill="1" applyAlignment="1" applyProtection="1">
      <alignment horizontal="left" vertical="top" wrapText="1"/>
      <protection locked="0"/>
    </xf>
    <xf numFmtId="0" fontId="79" fillId="0" borderId="10" xfId="0" applyNumberFormat="1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justify" vertical="center"/>
    </xf>
    <xf numFmtId="0" fontId="79" fillId="0" borderId="1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/>
    </xf>
    <xf numFmtId="0" fontId="80" fillId="0" borderId="10" xfId="0" applyNumberFormat="1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/>
    </xf>
    <xf numFmtId="0" fontId="81" fillId="0" borderId="10" xfId="0" applyNumberFormat="1" applyFont="1" applyFill="1" applyBorder="1" applyAlignment="1">
      <alignment horizontal="center" vertical="center" wrapText="1"/>
    </xf>
    <xf numFmtId="44" fontId="80" fillId="0" borderId="10" xfId="137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4" xfId="0" applyNumberFormat="1" applyFont="1" applyFill="1" applyBorder="1" applyAlignment="1" applyProtection="1">
      <alignment horizontal="left" vertical="top" wrapText="1"/>
      <protection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13" fillId="0" borderId="0" xfId="0" applyFont="1" applyAlignment="1">
      <alignment horizontal="justify" vertical="top" wrapText="1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center" vertical="top" wrapText="1"/>
      <protection locked="0"/>
    </xf>
    <xf numFmtId="4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NumberFormat="1" applyFont="1" applyFill="1" applyBorder="1" applyAlignment="1" applyProtection="1">
      <alignment horizontal="left" vertical="top" wrapText="1"/>
      <protection locked="0"/>
    </xf>
    <xf numFmtId="0" fontId="78" fillId="0" borderId="0" xfId="0" applyNumberFormat="1" applyFont="1" applyFill="1" applyBorder="1" applyAlignment="1" applyProtection="1">
      <alignment horizontal="left" vertical="top" wrapText="1"/>
      <protection locked="0"/>
    </xf>
    <xf numFmtId="0" fontId="74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5" xfId="0" applyFont="1" applyFill="1" applyBorder="1" applyAlignment="1" applyProtection="1">
      <alignment horizontal="center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5" xfId="0" applyNumberFormat="1" applyFont="1" applyFill="1" applyBorder="1" applyAlignment="1" applyProtection="1">
      <alignment horizontal="left" vertical="top" wrapText="1"/>
      <protection locked="0"/>
    </xf>
    <xf numFmtId="0" fontId="75" fillId="0" borderId="0" xfId="0" applyFont="1" applyFill="1" applyAlignment="1" applyProtection="1">
      <alignment horizontal="left" vertical="top" wrapText="1"/>
      <protection locked="0"/>
    </xf>
    <xf numFmtId="0" fontId="82" fillId="33" borderId="10" xfId="0" applyFont="1" applyFill="1" applyBorder="1" applyAlignment="1" applyProtection="1">
      <alignment horizontal="center" vertical="top" wrapText="1"/>
      <protection locked="0"/>
    </xf>
    <xf numFmtId="0" fontId="74" fillId="0" borderId="10" xfId="0" applyFont="1" applyFill="1" applyBorder="1" applyAlignment="1" applyProtection="1">
      <alignment horizontal="center" vertical="top" wrapText="1"/>
      <protection locked="0"/>
    </xf>
    <xf numFmtId="0" fontId="74" fillId="0" borderId="10" xfId="0" applyFont="1" applyFill="1" applyBorder="1" applyAlignment="1">
      <alignment horizontal="left" vertical="center" wrapText="1"/>
    </xf>
    <xf numFmtId="0" fontId="74" fillId="0" borderId="0" xfId="0" applyFont="1" applyFill="1" applyAlignment="1" applyProtection="1">
      <alignment horizontal="left" vertical="top" wrapText="1"/>
      <protection locked="0"/>
    </xf>
    <xf numFmtId="0" fontId="74" fillId="0" borderId="16" xfId="0" applyFont="1" applyFill="1" applyBorder="1" applyAlignment="1" applyProtection="1">
      <alignment horizontal="center" vertical="top" wrapText="1"/>
      <protection locked="0"/>
    </xf>
    <xf numFmtId="0" fontId="74" fillId="33" borderId="11" xfId="0" applyFont="1" applyFill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center" vertical="center" wrapText="1"/>
    </xf>
    <xf numFmtId="0" fontId="74" fillId="33" borderId="15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left" vertical="center" wrapText="1"/>
    </xf>
    <xf numFmtId="0" fontId="74" fillId="0" borderId="14" xfId="0" applyFont="1" applyFill="1" applyBorder="1" applyAlignment="1">
      <alignment horizontal="left" vertical="center" wrapText="1"/>
    </xf>
    <xf numFmtId="0" fontId="74" fillId="0" borderId="15" xfId="0" applyFont="1" applyFill="1" applyBorder="1" applyAlignment="1">
      <alignment horizontal="left" vertical="center" wrapText="1"/>
    </xf>
    <xf numFmtId="0" fontId="82" fillId="33" borderId="11" xfId="0" applyFont="1" applyFill="1" applyBorder="1" applyAlignment="1">
      <alignment horizontal="center" vertical="center" wrapText="1"/>
    </xf>
    <xf numFmtId="0" fontId="82" fillId="33" borderId="14" xfId="0" applyFont="1" applyFill="1" applyBorder="1" applyAlignment="1">
      <alignment horizontal="center" vertical="center" wrapText="1"/>
    </xf>
    <xf numFmtId="0" fontId="82" fillId="33" borderId="15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 applyProtection="1">
      <alignment horizontal="left" vertical="top"/>
      <protection locked="0"/>
    </xf>
    <xf numFmtId="0" fontId="84" fillId="0" borderId="0" xfId="0" applyFont="1" applyFill="1" applyBorder="1" applyAlignment="1" applyProtection="1">
      <alignment horizontal="left" vertical="top" wrapText="1"/>
      <protection locked="0"/>
    </xf>
    <xf numFmtId="0" fontId="83" fillId="0" borderId="0" xfId="0" applyFont="1" applyFill="1" applyBorder="1" applyAlignment="1" applyProtection="1">
      <alignment horizontal="left" vertical="center" wrapText="1"/>
      <protection locked="0"/>
    </xf>
  </cellXfs>
  <cellStyles count="13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 2" xfId="39"/>
    <cellStyle name="Dane wejściowe" xfId="40"/>
    <cellStyle name="Dane wyjściowe" xfId="41"/>
    <cellStyle name="Dobry" xfId="42"/>
    <cellStyle name="Comma" xfId="43"/>
    <cellStyle name="Comma [0]" xfId="44"/>
    <cellStyle name="Dziesiętny 2" xfId="45"/>
    <cellStyle name="Dziesiętny 2 2" xfId="46"/>
    <cellStyle name="Dziesiętny 2 2 2" xfId="47"/>
    <cellStyle name="Dziesiętny 2 2 3" xfId="48"/>
    <cellStyle name="Dziesiętny 2 3" xfId="49"/>
    <cellStyle name="Dziesiętny 2 4" xfId="50"/>
    <cellStyle name="Dziesiętny 3" xfId="51"/>
    <cellStyle name="Dziesiętny 3 2" xfId="52"/>
    <cellStyle name="Dziesiętny 3 2 2" xfId="53"/>
    <cellStyle name="Dziesiętny 3 3" xfId="54"/>
    <cellStyle name="Dziesiętny 3 4" xfId="55"/>
    <cellStyle name="Dziesiętny 3 5" xfId="56"/>
    <cellStyle name="Dziesiętny 4" xfId="57"/>
    <cellStyle name="Dziesiętny 4 2" xfId="58"/>
    <cellStyle name="Dziesiętny 4 3" xfId="59"/>
    <cellStyle name="Dziesiętny 4 4" xfId="60"/>
    <cellStyle name="Dziesiętny 5" xfId="61"/>
    <cellStyle name="Dziesiętny 5 2" xfId="62"/>
    <cellStyle name="Dziesiętny 6" xfId="63"/>
    <cellStyle name="Dziesiętny 6 2" xfId="64"/>
    <cellStyle name="Excel Built-in Normal" xfId="65"/>
    <cellStyle name="Hyperlink" xfId="66"/>
    <cellStyle name="Hiperłącze 2" xfId="67"/>
    <cellStyle name="Hiperłącze 3" xfId="68"/>
    <cellStyle name="Hiperłącze 4" xfId="69"/>
    <cellStyle name="Komórka połączona" xfId="70"/>
    <cellStyle name="Komórka zaznaczona" xfId="71"/>
    <cellStyle name="Nagłówek 1" xfId="72"/>
    <cellStyle name="Nagłówek 2" xfId="73"/>
    <cellStyle name="Nagłówek 3" xfId="74"/>
    <cellStyle name="Nagłówek 4" xfId="75"/>
    <cellStyle name="Neutralne 2" xfId="76"/>
    <cellStyle name="Neutralny" xfId="77"/>
    <cellStyle name="Normal 2" xfId="78"/>
    <cellStyle name="Normal 3" xfId="79"/>
    <cellStyle name="Normal 3 2" xfId="80"/>
    <cellStyle name="Normal 4" xfId="81"/>
    <cellStyle name="Normal_PROF_ETH" xfId="82"/>
    <cellStyle name="Normalny 10" xfId="83"/>
    <cellStyle name="Normalny 10 3" xfId="84"/>
    <cellStyle name="Normalny 11" xfId="85"/>
    <cellStyle name="Normalny 11 2" xfId="86"/>
    <cellStyle name="Normalny 11 4" xfId="87"/>
    <cellStyle name="Normalny 12" xfId="88"/>
    <cellStyle name="Normalny 12 2" xfId="89"/>
    <cellStyle name="Normalny 13" xfId="90"/>
    <cellStyle name="Normalny 14" xfId="91"/>
    <cellStyle name="Normalny 14 2" xfId="92"/>
    <cellStyle name="Normalny 15" xfId="93"/>
    <cellStyle name="Normalny 16" xfId="94"/>
    <cellStyle name="Normalny 2" xfId="95"/>
    <cellStyle name="Normalny 2 2" xfId="96"/>
    <cellStyle name="Normalny 2 2 2" xfId="97"/>
    <cellStyle name="Normalny 2 2 3" xfId="98"/>
    <cellStyle name="Normalny 2 3" xfId="99"/>
    <cellStyle name="Normalny 2 4" xfId="100"/>
    <cellStyle name="Normalny 2 5" xfId="101"/>
    <cellStyle name="Normalny 3" xfId="102"/>
    <cellStyle name="Normalny 3 2" xfId="103"/>
    <cellStyle name="Normalny 4" xfId="104"/>
    <cellStyle name="Normalny 4 2" xfId="105"/>
    <cellStyle name="Normalny 4 3" xfId="106"/>
    <cellStyle name="Normalny 4 4" xfId="107"/>
    <cellStyle name="Normalny 5" xfId="108"/>
    <cellStyle name="Normalny 5 2" xfId="109"/>
    <cellStyle name="Normalny 5 3" xfId="110"/>
    <cellStyle name="Normalny 6" xfId="111"/>
    <cellStyle name="Normalny 6 2" xfId="112"/>
    <cellStyle name="Normalny 7" xfId="113"/>
    <cellStyle name="Normalny 7 2" xfId="114"/>
    <cellStyle name="Normalny 7 3" xfId="115"/>
    <cellStyle name="Normalny 8" xfId="116"/>
    <cellStyle name="Normalny 9" xfId="117"/>
    <cellStyle name="Obliczenia" xfId="118"/>
    <cellStyle name="Followed Hyperlink" xfId="119"/>
    <cellStyle name="Percent" xfId="120"/>
    <cellStyle name="Procentowy 2" xfId="121"/>
    <cellStyle name="Procentowy 2 2" xfId="122"/>
    <cellStyle name="Procentowy 3" xfId="123"/>
    <cellStyle name="Standard_ICP_05_1500" xfId="124"/>
    <cellStyle name="Suma" xfId="125"/>
    <cellStyle name="TableStyleLight1" xfId="126"/>
    <cellStyle name="Tekst objaśnienia" xfId="127"/>
    <cellStyle name="Tekst ostrzeżenia" xfId="128"/>
    <cellStyle name="Tytuł" xfId="129"/>
    <cellStyle name="Uwaga" xfId="130"/>
    <cellStyle name="Currency" xfId="131"/>
    <cellStyle name="Currency [0]" xfId="132"/>
    <cellStyle name="Walutowy 2" xfId="133"/>
    <cellStyle name="Walutowy 2 2" xfId="134"/>
    <cellStyle name="Walutowy 2 3" xfId="135"/>
    <cellStyle name="Walutowy 2 4" xfId="136"/>
    <cellStyle name="Walutowy 3" xfId="137"/>
    <cellStyle name="Walutowy 3 2" xfId="138"/>
    <cellStyle name="Walutowy 3 3" xfId="139"/>
    <cellStyle name="Walutowy 4" xfId="140"/>
    <cellStyle name="Walutowy 4 2" xfId="141"/>
    <cellStyle name="Walutowy 5" xfId="142"/>
    <cellStyle name="Walutowy 6" xfId="143"/>
    <cellStyle name="Zły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48"/>
  <sheetViews>
    <sheetView showGridLines="0" tabSelected="1" zoomScale="110" zoomScaleNormal="110" zoomScaleSheetLayoutView="85" zoomScalePageLayoutView="115" workbookViewId="0" topLeftCell="A22">
      <selection activeCell="C27" sqref="C27:E27"/>
    </sheetView>
  </sheetViews>
  <sheetFormatPr defaultColWidth="9.00390625" defaultRowHeight="12.75"/>
  <cols>
    <col min="1" max="1" width="9.125" style="4" customWidth="1"/>
    <col min="2" max="2" width="6.375" style="4" customWidth="1"/>
    <col min="3" max="4" width="30.00390625" style="4" customWidth="1"/>
    <col min="5" max="5" width="41.625" style="6" customWidth="1"/>
    <col min="6" max="9" width="9.125" style="4" customWidth="1"/>
    <col min="10" max="10" width="22.25390625" style="4" customWidth="1"/>
    <col min="11" max="12" width="16.125" style="4" customWidth="1"/>
    <col min="13" max="16384" width="9.125" style="4" customWidth="1"/>
  </cols>
  <sheetData>
    <row r="1" ht="15">
      <c r="E1" s="3" t="s">
        <v>35</v>
      </c>
    </row>
    <row r="2" spans="3:5" ht="15">
      <c r="C2" s="5"/>
      <c r="D2" s="5" t="s">
        <v>34</v>
      </c>
      <c r="E2" s="5"/>
    </row>
    <row r="4" spans="3:5" ht="15">
      <c r="C4" s="4" t="s">
        <v>25</v>
      </c>
      <c r="D4" s="24" t="s">
        <v>62</v>
      </c>
      <c r="E4" s="25"/>
    </row>
    <row r="5" spans="4:5" ht="4.5" customHeight="1">
      <c r="D5" s="24"/>
      <c r="E5" s="25"/>
    </row>
    <row r="6" spans="3:5" ht="18" customHeight="1">
      <c r="C6" s="4" t="s">
        <v>24</v>
      </c>
      <c r="D6" s="103" t="s">
        <v>63</v>
      </c>
      <c r="E6" s="103"/>
    </row>
    <row r="8" spans="3:5" ht="15">
      <c r="C8" s="8" t="s">
        <v>21</v>
      </c>
      <c r="D8" s="104"/>
      <c r="E8" s="105"/>
    </row>
    <row r="9" spans="3:5" ht="15">
      <c r="C9" s="8" t="s">
        <v>26</v>
      </c>
      <c r="D9" s="106"/>
      <c r="E9" s="107"/>
    </row>
    <row r="10" spans="3:5" ht="15">
      <c r="C10" s="8" t="s">
        <v>20</v>
      </c>
      <c r="D10" s="97"/>
      <c r="E10" s="98"/>
    </row>
    <row r="11" spans="3:5" ht="15">
      <c r="C11" s="8" t="s">
        <v>28</v>
      </c>
      <c r="D11" s="97"/>
      <c r="E11" s="98"/>
    </row>
    <row r="12" spans="3:5" ht="15">
      <c r="C12" s="8" t="s">
        <v>29</v>
      </c>
      <c r="D12" s="97"/>
      <c r="E12" s="98"/>
    </row>
    <row r="13" spans="3:5" ht="15">
      <c r="C13" s="8" t="s">
        <v>30</v>
      </c>
      <c r="D13" s="97"/>
      <c r="E13" s="98"/>
    </row>
    <row r="14" spans="3:5" ht="15">
      <c r="C14" s="8" t="s">
        <v>31</v>
      </c>
      <c r="D14" s="97"/>
      <c r="E14" s="98"/>
    </row>
    <row r="15" spans="3:5" ht="15">
      <c r="C15" s="8" t="s">
        <v>32</v>
      </c>
      <c r="D15" s="97"/>
      <c r="E15" s="98"/>
    </row>
    <row r="16" spans="3:5" ht="15">
      <c r="C16" s="8" t="s">
        <v>33</v>
      </c>
      <c r="D16" s="97"/>
      <c r="E16" s="98"/>
    </row>
    <row r="17" spans="4:5" ht="15">
      <c r="D17" s="2"/>
      <c r="E17" s="9"/>
    </row>
    <row r="18" spans="2:5" ht="15">
      <c r="B18" s="4" t="s">
        <v>1</v>
      </c>
      <c r="C18" s="94" t="s">
        <v>27</v>
      </c>
      <c r="D18" s="93"/>
      <c r="E18" s="10"/>
    </row>
    <row r="19" spans="4:5" ht="15">
      <c r="D19" s="1"/>
      <c r="E19" s="10"/>
    </row>
    <row r="20" spans="2:5" ht="21" customHeight="1">
      <c r="B20" s="22" t="s">
        <v>51</v>
      </c>
      <c r="C20" s="99" t="s">
        <v>0</v>
      </c>
      <c r="D20" s="99"/>
      <c r="E20" s="99"/>
    </row>
    <row r="21" spans="2:5" ht="15">
      <c r="B21" s="8">
        <v>1</v>
      </c>
      <c r="C21" s="100">
        <f>'część 1'!B3</f>
        <v>0</v>
      </c>
      <c r="D21" s="100"/>
      <c r="E21" s="100"/>
    </row>
    <row r="22" spans="2:5" ht="15">
      <c r="B22" s="8">
        <v>2</v>
      </c>
      <c r="C22" s="100">
        <f>'część 2'!B3</f>
        <v>0</v>
      </c>
      <c r="D22" s="100"/>
      <c r="E22" s="100"/>
    </row>
    <row r="23" spans="4:5" ht="15">
      <c r="D23" s="20"/>
      <c r="E23" s="11"/>
    </row>
    <row r="24" spans="3:5" ht="81" customHeight="1">
      <c r="C24" s="85" t="s">
        <v>50</v>
      </c>
      <c r="D24" s="96"/>
      <c r="E24" s="96"/>
    </row>
    <row r="25" spans="2:5" ht="21" customHeight="1">
      <c r="B25" s="4" t="s">
        <v>2</v>
      </c>
      <c r="C25" s="93" t="s">
        <v>23</v>
      </c>
      <c r="D25" s="94"/>
      <c r="E25" s="95"/>
    </row>
    <row r="26" spans="2:5" ht="48.75" customHeight="1">
      <c r="B26" s="4" t="s">
        <v>3</v>
      </c>
      <c r="C26" s="101" t="s">
        <v>102</v>
      </c>
      <c r="D26" s="102"/>
      <c r="E26" s="102"/>
    </row>
    <row r="27" spans="2:5" ht="33" customHeight="1">
      <c r="B27" s="125" t="s">
        <v>4</v>
      </c>
      <c r="C27" s="85" t="s">
        <v>15</v>
      </c>
      <c r="D27" s="86"/>
      <c r="E27" s="86"/>
    </row>
    <row r="28" spans="2:5" ht="18" customHeight="1">
      <c r="B28" s="125" t="s">
        <v>17</v>
      </c>
      <c r="C28" s="91" t="s">
        <v>18</v>
      </c>
      <c r="D28" s="92"/>
      <c r="E28" s="92"/>
    </row>
    <row r="29" spans="2:5" ht="35.25" customHeight="1">
      <c r="B29" s="125" t="s">
        <v>22</v>
      </c>
      <c r="C29" s="85" t="s">
        <v>19</v>
      </c>
      <c r="D29" s="86"/>
      <c r="E29" s="86"/>
    </row>
    <row r="30" spans="2:5" ht="33.75" customHeight="1">
      <c r="B30" s="125" t="s">
        <v>5</v>
      </c>
      <c r="C30" s="85" t="s">
        <v>39</v>
      </c>
      <c r="D30" s="85"/>
      <c r="E30" s="85"/>
    </row>
    <row r="31" spans="2:5" ht="33.75" customHeight="1">
      <c r="B31" s="126"/>
      <c r="C31" s="85" t="s">
        <v>37</v>
      </c>
      <c r="D31" s="85"/>
      <c r="E31" s="85"/>
    </row>
    <row r="32" spans="2:5" ht="30" customHeight="1">
      <c r="B32" s="126"/>
      <c r="C32" s="90" t="s">
        <v>38</v>
      </c>
      <c r="D32" s="90"/>
      <c r="E32" s="90"/>
    </row>
    <row r="33" spans="2:5" ht="21.75" customHeight="1">
      <c r="B33" s="127" t="s">
        <v>6</v>
      </c>
      <c r="C33" s="21" t="s">
        <v>7</v>
      </c>
      <c r="D33" s="1"/>
      <c r="E33" s="4"/>
    </row>
    <row r="34" spans="2:5" ht="18" customHeight="1">
      <c r="B34" s="13"/>
      <c r="C34" s="87" t="s">
        <v>13</v>
      </c>
      <c r="D34" s="88"/>
      <c r="E34" s="89"/>
    </row>
    <row r="35" spans="3:5" ht="18" customHeight="1">
      <c r="C35" s="87" t="s">
        <v>8</v>
      </c>
      <c r="D35" s="89"/>
      <c r="E35" s="8"/>
    </row>
    <row r="36" spans="3:5" ht="18" customHeight="1">
      <c r="C36" s="108"/>
      <c r="D36" s="109"/>
      <c r="E36" s="8"/>
    </row>
    <row r="37" spans="3:5" ht="18" customHeight="1">
      <c r="C37" s="108"/>
      <c r="D37" s="109"/>
      <c r="E37" s="8"/>
    </row>
    <row r="38" spans="3:5" ht="18" customHeight="1">
      <c r="C38" s="108"/>
      <c r="D38" s="109"/>
      <c r="E38" s="8"/>
    </row>
    <row r="39" spans="3:5" ht="18" customHeight="1">
      <c r="C39" s="15" t="s">
        <v>10</v>
      </c>
      <c r="D39" s="15"/>
      <c r="E39" s="3"/>
    </row>
    <row r="40" spans="3:5" ht="18" customHeight="1">
      <c r="C40" s="87" t="s">
        <v>14</v>
      </c>
      <c r="D40" s="88"/>
      <c r="E40" s="89"/>
    </row>
    <row r="41" spans="3:5" ht="18" customHeight="1">
      <c r="C41" s="16" t="s">
        <v>8</v>
      </c>
      <c r="D41" s="14" t="s">
        <v>9</v>
      </c>
      <c r="E41" s="17" t="s">
        <v>11</v>
      </c>
    </row>
    <row r="42" spans="3:5" ht="18" customHeight="1">
      <c r="C42" s="18"/>
      <c r="D42" s="14"/>
      <c r="E42" s="19"/>
    </row>
    <row r="43" spans="3:5" ht="18" customHeight="1">
      <c r="C43" s="18"/>
      <c r="D43" s="14"/>
      <c r="E43" s="19"/>
    </row>
    <row r="44" spans="3:5" ht="18" customHeight="1">
      <c r="C44" s="15"/>
      <c r="D44" s="15"/>
      <c r="E44" s="3"/>
    </row>
    <row r="45" spans="3:5" ht="18" customHeight="1">
      <c r="C45" s="87" t="s">
        <v>16</v>
      </c>
      <c r="D45" s="88"/>
      <c r="E45" s="89"/>
    </row>
    <row r="46" spans="3:5" ht="18" customHeight="1">
      <c r="C46" s="87" t="s">
        <v>12</v>
      </c>
      <c r="D46" s="89"/>
      <c r="E46" s="8"/>
    </row>
    <row r="47" spans="3:5" ht="18" customHeight="1">
      <c r="C47" s="105"/>
      <c r="D47" s="105"/>
      <c r="E47" s="8"/>
    </row>
    <row r="48" spans="3:5" ht="34.5" customHeight="1">
      <c r="C48" s="7"/>
      <c r="D48" s="12"/>
      <c r="E48" s="12"/>
    </row>
  </sheetData>
  <sheetProtection/>
  <mergeCells count="32">
    <mergeCell ref="C47:D47"/>
    <mergeCell ref="C36:D36"/>
    <mergeCell ref="C37:D37"/>
    <mergeCell ref="C38:D38"/>
    <mergeCell ref="C40:E40"/>
    <mergeCell ref="C46:D46"/>
    <mergeCell ref="C45:E45"/>
    <mergeCell ref="D6:E6"/>
    <mergeCell ref="D13:E13"/>
    <mergeCell ref="C18:D18"/>
    <mergeCell ref="D11:E11"/>
    <mergeCell ref="D14:E14"/>
    <mergeCell ref="D8:E8"/>
    <mergeCell ref="D9:E9"/>
    <mergeCell ref="D10:E10"/>
    <mergeCell ref="D12:E12"/>
    <mergeCell ref="C25:E25"/>
    <mergeCell ref="C24:E24"/>
    <mergeCell ref="D16:E16"/>
    <mergeCell ref="D15:E15"/>
    <mergeCell ref="C20:E20"/>
    <mergeCell ref="C21:E21"/>
    <mergeCell ref="C26:E26"/>
    <mergeCell ref="C22:E22"/>
    <mergeCell ref="C27:E27"/>
    <mergeCell ref="C34:E34"/>
    <mergeCell ref="C32:E32"/>
    <mergeCell ref="C35:D35"/>
    <mergeCell ref="C29:E29"/>
    <mergeCell ref="C28:E28"/>
    <mergeCell ref="C31:E31"/>
    <mergeCell ref="C30:E3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U25"/>
  <sheetViews>
    <sheetView showGridLines="0" zoomScale="110" zoomScaleNormal="110" zoomScalePageLayoutView="85" workbookViewId="0" topLeftCell="A1">
      <selection activeCell="B23" sqref="B23:E23"/>
    </sheetView>
  </sheetViews>
  <sheetFormatPr defaultColWidth="9.00390625" defaultRowHeight="12.75"/>
  <cols>
    <col min="1" max="1" width="8.00390625" style="26" customWidth="1"/>
    <col min="2" max="2" width="40.375" style="26" customWidth="1"/>
    <col min="3" max="3" width="21.625" style="26" customWidth="1"/>
    <col min="4" max="4" width="36.375" style="26" customWidth="1"/>
    <col min="5" max="5" width="14.00390625" style="26" customWidth="1"/>
    <col min="6" max="6" width="12.375" style="26" customWidth="1"/>
    <col min="7" max="7" width="7.25390625" style="26" customWidth="1"/>
    <col min="8" max="8" width="22.25390625" style="26" customWidth="1"/>
    <col min="9" max="9" width="19.125" style="26" customWidth="1"/>
    <col min="10" max="10" width="15.125" style="26" customWidth="1"/>
    <col min="11" max="11" width="19.00390625" style="26" customWidth="1"/>
    <col min="12" max="12" width="16.00390625" style="26" customWidth="1"/>
    <col min="13" max="15" width="15.25390625" style="26" customWidth="1"/>
    <col min="16" max="16" width="8.00390625" style="26" customWidth="1"/>
    <col min="17" max="17" width="15.875" style="26" customWidth="1"/>
    <col min="18" max="18" width="15.875" style="29" customWidth="1"/>
    <col min="19" max="19" width="15.875" style="26" customWidth="1"/>
    <col min="20" max="21" width="14.25390625" style="26" customWidth="1"/>
    <col min="22" max="22" width="15.25390625" style="26" customWidth="1"/>
    <col min="23" max="16384" width="9.125" style="26" customWidth="1"/>
  </cols>
  <sheetData>
    <row r="1" spans="2:21" ht="15">
      <c r="B1" s="27" t="str">
        <f>'formularz oferty'!D4</f>
        <v>NSSU.DFP.271.32.2019.AM</v>
      </c>
      <c r="C1" s="27"/>
      <c r="D1" s="27"/>
      <c r="E1" s="27"/>
      <c r="K1" s="28" t="s">
        <v>36</v>
      </c>
      <c r="L1" s="28"/>
      <c r="O1" s="28"/>
      <c r="T1" s="27"/>
      <c r="U1" s="27"/>
    </row>
    <row r="2" spans="8:10" ht="4.5" customHeight="1">
      <c r="H2" s="114"/>
      <c r="I2" s="114"/>
      <c r="J2" s="114"/>
    </row>
    <row r="3" spans="1:15" ht="15">
      <c r="A3" s="30" t="s">
        <v>52</v>
      </c>
      <c r="B3" s="31">
        <f>K7+K8+K9+K10+K11+K12+K13+K14+K15+K16</f>
        <v>0</v>
      </c>
      <c r="C3" s="44"/>
      <c r="D3" s="44"/>
      <c r="E3" s="44"/>
      <c r="K3" s="28" t="s">
        <v>40</v>
      </c>
      <c r="L3" s="28"/>
      <c r="O3" s="28"/>
    </row>
    <row r="4" spans="1:18" ht="6" customHeight="1">
      <c r="A4" s="32"/>
      <c r="F4" s="24"/>
      <c r="G4" s="24"/>
      <c r="H4" s="24"/>
      <c r="I4" s="24"/>
      <c r="J4" s="24"/>
      <c r="K4" s="24"/>
      <c r="L4" s="24"/>
      <c r="M4" s="24"/>
      <c r="R4" s="26"/>
    </row>
    <row r="5" spans="1:18" ht="15">
      <c r="A5" s="33"/>
      <c r="B5" s="34" t="s">
        <v>41</v>
      </c>
      <c r="C5" s="115" t="s">
        <v>44</v>
      </c>
      <c r="D5" s="115"/>
      <c r="E5" s="115"/>
      <c r="F5" s="115"/>
      <c r="G5" s="115"/>
      <c r="H5" s="115"/>
      <c r="I5" s="115"/>
      <c r="J5" s="115"/>
      <c r="K5" s="115"/>
      <c r="N5" s="29"/>
      <c r="R5" s="26"/>
    </row>
    <row r="6" spans="1:18" ht="45">
      <c r="A6" s="23" t="s">
        <v>45</v>
      </c>
      <c r="B6" s="23" t="s">
        <v>46</v>
      </c>
      <c r="C6" s="23" t="s">
        <v>60</v>
      </c>
      <c r="D6" s="23" t="s">
        <v>61</v>
      </c>
      <c r="E6" s="62" t="s">
        <v>101</v>
      </c>
      <c r="F6" s="23" t="s">
        <v>77</v>
      </c>
      <c r="G6" s="35" t="s">
        <v>47</v>
      </c>
      <c r="H6" s="23" t="s">
        <v>43</v>
      </c>
      <c r="I6" s="23" t="s">
        <v>48</v>
      </c>
      <c r="J6" s="36" t="s">
        <v>42</v>
      </c>
      <c r="K6" s="36" t="s">
        <v>49</v>
      </c>
      <c r="L6" s="45"/>
      <c r="M6" s="45"/>
      <c r="R6" s="26"/>
    </row>
    <row r="7" spans="1:18" ht="168" customHeight="1">
      <c r="A7" s="53">
        <v>1</v>
      </c>
      <c r="B7" s="54" t="s">
        <v>78</v>
      </c>
      <c r="C7" s="55" t="s">
        <v>84</v>
      </c>
      <c r="D7" s="46"/>
      <c r="E7" s="46">
        <v>83</v>
      </c>
      <c r="F7" s="46">
        <v>100</v>
      </c>
      <c r="G7" s="47" t="s">
        <v>59</v>
      </c>
      <c r="H7" s="48"/>
      <c r="I7" s="48"/>
      <c r="J7" s="49"/>
      <c r="K7" s="49">
        <f>ROUND(ROUND(J7,2)*F7,2)</f>
        <v>0</v>
      </c>
      <c r="L7" s="45"/>
      <c r="M7" s="45"/>
      <c r="R7" s="26"/>
    </row>
    <row r="8" spans="1:13" s="72" customFormat="1" ht="102" customHeight="1">
      <c r="A8" s="53">
        <v>2</v>
      </c>
      <c r="B8" s="56" t="s">
        <v>103</v>
      </c>
      <c r="C8" s="57" t="s">
        <v>85</v>
      </c>
      <c r="D8" s="68"/>
      <c r="E8" s="57">
        <v>184</v>
      </c>
      <c r="F8" s="55">
        <v>221</v>
      </c>
      <c r="G8" s="69" t="s">
        <v>59</v>
      </c>
      <c r="H8" s="57"/>
      <c r="I8" s="57"/>
      <c r="J8" s="70"/>
      <c r="K8" s="70">
        <f>ROUND(ROUND(J8,2)*F8,2)</f>
        <v>0</v>
      </c>
      <c r="L8" s="71"/>
      <c r="M8" s="71"/>
    </row>
    <row r="9" spans="1:18" ht="141.75" customHeight="1">
      <c r="A9" s="53">
        <v>3</v>
      </c>
      <c r="B9" s="56" t="s">
        <v>100</v>
      </c>
      <c r="C9" s="55" t="s">
        <v>86</v>
      </c>
      <c r="D9" s="46"/>
      <c r="E9" s="37">
        <v>49</v>
      </c>
      <c r="F9" s="37">
        <v>59</v>
      </c>
      <c r="G9" s="50" t="s">
        <v>59</v>
      </c>
      <c r="H9" s="38"/>
      <c r="I9" s="38"/>
      <c r="J9" s="39"/>
      <c r="K9" s="39">
        <f aca="true" t="shared" si="0" ref="K9:K15">ROUND(ROUND(J9,2)*F9,2)</f>
        <v>0</v>
      </c>
      <c r="L9" s="51"/>
      <c r="M9" s="51"/>
      <c r="R9" s="26"/>
    </row>
    <row r="10" spans="1:18" ht="86.25" customHeight="1">
      <c r="A10" s="53">
        <v>4</v>
      </c>
      <c r="B10" s="56" t="s">
        <v>54</v>
      </c>
      <c r="C10" s="57" t="s">
        <v>95</v>
      </c>
      <c r="D10" s="46"/>
      <c r="E10" s="38">
        <v>44</v>
      </c>
      <c r="F10" s="37">
        <v>53</v>
      </c>
      <c r="G10" s="50" t="s">
        <v>59</v>
      </c>
      <c r="H10" s="38"/>
      <c r="I10" s="38"/>
      <c r="J10" s="39"/>
      <c r="K10" s="39">
        <f t="shared" si="0"/>
        <v>0</v>
      </c>
      <c r="L10" s="51"/>
      <c r="M10" s="51"/>
      <c r="R10" s="26"/>
    </row>
    <row r="11" spans="1:18" ht="144.75" customHeight="1">
      <c r="A11" s="53">
        <v>5</v>
      </c>
      <c r="B11" s="56" t="s">
        <v>118</v>
      </c>
      <c r="C11" s="57" t="s">
        <v>96</v>
      </c>
      <c r="D11" s="46"/>
      <c r="E11" s="38">
        <v>109</v>
      </c>
      <c r="F11" s="37">
        <v>131</v>
      </c>
      <c r="G11" s="50" t="s">
        <v>59</v>
      </c>
      <c r="H11" s="41"/>
      <c r="I11" s="41"/>
      <c r="J11" s="42"/>
      <c r="K11" s="39">
        <f t="shared" si="0"/>
        <v>0</v>
      </c>
      <c r="L11" s="51"/>
      <c r="M11" s="51"/>
      <c r="R11" s="26"/>
    </row>
    <row r="12" spans="1:11" ht="113.25" customHeight="1">
      <c r="A12" s="53">
        <v>6</v>
      </c>
      <c r="B12" s="56" t="s">
        <v>55</v>
      </c>
      <c r="C12" s="57" t="s">
        <v>58</v>
      </c>
      <c r="D12" s="38"/>
      <c r="E12" s="38">
        <v>16</v>
      </c>
      <c r="F12" s="37">
        <v>21</v>
      </c>
      <c r="G12" s="50" t="s">
        <v>59</v>
      </c>
      <c r="H12" s="30"/>
      <c r="I12" s="30"/>
      <c r="J12" s="30"/>
      <c r="K12" s="39">
        <f t="shared" si="0"/>
        <v>0</v>
      </c>
    </row>
    <row r="13" spans="1:11" ht="97.5" customHeight="1">
      <c r="A13" s="53">
        <v>7</v>
      </c>
      <c r="B13" s="56" t="s">
        <v>79</v>
      </c>
      <c r="C13" s="57" t="s">
        <v>58</v>
      </c>
      <c r="D13" s="38"/>
      <c r="E13" s="38">
        <v>16</v>
      </c>
      <c r="F13" s="37">
        <v>21</v>
      </c>
      <c r="G13" s="50" t="s">
        <v>59</v>
      </c>
      <c r="H13" s="30"/>
      <c r="I13" s="30"/>
      <c r="J13" s="30"/>
      <c r="K13" s="39">
        <f t="shared" si="0"/>
        <v>0</v>
      </c>
    </row>
    <row r="14" spans="1:11" ht="33.75" customHeight="1">
      <c r="A14" s="53">
        <v>8</v>
      </c>
      <c r="B14" s="56" t="s">
        <v>56</v>
      </c>
      <c r="C14" s="57" t="s">
        <v>58</v>
      </c>
      <c r="D14" s="38"/>
      <c r="E14" s="38">
        <v>9</v>
      </c>
      <c r="F14" s="37">
        <v>11</v>
      </c>
      <c r="G14" s="50" t="s">
        <v>59</v>
      </c>
      <c r="H14" s="30"/>
      <c r="I14" s="30"/>
      <c r="J14" s="30"/>
      <c r="K14" s="39">
        <f t="shared" si="0"/>
        <v>0</v>
      </c>
    </row>
    <row r="15" spans="1:11" ht="36" customHeight="1">
      <c r="A15" s="53">
        <v>9</v>
      </c>
      <c r="B15" s="56" t="s">
        <v>104</v>
      </c>
      <c r="C15" s="57" t="s">
        <v>58</v>
      </c>
      <c r="D15" s="38"/>
      <c r="E15" s="38">
        <v>2</v>
      </c>
      <c r="F15" s="37">
        <v>3</v>
      </c>
      <c r="G15" s="50" t="s">
        <v>59</v>
      </c>
      <c r="H15" s="30"/>
      <c r="I15" s="30"/>
      <c r="J15" s="30"/>
      <c r="K15" s="39">
        <f t="shared" si="0"/>
        <v>0</v>
      </c>
    </row>
    <row r="16" spans="1:11" ht="76.5" customHeight="1">
      <c r="A16" s="53">
        <v>10</v>
      </c>
      <c r="B16" s="58" t="s">
        <v>116</v>
      </c>
      <c r="C16" s="57" t="s">
        <v>87</v>
      </c>
      <c r="D16" s="38"/>
      <c r="E16" s="38">
        <v>115</v>
      </c>
      <c r="F16" s="37">
        <v>138</v>
      </c>
      <c r="G16" s="50" t="s">
        <v>59</v>
      </c>
      <c r="H16" s="30"/>
      <c r="I16" s="30"/>
      <c r="J16" s="30"/>
      <c r="K16" s="39">
        <f>ROUND(ROUND(J16,2)*F16,2)</f>
        <v>0</v>
      </c>
    </row>
    <row r="17" spans="1:11" ht="15" customHeight="1">
      <c r="A17" s="63"/>
      <c r="B17" s="63"/>
      <c r="C17" s="63"/>
      <c r="D17" s="63"/>
      <c r="E17" s="63"/>
      <c r="H17" s="24"/>
      <c r="I17" s="24"/>
      <c r="J17" s="24"/>
      <c r="K17" s="24"/>
    </row>
    <row r="18" spans="1:11" ht="15" customHeight="1">
      <c r="A18" s="116" t="s">
        <v>57</v>
      </c>
      <c r="B18" s="117"/>
      <c r="C18" s="117"/>
      <c r="D18" s="117"/>
      <c r="E18" s="118"/>
      <c r="F18" s="64"/>
      <c r="G18" s="111" t="s">
        <v>76</v>
      </c>
      <c r="H18" s="111"/>
      <c r="I18" s="111"/>
      <c r="J18" s="111"/>
      <c r="K18" s="111"/>
    </row>
    <row r="19" spans="1:11" ht="129" customHeight="1">
      <c r="A19" s="43">
        <v>1</v>
      </c>
      <c r="B19" s="113" t="s">
        <v>120</v>
      </c>
      <c r="C19" s="113"/>
      <c r="D19" s="113"/>
      <c r="E19" s="113"/>
      <c r="F19" s="66" t="s">
        <v>58</v>
      </c>
      <c r="G19" s="112"/>
      <c r="H19" s="112"/>
      <c r="I19" s="112"/>
      <c r="J19" s="112"/>
      <c r="K19" s="112"/>
    </row>
    <row r="20" spans="1:11" ht="15">
      <c r="A20" s="43">
        <v>2</v>
      </c>
      <c r="B20" s="113" t="s">
        <v>80</v>
      </c>
      <c r="C20" s="113"/>
      <c r="D20" s="113"/>
      <c r="E20" s="113"/>
      <c r="F20" s="67" t="s">
        <v>58</v>
      </c>
      <c r="G20" s="112"/>
      <c r="H20" s="112"/>
      <c r="I20" s="112"/>
      <c r="J20" s="112"/>
      <c r="K20" s="112"/>
    </row>
    <row r="21" spans="1:11" ht="33" customHeight="1">
      <c r="A21" s="43">
        <v>3</v>
      </c>
      <c r="B21" s="113" t="s">
        <v>81</v>
      </c>
      <c r="C21" s="113"/>
      <c r="D21" s="113"/>
      <c r="E21" s="113"/>
      <c r="F21" s="67" t="s">
        <v>58</v>
      </c>
      <c r="G21" s="112"/>
      <c r="H21" s="112"/>
      <c r="I21" s="112"/>
      <c r="J21" s="112"/>
      <c r="K21" s="112"/>
    </row>
    <row r="22" spans="1:11" ht="15">
      <c r="A22" s="43">
        <v>4</v>
      </c>
      <c r="B22" s="113" t="s">
        <v>82</v>
      </c>
      <c r="C22" s="113"/>
      <c r="D22" s="113"/>
      <c r="E22" s="113"/>
      <c r="F22" s="67" t="s">
        <v>58</v>
      </c>
      <c r="G22" s="112"/>
      <c r="H22" s="112"/>
      <c r="I22" s="112"/>
      <c r="J22" s="112"/>
      <c r="K22" s="112"/>
    </row>
    <row r="23" spans="1:11" ht="113.25" customHeight="1">
      <c r="A23" s="43">
        <v>5</v>
      </c>
      <c r="B23" s="113" t="s">
        <v>83</v>
      </c>
      <c r="C23" s="113"/>
      <c r="D23" s="113"/>
      <c r="E23" s="113"/>
      <c r="F23" s="65" t="s">
        <v>99</v>
      </c>
      <c r="G23" s="112"/>
      <c r="H23" s="112"/>
      <c r="I23" s="112"/>
      <c r="J23" s="112"/>
      <c r="K23" s="112"/>
    </row>
    <row r="24" spans="2:5" ht="15">
      <c r="B24" s="32" t="s">
        <v>74</v>
      </c>
      <c r="C24" s="32"/>
      <c r="D24" s="32"/>
      <c r="E24" s="32"/>
    </row>
    <row r="25" spans="2:5" ht="22.5" customHeight="1">
      <c r="B25" s="110" t="s">
        <v>75</v>
      </c>
      <c r="C25" s="110"/>
      <c r="D25" s="110"/>
      <c r="E25" s="110"/>
    </row>
  </sheetData>
  <sheetProtection/>
  <mergeCells count="15">
    <mergeCell ref="H2:J2"/>
    <mergeCell ref="B22:E22"/>
    <mergeCell ref="C5:K5"/>
    <mergeCell ref="B19:E19"/>
    <mergeCell ref="B20:E20"/>
    <mergeCell ref="A18:E18"/>
    <mergeCell ref="B21:E21"/>
    <mergeCell ref="B25:E25"/>
    <mergeCell ref="G18:K18"/>
    <mergeCell ref="G19:K19"/>
    <mergeCell ref="G20:K20"/>
    <mergeCell ref="G21:K21"/>
    <mergeCell ref="G22:K22"/>
    <mergeCell ref="G23:K23"/>
    <mergeCell ref="B23:E2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Q35"/>
  <sheetViews>
    <sheetView showGridLines="0" zoomScale="90" zoomScaleNormal="90" zoomScalePageLayoutView="85" workbookViewId="0" topLeftCell="A22">
      <selection activeCell="B10" sqref="B10"/>
    </sheetView>
  </sheetViews>
  <sheetFormatPr defaultColWidth="9.00390625" defaultRowHeight="12.75"/>
  <cols>
    <col min="1" max="1" width="8.00390625" style="26" customWidth="1"/>
    <col min="2" max="2" width="40.125" style="26" customWidth="1"/>
    <col min="3" max="3" width="24.00390625" style="26" customWidth="1"/>
    <col min="4" max="4" width="32.125" style="26" customWidth="1"/>
    <col min="5" max="5" width="16.00390625" style="26" customWidth="1"/>
    <col min="6" max="6" width="15.125" style="26" customWidth="1"/>
    <col min="7" max="7" width="9.75390625" style="26" customWidth="1"/>
    <col min="8" max="8" width="17.25390625" style="26" customWidth="1"/>
    <col min="9" max="11" width="15.25390625" style="26" customWidth="1"/>
    <col min="12" max="12" width="8.00390625" style="26" customWidth="1"/>
    <col min="13" max="13" width="15.875" style="26" customWidth="1"/>
    <col min="14" max="14" width="15.875" style="29" customWidth="1"/>
    <col min="15" max="15" width="15.875" style="26" customWidth="1"/>
    <col min="16" max="17" width="14.25390625" style="26" customWidth="1"/>
    <col min="18" max="18" width="15.25390625" style="26" customWidth="1"/>
    <col min="19" max="16384" width="9.125" style="26" customWidth="1"/>
  </cols>
  <sheetData>
    <row r="1" spans="2:17" ht="15" customHeight="1">
      <c r="B1" s="27" t="str">
        <f>'formularz oferty'!D4</f>
        <v>NSSU.DFP.271.32.2019.AM</v>
      </c>
      <c r="G1" s="28"/>
      <c r="H1" s="28"/>
      <c r="J1" s="27" t="s">
        <v>36</v>
      </c>
      <c r="K1" s="28"/>
      <c r="P1" s="27"/>
      <c r="Q1" s="27"/>
    </row>
    <row r="2" spans="5:6" ht="4.5" customHeight="1">
      <c r="E2" s="114"/>
      <c r="F2" s="114"/>
    </row>
    <row r="3" spans="1:11" ht="15">
      <c r="A3" s="30" t="s">
        <v>53</v>
      </c>
      <c r="B3" s="31">
        <f>K7+K8+K9+K10+K11+K12+K13+K14+K15+K16+K17+K18+K19+K20+K21+K22+K23+K24+K25+K26</f>
        <v>0</v>
      </c>
      <c r="G3" s="28"/>
      <c r="H3" s="28"/>
      <c r="J3" s="27" t="s">
        <v>40</v>
      </c>
      <c r="K3" s="28"/>
    </row>
    <row r="4" spans="1:14" ht="6" customHeight="1">
      <c r="A4" s="32"/>
      <c r="C4" s="24"/>
      <c r="D4" s="24"/>
      <c r="E4" s="24"/>
      <c r="F4" s="24"/>
      <c r="G4" s="24"/>
      <c r="H4" s="24"/>
      <c r="I4" s="24"/>
      <c r="N4" s="26"/>
    </row>
    <row r="5" spans="1:14" ht="15">
      <c r="A5" s="33"/>
      <c r="B5" s="34" t="s">
        <v>41</v>
      </c>
      <c r="C5" s="115" t="s">
        <v>44</v>
      </c>
      <c r="D5" s="115"/>
      <c r="E5" s="115"/>
      <c r="F5" s="115"/>
      <c r="G5" s="115"/>
      <c r="H5" s="115"/>
      <c r="I5" s="115"/>
      <c r="J5" s="115"/>
      <c r="K5" s="115"/>
      <c r="N5" s="26"/>
    </row>
    <row r="6" spans="1:14" ht="45">
      <c r="A6" s="23" t="s">
        <v>45</v>
      </c>
      <c r="B6" s="23" t="s">
        <v>64</v>
      </c>
      <c r="C6" s="23" t="s">
        <v>60</v>
      </c>
      <c r="D6" s="23" t="s">
        <v>61</v>
      </c>
      <c r="E6" s="62" t="s">
        <v>101</v>
      </c>
      <c r="F6" s="52" t="s">
        <v>77</v>
      </c>
      <c r="G6" s="35" t="s">
        <v>47</v>
      </c>
      <c r="H6" s="23" t="s">
        <v>43</v>
      </c>
      <c r="I6" s="23" t="s">
        <v>48</v>
      </c>
      <c r="J6" s="36" t="s">
        <v>42</v>
      </c>
      <c r="K6" s="36" t="s">
        <v>49</v>
      </c>
      <c r="N6" s="26"/>
    </row>
    <row r="7" spans="1:14" ht="31.5" customHeight="1">
      <c r="A7" s="53">
        <v>1</v>
      </c>
      <c r="B7" s="56" t="s">
        <v>56</v>
      </c>
      <c r="C7" s="57" t="s">
        <v>70</v>
      </c>
      <c r="D7" s="37"/>
      <c r="E7" s="38">
        <v>9</v>
      </c>
      <c r="F7" s="37">
        <v>11</v>
      </c>
      <c r="G7" s="38" t="s">
        <v>59</v>
      </c>
      <c r="H7" s="38"/>
      <c r="I7" s="38"/>
      <c r="J7" s="39"/>
      <c r="K7" s="39">
        <f>ROUND(ROUND(J7,2)*F7,2)</f>
        <v>0</v>
      </c>
      <c r="N7" s="26"/>
    </row>
    <row r="8" spans="1:14" ht="45.75" customHeight="1">
      <c r="A8" s="53">
        <v>2</v>
      </c>
      <c r="B8" s="56" t="s">
        <v>108</v>
      </c>
      <c r="C8" s="57" t="s">
        <v>70</v>
      </c>
      <c r="D8" s="38"/>
      <c r="E8" s="38">
        <v>5</v>
      </c>
      <c r="F8" s="37">
        <v>6</v>
      </c>
      <c r="G8" s="38" t="s">
        <v>59</v>
      </c>
      <c r="H8" s="38"/>
      <c r="I8" s="38"/>
      <c r="J8" s="39"/>
      <c r="K8" s="39">
        <f aca="true" t="shared" si="0" ref="K8:K25">ROUND(ROUND(J8,2)*F8,2)</f>
        <v>0</v>
      </c>
      <c r="N8" s="26"/>
    </row>
    <row r="9" spans="1:14" ht="63" customHeight="1">
      <c r="A9" s="53">
        <v>3</v>
      </c>
      <c r="B9" s="58" t="s">
        <v>112</v>
      </c>
      <c r="C9" s="59" t="s">
        <v>58</v>
      </c>
      <c r="D9" s="37"/>
      <c r="E9" s="40">
        <v>28</v>
      </c>
      <c r="F9" s="37">
        <v>34</v>
      </c>
      <c r="G9" s="38" t="s">
        <v>59</v>
      </c>
      <c r="H9" s="38"/>
      <c r="I9" s="38"/>
      <c r="J9" s="39"/>
      <c r="K9" s="39">
        <f t="shared" si="0"/>
        <v>0</v>
      </c>
      <c r="N9" s="26"/>
    </row>
    <row r="10" spans="1:14" ht="99.75" customHeight="1">
      <c r="A10" s="53">
        <v>4</v>
      </c>
      <c r="B10" s="58" t="s">
        <v>107</v>
      </c>
      <c r="C10" s="59" t="s">
        <v>58</v>
      </c>
      <c r="D10" s="38"/>
      <c r="E10" s="40">
        <v>28</v>
      </c>
      <c r="F10" s="37">
        <v>34</v>
      </c>
      <c r="G10" s="38" t="s">
        <v>72</v>
      </c>
      <c r="H10" s="38"/>
      <c r="I10" s="38"/>
      <c r="J10" s="39"/>
      <c r="K10" s="39">
        <f t="shared" si="0"/>
        <v>0</v>
      </c>
      <c r="N10" s="26"/>
    </row>
    <row r="11" spans="1:14" ht="125.25" customHeight="1">
      <c r="A11" s="53">
        <v>5</v>
      </c>
      <c r="B11" s="58" t="s">
        <v>105</v>
      </c>
      <c r="C11" s="57" t="s">
        <v>97</v>
      </c>
      <c r="D11" s="38"/>
      <c r="E11" s="40">
        <v>12</v>
      </c>
      <c r="F11" s="37">
        <v>15</v>
      </c>
      <c r="G11" s="38" t="s">
        <v>59</v>
      </c>
      <c r="H11" s="41"/>
      <c r="I11" s="41"/>
      <c r="J11" s="42"/>
      <c r="K11" s="39">
        <f t="shared" si="0"/>
        <v>0</v>
      </c>
      <c r="N11" s="26"/>
    </row>
    <row r="12" spans="1:11" ht="108" customHeight="1">
      <c r="A12" s="53">
        <v>6</v>
      </c>
      <c r="B12" s="58" t="s">
        <v>119</v>
      </c>
      <c r="C12" s="57" t="s">
        <v>98</v>
      </c>
      <c r="D12" s="38"/>
      <c r="E12" s="40">
        <v>23</v>
      </c>
      <c r="F12" s="37">
        <v>28</v>
      </c>
      <c r="G12" s="38" t="s">
        <v>59</v>
      </c>
      <c r="H12" s="30"/>
      <c r="I12" s="30"/>
      <c r="J12" s="30"/>
      <c r="K12" s="39">
        <f t="shared" si="0"/>
        <v>0</v>
      </c>
    </row>
    <row r="13" spans="1:11" ht="62.25" customHeight="1">
      <c r="A13" s="53">
        <v>7</v>
      </c>
      <c r="B13" s="58" t="s">
        <v>65</v>
      </c>
      <c r="C13" s="57" t="s">
        <v>58</v>
      </c>
      <c r="D13" s="38"/>
      <c r="E13" s="38">
        <v>45</v>
      </c>
      <c r="F13" s="37">
        <v>54</v>
      </c>
      <c r="G13" s="38" t="s">
        <v>59</v>
      </c>
      <c r="H13" s="30"/>
      <c r="I13" s="30"/>
      <c r="J13" s="30"/>
      <c r="K13" s="39">
        <f t="shared" si="0"/>
        <v>0</v>
      </c>
    </row>
    <row r="14" spans="1:11" ht="72" customHeight="1">
      <c r="A14" s="53">
        <v>8</v>
      </c>
      <c r="B14" s="60" t="s">
        <v>106</v>
      </c>
      <c r="C14" s="57" t="s">
        <v>90</v>
      </c>
      <c r="D14" s="38"/>
      <c r="E14" s="38">
        <v>39</v>
      </c>
      <c r="F14" s="37">
        <v>47</v>
      </c>
      <c r="G14" s="38" t="s">
        <v>59</v>
      </c>
      <c r="H14" s="30"/>
      <c r="I14" s="30"/>
      <c r="J14" s="30"/>
      <c r="K14" s="39">
        <f t="shared" si="0"/>
        <v>0</v>
      </c>
    </row>
    <row r="15" spans="1:11" ht="34.5" customHeight="1">
      <c r="A15" s="53">
        <v>9</v>
      </c>
      <c r="B15" s="58" t="s">
        <v>88</v>
      </c>
      <c r="C15" s="59" t="s">
        <v>58</v>
      </c>
      <c r="D15" s="38"/>
      <c r="E15" s="40">
        <v>16</v>
      </c>
      <c r="F15" s="37">
        <v>19</v>
      </c>
      <c r="G15" s="38" t="s">
        <v>59</v>
      </c>
      <c r="H15" s="30"/>
      <c r="I15" s="30"/>
      <c r="J15" s="30"/>
      <c r="K15" s="39">
        <f t="shared" si="0"/>
        <v>0</v>
      </c>
    </row>
    <row r="16" spans="1:11" ht="104.25" customHeight="1">
      <c r="A16" s="53">
        <v>10</v>
      </c>
      <c r="B16" s="60" t="s">
        <v>66</v>
      </c>
      <c r="C16" s="59" t="s">
        <v>58</v>
      </c>
      <c r="D16" s="38"/>
      <c r="E16" s="40">
        <v>2</v>
      </c>
      <c r="F16" s="37">
        <v>3</v>
      </c>
      <c r="G16" s="38" t="s">
        <v>59</v>
      </c>
      <c r="H16" s="30"/>
      <c r="I16" s="30"/>
      <c r="J16" s="30"/>
      <c r="K16" s="39">
        <f t="shared" si="0"/>
        <v>0</v>
      </c>
    </row>
    <row r="17" spans="1:11" ht="215.25" customHeight="1">
      <c r="A17" s="53">
        <v>11</v>
      </c>
      <c r="B17" s="60" t="s">
        <v>115</v>
      </c>
      <c r="C17" s="61" t="s">
        <v>71</v>
      </c>
      <c r="D17" s="38"/>
      <c r="E17" s="40">
        <v>17</v>
      </c>
      <c r="F17" s="37">
        <v>21</v>
      </c>
      <c r="G17" s="38" t="s">
        <v>59</v>
      </c>
      <c r="H17" s="30"/>
      <c r="I17" s="30"/>
      <c r="J17" s="30"/>
      <c r="K17" s="39">
        <f t="shared" si="0"/>
        <v>0</v>
      </c>
    </row>
    <row r="18" spans="1:11" ht="87" customHeight="1">
      <c r="A18" s="53">
        <v>12</v>
      </c>
      <c r="B18" s="60" t="s">
        <v>114</v>
      </c>
      <c r="C18" s="61" t="s">
        <v>71</v>
      </c>
      <c r="D18" s="38"/>
      <c r="E18" s="40">
        <v>22</v>
      </c>
      <c r="F18" s="37">
        <v>27</v>
      </c>
      <c r="G18" s="38" t="s">
        <v>59</v>
      </c>
      <c r="H18" s="30"/>
      <c r="I18" s="30"/>
      <c r="J18" s="30"/>
      <c r="K18" s="39">
        <f t="shared" si="0"/>
        <v>0</v>
      </c>
    </row>
    <row r="19" spans="1:11" ht="86.25" customHeight="1">
      <c r="A19" s="53">
        <v>13</v>
      </c>
      <c r="B19" s="60" t="s">
        <v>113</v>
      </c>
      <c r="C19" s="61" t="s">
        <v>71</v>
      </c>
      <c r="D19" s="38"/>
      <c r="E19" s="40">
        <v>11</v>
      </c>
      <c r="F19" s="37">
        <v>13</v>
      </c>
      <c r="G19" s="38" t="s">
        <v>59</v>
      </c>
      <c r="H19" s="30"/>
      <c r="I19" s="30"/>
      <c r="J19" s="30"/>
      <c r="K19" s="39">
        <f t="shared" si="0"/>
        <v>0</v>
      </c>
    </row>
    <row r="20" spans="1:11" ht="163.5" customHeight="1">
      <c r="A20" s="53">
        <v>14</v>
      </c>
      <c r="B20" s="60" t="s">
        <v>89</v>
      </c>
      <c r="C20" s="61" t="s">
        <v>71</v>
      </c>
      <c r="D20" s="38"/>
      <c r="E20" s="40">
        <v>2</v>
      </c>
      <c r="F20" s="37">
        <v>4</v>
      </c>
      <c r="G20" s="38" t="s">
        <v>59</v>
      </c>
      <c r="H20" s="30"/>
      <c r="I20" s="30"/>
      <c r="J20" s="30"/>
      <c r="K20" s="39">
        <f t="shared" si="0"/>
        <v>0</v>
      </c>
    </row>
    <row r="21" spans="1:11" ht="71.25" customHeight="1">
      <c r="A21" s="53">
        <v>15</v>
      </c>
      <c r="B21" s="58" t="s">
        <v>67</v>
      </c>
      <c r="C21" s="59" t="s">
        <v>58</v>
      </c>
      <c r="D21" s="38"/>
      <c r="E21" s="40">
        <v>6</v>
      </c>
      <c r="F21" s="37">
        <v>7</v>
      </c>
      <c r="G21" s="38" t="s">
        <v>73</v>
      </c>
      <c r="H21" s="30"/>
      <c r="I21" s="30"/>
      <c r="J21" s="30"/>
      <c r="K21" s="39">
        <f t="shared" si="0"/>
        <v>0</v>
      </c>
    </row>
    <row r="22" spans="1:11" ht="71.25" customHeight="1">
      <c r="A22" s="53">
        <v>16</v>
      </c>
      <c r="B22" s="58" t="s">
        <v>68</v>
      </c>
      <c r="C22" s="59" t="s">
        <v>58</v>
      </c>
      <c r="D22" s="38"/>
      <c r="E22" s="40">
        <v>2</v>
      </c>
      <c r="F22" s="37">
        <v>3</v>
      </c>
      <c r="G22" s="38" t="s">
        <v>59</v>
      </c>
      <c r="H22" s="30"/>
      <c r="I22" s="30"/>
      <c r="J22" s="30"/>
      <c r="K22" s="39">
        <f t="shared" si="0"/>
        <v>0</v>
      </c>
    </row>
    <row r="23" spans="1:11" ht="72.75" customHeight="1">
      <c r="A23" s="53">
        <v>17</v>
      </c>
      <c r="B23" s="58" t="s">
        <v>69</v>
      </c>
      <c r="C23" s="59" t="s">
        <v>58</v>
      </c>
      <c r="D23" s="38"/>
      <c r="E23" s="40">
        <v>6</v>
      </c>
      <c r="F23" s="37">
        <v>7</v>
      </c>
      <c r="G23" s="38" t="s">
        <v>73</v>
      </c>
      <c r="H23" s="30"/>
      <c r="I23" s="30"/>
      <c r="J23" s="30"/>
      <c r="K23" s="39">
        <f t="shared" si="0"/>
        <v>0</v>
      </c>
    </row>
    <row r="24" spans="1:11" ht="71.25" customHeight="1">
      <c r="A24" s="53">
        <v>18</v>
      </c>
      <c r="B24" s="58" t="s">
        <v>111</v>
      </c>
      <c r="C24" s="57" t="s">
        <v>91</v>
      </c>
      <c r="D24" s="38"/>
      <c r="E24" s="82">
        <v>13</v>
      </c>
      <c r="F24" s="83">
        <v>16</v>
      </c>
      <c r="G24" s="38" t="s">
        <v>59</v>
      </c>
      <c r="H24" s="30"/>
      <c r="I24" s="30"/>
      <c r="J24" s="30"/>
      <c r="K24" s="39">
        <f t="shared" si="0"/>
        <v>0</v>
      </c>
    </row>
    <row r="25" spans="1:14" s="74" customFormat="1" ht="73.5" customHeight="1">
      <c r="A25" s="76">
        <v>19</v>
      </c>
      <c r="B25" s="77" t="s">
        <v>109</v>
      </c>
      <c r="C25" s="78" t="s">
        <v>91</v>
      </c>
      <c r="D25" s="79"/>
      <c r="E25" s="80">
        <v>2</v>
      </c>
      <c r="F25" s="81">
        <v>3</v>
      </c>
      <c r="G25" s="79" t="s">
        <v>59</v>
      </c>
      <c r="H25" s="73"/>
      <c r="I25" s="73"/>
      <c r="J25" s="73"/>
      <c r="K25" s="84">
        <f t="shared" si="0"/>
        <v>0</v>
      </c>
      <c r="N25" s="75"/>
    </row>
    <row r="26" spans="1:14" s="74" customFormat="1" ht="73.5" customHeight="1">
      <c r="A26" s="76">
        <v>20</v>
      </c>
      <c r="B26" s="77" t="s">
        <v>110</v>
      </c>
      <c r="C26" s="78" t="s">
        <v>92</v>
      </c>
      <c r="D26" s="79"/>
      <c r="E26" s="80">
        <v>4</v>
      </c>
      <c r="F26" s="81">
        <v>5</v>
      </c>
      <c r="G26" s="79" t="s">
        <v>59</v>
      </c>
      <c r="H26" s="73"/>
      <c r="I26" s="73"/>
      <c r="J26" s="73"/>
      <c r="K26" s="84">
        <f>ROUND(ROUND(J26,2)*F26,2)</f>
        <v>0</v>
      </c>
      <c r="N26" s="75"/>
    </row>
    <row r="27" spans="8:11" ht="15">
      <c r="H27" s="24"/>
      <c r="I27" s="24"/>
      <c r="J27" s="24"/>
      <c r="K27" s="24"/>
    </row>
    <row r="28" spans="1:11" ht="15">
      <c r="A28" s="122" t="s">
        <v>57</v>
      </c>
      <c r="B28" s="123"/>
      <c r="C28" s="123"/>
      <c r="D28" s="123"/>
      <c r="E28" s="123"/>
      <c r="F28" s="124"/>
      <c r="G28" s="111" t="s">
        <v>76</v>
      </c>
      <c r="H28" s="111"/>
      <c r="I28" s="111"/>
      <c r="J28" s="111"/>
      <c r="K28" s="111"/>
    </row>
    <row r="29" spans="1:11" ht="111" customHeight="1">
      <c r="A29" s="43">
        <v>1</v>
      </c>
      <c r="B29" s="119" t="s">
        <v>117</v>
      </c>
      <c r="C29" s="120"/>
      <c r="D29" s="120"/>
      <c r="E29" s="121"/>
      <c r="F29" s="66" t="s">
        <v>94</v>
      </c>
      <c r="G29" s="112"/>
      <c r="H29" s="112"/>
      <c r="I29" s="112"/>
      <c r="J29" s="112"/>
      <c r="K29" s="112"/>
    </row>
    <row r="30" spans="1:11" ht="24" customHeight="1">
      <c r="A30" s="43">
        <v>2</v>
      </c>
      <c r="B30" s="119" t="s">
        <v>80</v>
      </c>
      <c r="C30" s="120"/>
      <c r="D30" s="120"/>
      <c r="E30" s="121"/>
      <c r="F30" s="67" t="s">
        <v>58</v>
      </c>
      <c r="G30" s="112"/>
      <c r="H30" s="112"/>
      <c r="I30" s="112"/>
      <c r="J30" s="112"/>
      <c r="K30" s="112"/>
    </row>
    <row r="31" spans="1:11" ht="28.5" customHeight="1">
      <c r="A31" s="43">
        <v>3</v>
      </c>
      <c r="B31" s="119" t="s">
        <v>93</v>
      </c>
      <c r="C31" s="120"/>
      <c r="D31" s="120"/>
      <c r="E31" s="121"/>
      <c r="F31" s="67" t="s">
        <v>58</v>
      </c>
      <c r="G31" s="112"/>
      <c r="H31" s="112"/>
      <c r="I31" s="112"/>
      <c r="J31" s="112"/>
      <c r="K31" s="112"/>
    </row>
    <row r="32" spans="1:11" ht="21" customHeight="1">
      <c r="A32" s="43">
        <v>4</v>
      </c>
      <c r="B32" s="119" t="s">
        <v>82</v>
      </c>
      <c r="C32" s="120"/>
      <c r="D32" s="120"/>
      <c r="E32" s="121"/>
      <c r="F32" s="67" t="s">
        <v>58</v>
      </c>
      <c r="G32" s="112"/>
      <c r="H32" s="112"/>
      <c r="I32" s="112"/>
      <c r="J32" s="112"/>
      <c r="K32" s="112"/>
    </row>
    <row r="33" spans="1:11" ht="90" customHeight="1">
      <c r="A33" s="43">
        <v>5</v>
      </c>
      <c r="B33" s="119" t="s">
        <v>83</v>
      </c>
      <c r="C33" s="120"/>
      <c r="D33" s="120"/>
      <c r="E33" s="121"/>
      <c r="F33" s="65" t="s">
        <v>99</v>
      </c>
      <c r="G33" s="112"/>
      <c r="H33" s="112"/>
      <c r="I33" s="112"/>
      <c r="J33" s="112"/>
      <c r="K33" s="112"/>
    </row>
    <row r="34" spans="2:5" ht="15">
      <c r="B34" s="32" t="s">
        <v>74</v>
      </c>
      <c r="C34" s="32"/>
      <c r="D34" s="32"/>
      <c r="E34" s="32"/>
    </row>
    <row r="35" spans="2:5" ht="16.5" customHeight="1">
      <c r="B35" s="110" t="s">
        <v>75</v>
      </c>
      <c r="C35" s="110"/>
      <c r="D35" s="110"/>
      <c r="E35" s="110"/>
    </row>
  </sheetData>
  <sheetProtection/>
  <mergeCells count="15">
    <mergeCell ref="B35:E35"/>
    <mergeCell ref="G28:K28"/>
    <mergeCell ref="G29:K29"/>
    <mergeCell ref="G30:K30"/>
    <mergeCell ref="G31:K31"/>
    <mergeCell ref="G32:K32"/>
    <mergeCell ref="G33:K33"/>
    <mergeCell ref="B31:E31"/>
    <mergeCell ref="B32:E32"/>
    <mergeCell ref="B33:E33"/>
    <mergeCell ref="E2:F2"/>
    <mergeCell ref="A28:F28"/>
    <mergeCell ref="B29:E29"/>
    <mergeCell ref="B30:E30"/>
    <mergeCell ref="C5:K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Matys</cp:lastModifiedBy>
  <cp:lastPrinted>2019-05-30T06:32:27Z</cp:lastPrinted>
  <dcterms:created xsi:type="dcterms:W3CDTF">2003-05-16T10:10:29Z</dcterms:created>
  <dcterms:modified xsi:type="dcterms:W3CDTF">2019-07-24T06:29:47Z</dcterms:modified>
  <cp:category/>
  <cp:version/>
  <cp:contentType/>
  <cp:contentStatus/>
</cp:coreProperties>
</file>