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18" activeTab="3"/>
  </bookViews>
  <sheets>
    <sheet name="formularz oferty" sheetId="1" r:id="rId1"/>
    <sheet name="część (1)" sheetId="2" r:id="rId2"/>
    <sheet name="część (2)" sheetId="3" r:id="rId3"/>
    <sheet name="część (3)" sheetId="4" r:id="rId4"/>
    <sheet name="część (4)" sheetId="5" r:id="rId5"/>
    <sheet name="część (5)" sheetId="6" r:id="rId6"/>
  </sheets>
  <definedNames>
    <definedName name="_xlnm.Print_Area" localSheetId="2">'część (2)'!$A$1:$I$41</definedName>
    <definedName name="_xlnm.Print_Area" localSheetId="3">'część (3)'!$A$1:$I$47</definedName>
    <definedName name="_xlnm.Print_Area" localSheetId="4">'część (4)'!$A$1:$I$42</definedName>
    <definedName name="_xlnm.Print_Area" localSheetId="5">'część (5)'!$A$1:$H$41</definedName>
    <definedName name="_xlnm.Print_Area" localSheetId="0">'formularz oferty'!$A$1:$E$57</definedName>
  </definedNames>
  <calcPr fullCalcOnLoad="1"/>
</workbook>
</file>

<file path=xl/sharedStrings.xml><?xml version="1.0" encoding="utf-8"?>
<sst xmlns="http://schemas.openxmlformats.org/spreadsheetml/2006/main" count="576" uniqueCount="168">
  <si>
    <t>Cena brutto:</t>
  </si>
  <si>
    <t>1.</t>
  </si>
  <si>
    <t>2.</t>
  </si>
  <si>
    <t>3.</t>
  </si>
  <si>
    <t>Część nr:</t>
  </si>
  <si>
    <t>ARKUSZ CENOWY</t>
  </si>
  <si>
    <t>Poz.</t>
  </si>
  <si>
    <t>załącznik nr ….. do umowy</t>
  </si>
  <si>
    <t>załącznik nr 1a do SWZ</t>
  </si>
  <si>
    <t>Producent</t>
  </si>
  <si>
    <t>Inwentarz</t>
  </si>
  <si>
    <t>Aparat</t>
  </si>
  <si>
    <t>Typ</t>
  </si>
  <si>
    <t>Nr ser.</t>
  </si>
  <si>
    <t>cena brutto za 1 miesiąc</t>
  </si>
  <si>
    <t>Urządzenie, będące przedmiotem obsługi serwisowej</t>
  </si>
  <si>
    <t>RTG ogólnodiagnostyczny</t>
  </si>
  <si>
    <t>Siemens</t>
  </si>
  <si>
    <t>Ysio Max</t>
  </si>
  <si>
    <t>RTG telekomando</t>
  </si>
  <si>
    <t>Axiom Luminos dRF</t>
  </si>
  <si>
    <t>TK</t>
  </si>
  <si>
    <t>Somatom Definition EDGE</t>
  </si>
  <si>
    <t>LP</t>
  </si>
  <si>
    <t>CZYNNOŚĆ</t>
  </si>
  <si>
    <t>PARAMETR WYMAGANY</t>
  </si>
  <si>
    <t>PARAMETR OFEROWANY</t>
  </si>
  <si>
    <t>SPOSÓB OCENY</t>
  </si>
  <si>
    <t>Wykonywanie przeglądów i kontrola jakości</t>
  </si>
  <si>
    <t>wykonywanie przeglądów okresowych obejmujących czynności wymagane przez producenta i w interwale przewidzianym dla poszczególnych aparatów</t>
  </si>
  <si>
    <t>tak</t>
  </si>
  <si>
    <t>koszty materiałów potrzebnych do przeglądu w cenie oferty</t>
  </si>
  <si>
    <t>sprawdzenie bezpieczeństwa mechanicznego i elektrycznego</t>
  </si>
  <si>
    <t>kontrola zużycia części –przekazanie informacji użytkownikowi</t>
  </si>
  <si>
    <t>konserwacja i czyszczenie elementów odpowiedzialnych za chłodzenie systemu</t>
  </si>
  <si>
    <t>konserwacja i smarowanie elementów mechanicznych</t>
  </si>
  <si>
    <t>konserwacja i porządkowanie oprogramowania systemowego, aplikacji wykorzystywanych przez personel, oraz bazy danych</t>
  </si>
  <si>
    <t>po przeglądzie – sprawdzenie funkcjonowania aparatu i pozostawienie go w gotowości do pracy</t>
  </si>
  <si>
    <t>dokonanie odpowiednich wpisów do paszportu technicznego aparatu w celu udokumentowania przeglądów, oraz generowanie stosownych raportów</t>
  </si>
  <si>
    <t>KONTROLA JAKOŚCI: obrazu, wartości pomiarowych i aplikacyjnych, oraz przeprowadzenie czynności korygujących – ustawienie i regulacja odpowiednich wartości nastawień</t>
  </si>
  <si>
    <t>Wykonywanie napraw</t>
  </si>
  <si>
    <t>w cenie oferty – wykonywanie nieograniczonej ilości napraw aparatu na każde wezwanie użytkownika</t>
  </si>
  <si>
    <t>czas rozpoczęcia naprawy  od wezwania mail lub telefonicznie – maksymalnie 2 dni robocze z uwzględnieniem godzin pracy serwisu: pomiędzy 8:00 a 17:00, od poniedziałku do piątku z wyłączeniem dni wolnych ustawowo od pracy</t>
  </si>
  <si>
    <t>Tak, podać całkowitą liczbę dni</t>
  </si>
  <si>
    <t>najkrótszy czas - 10 pkt; wymagany - 0 pkt; inne proporcjonalnie mniej względem najkrótszej wartości*</t>
  </si>
  <si>
    <t>w ramach naprawy – lokalizacja uszkodzenia, diagnozowanie awarii, usuwanie usterek, oraz ich skutków</t>
  </si>
  <si>
    <t>koszt części zamiennych jest zawarty w cenie oferty – dotyczy również detektorów i lamp rtg</t>
  </si>
  <si>
    <t>czas zakończenia naprawy maksymalnie 5 dni roboczych od wezwania</t>
  </si>
  <si>
    <t>po naprawie – sprawdzenie funkcjonowania aparatu i pozostawienie go w gotowości do pracy</t>
  </si>
  <si>
    <t>dokonanie odpowiednich wpisów do paszportu technicznego aparatu w celu udokumentowania napraw, oraz generowanie stosownych raportów</t>
  </si>
  <si>
    <t>Pozostałe</t>
  </si>
  <si>
    <t>po podpisaniu umowy wykonawca sporządzi harmonogram przeglądów i kontroli w porozumieniu z użytkownikiem w terminie do 2 tygodni od podpisania</t>
  </si>
  <si>
    <t>raport serwisowy/ karta pracy zostanie przesłany na adres ernestlewandowski@su.krakow.pl do 5 dni roboczych po zakończeniu każdego przeglądu, lub czynności serwisowej</t>
  </si>
  <si>
    <t xml:space="preserve">Wykonawca posiada wiedzę, oraz uprawnienia umożliwiające naprawy i przeglądy przedmiotowych aparatów w szczególności licencję na kody dostępowe i klucze serwisowe umożliwiające ich wykonywanie, a także dostęp do dokumentacji technicznej wyrobu </t>
  </si>
  <si>
    <t>Wykonawca zaopatrzy serwisantów wykonujących czynności serwisowe przy aparaturze generującej promieniowanie jonizujące stosowna odzież ochronną</t>
  </si>
  <si>
    <t>1.      </t>
  </si>
  <si>
    <t>2.      </t>
  </si>
  <si>
    <t>3.      </t>
  </si>
  <si>
    <t>4.      </t>
  </si>
  <si>
    <t>5.      </t>
  </si>
  <si>
    <t>6.      </t>
  </si>
  <si>
    <t>7.      </t>
  </si>
  <si>
    <t>8.      </t>
  </si>
  <si>
    <t>9.      </t>
  </si>
  <si>
    <t>10.    </t>
  </si>
  <si>
    <t>11.    </t>
  </si>
  <si>
    <t>12.    </t>
  </si>
  <si>
    <t>13.    </t>
  </si>
  <si>
    <t>14.    </t>
  </si>
  <si>
    <t>15.    </t>
  </si>
  <si>
    <t>16.    </t>
  </si>
  <si>
    <t>17.    </t>
  </si>
  <si>
    <t>18.    </t>
  </si>
  <si>
    <t>19.    </t>
  </si>
  <si>
    <t>20.    </t>
  </si>
  <si>
    <t>21.    </t>
  </si>
  <si>
    <t>Zakres czynności wymaganych do obsługi serwisowej (przeglądy i naprawy z częściami zamiennymi, w tym detektory i lampy)</t>
  </si>
  <si>
    <t>GE</t>
  </si>
  <si>
    <t xml:space="preserve">Revolution HD </t>
  </si>
  <si>
    <t>CBCKG1800011HM, CL2GT1800199HN</t>
  </si>
  <si>
    <t>cena brutto za 24 miesiące</t>
  </si>
  <si>
    <t>22.</t>
  </si>
  <si>
    <t>TK +stół+ wstrzykiwacz Nemoto+UPS Eaton 9355</t>
  </si>
  <si>
    <t>Dla aparatów wyposażonych w funkcję zdalnej diagnostyki: wykorzystanie systemu zdalnej diagnostyki do diagnostyki i napraw aparatów, utrzymanie infrastruktury koniecznej do realizacji usługi, również gdy Zamawiający nie może udostępnić łącza internetowego, system zdalnej diagnostyki spełniający normę ISO/IEC 27001:2013  „lub równoważny”</t>
  </si>
  <si>
    <t>Dla aparatów wyposażonych w funkcję zdalnej diagnostyki: wykorzystanie systemu zdalnej diagnostyki do diagnostyki i napraw aparatów, utrzymanie infrastruktury koniecznej do realizacji usługi, również gdy Zamawiający nie może udostępnić łącza internetowego, system zdalnej diagnostyki spełniający normę ISO/IEC 27001:2013 „lub równoważny”</t>
  </si>
  <si>
    <t>22.    </t>
  </si>
  <si>
    <t>23.</t>
  </si>
  <si>
    <t>Gwarancja na wymieniane części zamienne min. 3 miesiące</t>
  </si>
  <si>
    <t>TOMOGRAF KOMPUTEROWY</t>
  </si>
  <si>
    <t>TOSHIBA</t>
  </si>
  <si>
    <t>TSX-303A Aquilion Prime</t>
  </si>
  <si>
    <t>AKA1492029</t>
  </si>
  <si>
    <t>koszt części zamiennych jest zawarty w cenie oferty – nie dotyczy również detektorów i lamp rtg</t>
  </si>
  <si>
    <t>Mammograf cyfrowy</t>
  </si>
  <si>
    <t>FujiFilm</t>
  </si>
  <si>
    <t>FDR MS-3500</t>
  </si>
  <si>
    <t>AUTOMAT. WSTRZYKIWACZ KONTRASTU</t>
  </si>
  <si>
    <t>BRACCO</t>
  </si>
  <si>
    <t>CT Expres 4D</t>
  </si>
  <si>
    <t>R0013099-1014</t>
  </si>
  <si>
    <t>* Zaznaczyć właściwe. Jeżeli wykonawca nie dokona zaznaczenia to Zamawiający przyjmie, że wykonawca nie przekazuje danych osobowych innych niż bezpośrednio jego dotyczących lub zachodzi wyłączenie stosowania obowiązku informacyjnego, stosownie do art. 13 ust. 4 lub art. 14 ust. 5 RODO</t>
  </si>
  <si>
    <t xml:space="preserve">Tak
Nie
</t>
  </si>
  <si>
    <t xml:space="preserve">
 
</t>
  </si>
  <si>
    <t>Oświadczamy, że wypełniliśmy obowiązki informacyjne przewidziane w art. 13 lub art. 14 RODO (Ustawa o ochronie danych osobowych z dnia 10 maja 2018 r. Dz.U. poz. 100) wobec osób fizycznych, od których dane osobowe bezpośrednio lub pośrednio pozyskaliśmy w celu ubiegania się o udzielenie zamówienia publicznego w niniejszym postępowaniu. *</t>
  </si>
  <si>
    <t>11.</t>
  </si>
  <si>
    <t>Nazwa i adres banku</t>
  </si>
  <si>
    <t>Nr konta bankowego do rozliczeń pomiędzy Zamawiającym a Wykonawcy</t>
  </si>
  <si>
    <t>Nr telefonu / e-mail</t>
  </si>
  <si>
    <t>Stanowisko</t>
  </si>
  <si>
    <t>Imię i nazwisko</t>
  </si>
  <si>
    <t>Osoba(y)  odpowiedzialna za realizację umowy ze strony Wykonawcy</t>
  </si>
  <si>
    <t xml:space="preserve">   </t>
  </si>
  <si>
    <t>Osoby które będą zawierały umowę ze strony Wykonawcy:</t>
  </si>
  <si>
    <t>Dane do umowy:</t>
  </si>
  <si>
    <t>10.</t>
  </si>
  <si>
    <r>
      <t xml:space="preserve">Oświadczamy, że zamierzamy powierzyć następujące części zamówienia podwykonawcom i jednocześnie podajemy nazwy (firmy) podwykonawców*:
Część zamówienia: ......................................................................................................................................................................
Nazwa (firma) podwykonawcy: ................................................................................................................................................
</t>
    </r>
    <r>
      <rPr>
        <i/>
        <sz val="8"/>
        <color indexed="8"/>
        <rFont val="Times New Roman"/>
        <family val="1"/>
      </rPr>
      <t>*Jeżeli wykonawca nie poda tych informacji to Zamawiający przyjmie, że wykonawca nie zamierza powierzać żadnej części zamówienia podwykonawcy</t>
    </r>
  </si>
  <si>
    <t>9.</t>
  </si>
  <si>
    <t>Oświadczamy, ze zapoznaliśmy się z treścią załączonego do SWZ wzoru umowy i w przypadku wyboru naszej oferty zawrzemy z zamawiającym  umowę sporządzoną na podstawie tego wzoru.</t>
  </si>
  <si>
    <t>8.</t>
  </si>
  <si>
    <t>Oświadczamy, że jesteśmy związani niniejszą ofertą przez okres podany w SWZ.</t>
  </si>
  <si>
    <t>7.</t>
  </si>
  <si>
    <t>Oświadczamy, że zapoznaliśmy się ze SWZ wraz z jej załącznikami i nie wnosimy do niej zastrzeżeń oraz, że zdobyliśmy konieczne informacje do przygotowania oferty.</t>
  </si>
  <si>
    <t>6.</t>
  </si>
  <si>
    <t>*zaznaczyć właściwe</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</si>
  <si>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</si>
  <si>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</si>
  <si>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Oświadczamy, że jesteśmy *:</t>
  </si>
  <si>
    <t>5.</t>
  </si>
  <si>
    <t>4.</t>
  </si>
  <si>
    <t>Oświadczamy, że termin płatności wynosi do 60 dni.</t>
  </si>
  <si>
    <r>
      <t xml:space="preserve">Oświadczam, że wybór niniejszej oferty będzie prowadził do powstania u Zamawiającego obowiązku podatkowego zgodnie z przepisami o podatku od towarów i usług w zakresie*: ………….........................................………….
…………………………………………………………………………………….........................…………………
</t>
    </r>
    <r>
      <rPr>
        <i/>
        <sz val="8"/>
        <color indexed="8"/>
        <rFont val="Times New Roman"/>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</si>
  <si>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4</t>
  </si>
  <si>
    <t>część 3</t>
  </si>
  <si>
    <t>część 2</t>
  </si>
  <si>
    <t>część 1</t>
  </si>
  <si>
    <t>Numer części</t>
  </si>
  <si>
    <t>Oferujemy wykonanie całego przedmiotu zamówienia (w danej części) za cenę:</t>
  </si>
  <si>
    <t>email</t>
  </si>
  <si>
    <t>faks</t>
  </si>
  <si>
    <t>telefon</t>
  </si>
  <si>
    <t>osoba do kontaktu</t>
  </si>
  <si>
    <t>REGON</t>
  </si>
  <si>
    <t>NIP</t>
  </si>
  <si>
    <t>województwo:</t>
  </si>
  <si>
    <t>adres (siedziba) Wykonawcy:</t>
  </si>
  <si>
    <t>nazwa Wykonawcy:</t>
  </si>
  <si>
    <t>Obsługa serwisowa aparatów diagnostyki obrazowej Szpitala Uniwersyteckiego w Krakowie</t>
  </si>
  <si>
    <t>Nazwa zamówienia</t>
  </si>
  <si>
    <t>DFP.271.69.2021.KK</t>
  </si>
  <si>
    <t>Numer sprawy</t>
  </si>
  <si>
    <t>FORMULARZ OFERTY</t>
  </si>
  <si>
    <t>Załącznik nr 1 do SWZ</t>
  </si>
  <si>
    <t>część 5</t>
  </si>
  <si>
    <t xml:space="preserve">Oświadczamy, że zamówienie będziemy wykonywać do czasu wyczerpania kwoty wynagrodzenia umownego, nie dłużej jednak niż przez 24 miesiące od dnia zawarcia umowy – w zakresie części 1-2;
12 miesięcy od dnia zawarcia umowy – w zakresie części 3-5.
</t>
  </si>
  <si>
    <t>cena brutto za 12 miesięcy</t>
  </si>
  <si>
    <t>x</t>
  </si>
  <si>
    <t>Urządzenia będące przedmiotem zamówienia w ramach prawa opcji</t>
  </si>
  <si>
    <t xml:space="preserve">cena brutto 
</t>
  </si>
  <si>
    <t>X</t>
  </si>
  <si>
    <r>
      <rPr>
        <sz val="11"/>
        <color indexed="10"/>
        <rFont val="Times New Roman"/>
        <family val="1"/>
      </rPr>
      <t xml:space="preserve">konserwacja i porządkowanie oprogramowania systemowego, </t>
    </r>
    <r>
      <rPr>
        <strike/>
        <sz val="11"/>
        <color indexed="10"/>
        <rFont val="Times New Roman"/>
        <family val="1"/>
      </rPr>
      <t>aplikacji wykorzystywanych przez personel, oraz bazy danych</t>
    </r>
  </si>
  <si>
    <r>
      <t xml:space="preserve">wykonywanie przeglądów okresowych obejmujących czynności wymagane przez producenta i w interwale przewidzianym dla poszczególnych aparatów
</t>
    </r>
    <r>
      <rPr>
        <sz val="11"/>
        <color indexed="10"/>
        <rFont val="Times New Roman"/>
        <family val="1"/>
      </rPr>
      <t>Zamawiający wymaga co najmniej 2 przeglądów z tym, że ilość ta może wzrosnąć w zależności od ilości obrotów gantry.</t>
    </r>
    <r>
      <rPr>
        <sz val="11"/>
        <rFont val="Times New Roman"/>
        <family val="1"/>
      </rPr>
      <t xml:space="preserve"> 
</t>
    </r>
    <r>
      <rPr>
        <sz val="11"/>
        <color indexed="10"/>
        <rFont val="Times New Roman"/>
        <family val="1"/>
      </rPr>
      <t xml:space="preserve">W przypadku urządzeń towarzyszących Zamawiający dopuszcza wykonanie jednego przeglądu, bez wymogu dostarczenia części zamiennych. </t>
    </r>
  </si>
  <si>
    <r>
      <t xml:space="preserve">czas zakończenia naprawy maksymalnie </t>
    </r>
    <r>
      <rPr>
        <strike/>
        <sz val="11"/>
        <color indexed="10"/>
        <rFont val="Times New Roman"/>
        <family val="1"/>
      </rPr>
      <t>5</t>
    </r>
    <r>
      <rPr>
        <sz val="11"/>
        <color indexed="10"/>
        <rFont val="Times New Roman"/>
        <family val="1"/>
      </rPr>
      <t xml:space="preserve"> 8</t>
    </r>
    <r>
      <rPr>
        <sz val="11"/>
        <rFont val="Times New Roman"/>
        <family val="1"/>
      </rPr>
      <t xml:space="preserve"> dni roboczych od </t>
    </r>
    <r>
      <rPr>
        <sz val="11"/>
        <color indexed="10"/>
        <rFont val="Times New Roman"/>
        <family val="1"/>
      </rPr>
      <t>momentu</t>
    </r>
    <r>
      <rPr>
        <sz val="11"/>
        <rFont val="Times New Roman"/>
        <family val="1"/>
      </rPr>
      <t xml:space="preserve"> wezwania</t>
    </r>
  </si>
  <si>
    <r>
      <t>Dla aparatów wyposażonych w funkcję zdalnej diagnostyki: wykorzystanie systemu zdalnej diagnostyki do diagnostyki</t>
    </r>
    <r>
      <rPr>
        <strike/>
        <sz val="11"/>
        <color indexed="10"/>
        <rFont val="Times New Roman"/>
        <family val="1"/>
      </rPr>
      <t xml:space="preserve"> i napraw </t>
    </r>
    <r>
      <rPr>
        <sz val="11"/>
        <color indexed="8"/>
        <rFont val="Times New Roman"/>
        <family val="1"/>
      </rPr>
      <t xml:space="preserve">aparatów, </t>
    </r>
    <r>
      <rPr>
        <strike/>
        <sz val="11"/>
        <color indexed="10"/>
        <rFont val="Times New Roman"/>
        <family val="1"/>
      </rPr>
      <t xml:space="preserve">utrzymanie infrastruktury koniecznej do realizacji usługi, również gdy Zamawiający nie może udostępnić łącza internetowego, system zdalnej diagnostyki spełniający normę ISO/IEC 27001:2013  „lub równoważny”
</t>
    </r>
    <r>
      <rPr>
        <sz val="11"/>
        <color indexed="10"/>
        <rFont val="Times New Roman"/>
        <family val="1"/>
      </rPr>
      <t xml:space="preserve">Zamawiający udostępni łącze w celu zdalnego dostępu. </t>
    </r>
  </si>
  <si>
    <r>
      <t xml:space="preserve">
Po zdiagnozowaniu przez Wykonawcę uszkodzenia lampy, lub detektora, Zamawiający otrzyma raport serwisowy, na podstawie którego zostanie złożone zamówienie. Dostawa i zamontowanie lampy rtg i detektora głównego w ciągu</t>
    </r>
    <r>
      <rPr>
        <strike/>
        <sz val="10"/>
        <color indexed="10"/>
        <rFont val="Times New Roman"/>
        <family val="1"/>
      </rPr>
      <t xml:space="preserve"> 3</t>
    </r>
    <r>
      <rPr>
        <sz val="10"/>
        <rFont val="Times New Roman"/>
        <family val="1"/>
      </rPr>
      <t xml:space="preserve"> </t>
    </r>
    <r>
      <rPr>
        <sz val="10"/>
        <color indexed="10"/>
        <rFont val="Times New Roman"/>
        <family val="1"/>
      </rPr>
      <t>5</t>
    </r>
    <r>
      <rPr>
        <sz val="10"/>
        <rFont val="Times New Roman"/>
        <family val="1"/>
      </rPr>
      <t xml:space="preserve"> dni roboczych od złożenia zamówienia. </t>
    </r>
  </si>
  <si>
    <r>
      <t xml:space="preserve">
Co najmniej 1 rok gwarancji na wymienioną lampę </t>
    </r>
    <r>
      <rPr>
        <sz val="11"/>
        <color indexed="10"/>
        <rFont val="Times New Roman"/>
        <family val="1"/>
      </rPr>
      <t>i 6 miesięcy na</t>
    </r>
    <r>
      <rPr>
        <sz val="11"/>
        <color indexed="8"/>
        <rFont val="Times New Roman"/>
        <family val="1"/>
      </rPr>
      <t xml:space="preserve"> </t>
    </r>
    <r>
      <rPr>
        <sz val="11"/>
        <color indexed="10"/>
        <rFont val="Times New Roman"/>
        <family val="1"/>
      </rPr>
      <t>wymieniany</t>
    </r>
    <r>
      <rPr>
        <sz val="11"/>
        <color indexed="8"/>
        <rFont val="Times New Roman"/>
        <family val="1"/>
      </rPr>
      <t xml:space="preserve"> detektor główny</t>
    </r>
  </si>
  <si>
    <r>
      <rPr>
        <sz val="11"/>
        <color indexed="62"/>
        <rFont val="Times New Roman"/>
        <family val="1"/>
      </rPr>
      <t>W ramach prawa opcji:</t>
    </r>
    <r>
      <rPr>
        <sz val="11"/>
        <color indexed="10"/>
        <rFont val="Times New Roman"/>
        <family val="1"/>
      </rPr>
      <t xml:space="preserve"> </t>
    </r>
    <r>
      <rPr>
        <sz val="11"/>
        <color indexed="8"/>
        <rFont val="Times New Roman"/>
        <family val="1"/>
      </rPr>
      <t>Dostawa i zamontowanie detektora głównego do posiadanego tomografu komputerowego Aquillion Prime TSX-303A/AK Toshiba</t>
    </r>
  </si>
  <si>
    <r>
      <rPr>
        <sz val="11"/>
        <color indexed="62"/>
        <rFont val="Times New Roman"/>
        <family val="1"/>
      </rPr>
      <t xml:space="preserve">W ramach prawa opcji: </t>
    </r>
    <r>
      <rPr>
        <sz val="11"/>
        <color indexed="8"/>
        <rFont val="Times New Roman"/>
        <family val="1"/>
      </rPr>
      <t>Dostawa i zamontowanie lampy rtg do w/w tomografu komputerowego Aquillion Prime TSX-303A/AK Toshiba</t>
    </r>
  </si>
  <si>
    <r>
      <rPr>
        <b/>
        <sz val="9"/>
        <color indexed="62"/>
        <rFont val="Century Gothic"/>
        <family val="2"/>
      </rPr>
      <t xml:space="preserve">W ramach prawa opcji: </t>
    </r>
    <r>
      <rPr>
        <b/>
        <sz val="9"/>
        <rFont val="Century Gothic"/>
        <family val="2"/>
      </rPr>
      <t xml:space="preserve">Dostawa i zamontowanie lampy rtg  lub detektora głównego do ww. tomografu komputerowego </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</si>
</sst>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quot;    &quot;;&quot;-&quot;#,##0&quot;    &quot;;&quot; -&quot;00&quot;    &quot;;&quot; &quot;@&quot; &quot;"/>
    <numFmt numFmtId="185" formatCode="[$-415]dddd\,\ d\ mmmm\ yyyy"/>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0"/>
      <name val="Times New Roman"/>
      <family val="1"/>
    </font>
    <font>
      <sz val="11"/>
      <color indexed="8"/>
      <name val="Times New Roman"/>
      <family val="1"/>
    </font>
    <font>
      <i/>
      <sz val="8"/>
      <name val="Times New Roman"/>
      <family val="1"/>
    </font>
    <font>
      <i/>
      <sz val="8"/>
      <color indexed="8"/>
      <name val="Times New Roman"/>
      <family val="1"/>
    </font>
    <font>
      <sz val="11"/>
      <color indexed="10"/>
      <name val="Times New Roman"/>
      <family val="1"/>
    </font>
    <font>
      <b/>
      <sz val="9"/>
      <name val="Century Gothic"/>
      <family val="2"/>
    </font>
    <font>
      <strike/>
      <sz val="11"/>
      <color indexed="10"/>
      <name val="Times New Roman"/>
      <family val="1"/>
    </font>
    <font>
      <strike/>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i/>
      <sz val="11"/>
      <color indexed="8"/>
      <name val="Times New Roman"/>
      <family val="1"/>
    </font>
    <font>
      <sz val="14"/>
      <color indexed="8"/>
      <name val="Times New Roman"/>
      <family val="1"/>
    </font>
    <font>
      <b/>
      <sz val="11"/>
      <color indexed="10"/>
      <name val="Times New Roman"/>
      <family val="1"/>
    </font>
    <font>
      <sz val="11"/>
      <color indexed="8"/>
      <name val="Cambria Math"/>
      <family val="1"/>
    </font>
    <font>
      <sz val="10"/>
      <color indexed="10"/>
      <name val="Times New Roman"/>
      <family val="1"/>
    </font>
    <font>
      <sz val="11"/>
      <color indexed="62"/>
      <name val="Times New Roman"/>
      <family val="1"/>
    </font>
    <font>
      <b/>
      <sz val="9"/>
      <color indexed="62"/>
      <name val="Century Gothic"/>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
      <i/>
      <sz val="11"/>
      <color theme="1"/>
      <name val="Times New Roman"/>
      <family val="1"/>
    </font>
    <font>
      <sz val="14"/>
      <color theme="1"/>
      <name val="Times New Roman"/>
      <family val="1"/>
    </font>
    <font>
      <b/>
      <sz val="11"/>
      <color rgb="FFFF000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1"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5" fillId="32" borderId="0" applyNumberFormat="0" applyBorder="0" applyAlignment="0" applyProtection="0"/>
  </cellStyleXfs>
  <cellXfs count="119">
    <xf numFmtId="0" fontId="0" fillId="0" borderId="0" xfId="0" applyAlignment="1">
      <alignment/>
    </xf>
    <xf numFmtId="0" fontId="56" fillId="0" borderId="0" xfId="0" applyFont="1" applyFill="1" applyAlignment="1" applyProtection="1">
      <alignment horizontal="left" vertical="top"/>
      <protection locked="0"/>
    </xf>
    <xf numFmtId="0" fontId="56" fillId="0" borderId="0"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right" vertical="top"/>
      <protection locked="0"/>
    </xf>
    <xf numFmtId="9" fontId="56" fillId="0" borderId="0" xfId="0" applyNumberFormat="1"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170" fontId="56" fillId="0" borderId="0" xfId="0" applyNumberFormat="1"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3" fontId="57" fillId="0" borderId="0" xfId="0" applyNumberFormat="1" applyFont="1" applyFill="1" applyAlignment="1" applyProtection="1">
      <alignment horizontal="left" vertical="top"/>
      <protection locked="0"/>
    </xf>
    <xf numFmtId="3" fontId="57" fillId="0" borderId="0" xfId="0" applyNumberFormat="1" applyFont="1" applyFill="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44" fontId="56" fillId="0" borderId="10" xfId="0" applyNumberFormat="1" applyFont="1" applyFill="1" applyBorder="1" applyAlignment="1" applyProtection="1">
      <alignment horizontal="left" vertical="top" wrapText="1"/>
      <protection locked="0"/>
    </xf>
    <xf numFmtId="0" fontId="56" fillId="0" borderId="0" xfId="0" applyFont="1" applyFill="1" applyAlignment="1" applyProtection="1">
      <alignment horizontal="right" vertical="top" wrapText="1"/>
      <protection locked="0"/>
    </xf>
    <xf numFmtId="0" fontId="5" fillId="0" borderId="0" xfId="0" applyFont="1" applyAlignment="1">
      <alignment vertical="center"/>
    </xf>
    <xf numFmtId="0" fontId="5" fillId="0" borderId="0" xfId="0" applyFont="1" applyAlignment="1">
      <alignment horizontal="left" vertical="center" indent="4"/>
    </xf>
    <xf numFmtId="0" fontId="58" fillId="0" borderId="10" xfId="0" applyFont="1" applyBorder="1" applyAlignment="1">
      <alignment horizontal="left" vertical="center" wrapText="1" indent="2"/>
    </xf>
    <xf numFmtId="0" fontId="4" fillId="0" borderId="10" xfId="0" applyFont="1" applyBorder="1" applyAlignment="1">
      <alignment horizontal="left" vertical="center" wrapText="1" indent="2"/>
    </xf>
    <xf numFmtId="0" fontId="5" fillId="33" borderId="10" xfId="0" applyFont="1" applyFill="1" applyBorder="1" applyAlignment="1">
      <alignment vertical="center" wrapText="1"/>
    </xf>
    <xf numFmtId="0" fontId="4" fillId="33" borderId="10" xfId="0" applyFont="1" applyFill="1" applyBorder="1" applyAlignment="1">
      <alignment vertical="center" wrapText="1"/>
    </xf>
    <xf numFmtId="0" fontId="4" fillId="0" borderId="10" xfId="0" applyFont="1" applyBorder="1" applyAlignment="1">
      <alignment vertical="center" wrapText="1"/>
    </xf>
    <xf numFmtId="0" fontId="56" fillId="0" borderId="10" xfId="52" applyFont="1" applyBorder="1" applyAlignment="1" applyProtection="1">
      <alignment vertical="center" wrapText="1"/>
      <protection/>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10" xfId="0" applyFont="1" applyBorder="1" applyAlignment="1">
      <alignment horizontal="left" vertical="center" wrapText="1" indent="2"/>
    </xf>
    <xf numFmtId="0" fontId="56" fillId="0" borderId="10" xfId="0" applyFont="1" applyBorder="1" applyAlignment="1">
      <alignment vertical="center" wrapText="1"/>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0" fontId="57" fillId="33" borderId="10" xfId="0"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right" vertical="top" wrapText="1"/>
      <protection locked="0"/>
    </xf>
    <xf numFmtId="0" fontId="56" fillId="0" borderId="0" xfId="0" applyFont="1" applyFill="1" applyAlignment="1" applyProtection="1">
      <alignment horizontal="justify" vertical="top" wrapText="1"/>
      <protection locked="0"/>
    </xf>
    <xf numFmtId="0" fontId="56" fillId="0" borderId="0" xfId="0" applyFont="1" applyFill="1" applyBorder="1" applyAlignment="1" applyProtection="1">
      <alignment horizontal="justify" vertical="top" wrapText="1"/>
      <protection locked="0"/>
    </xf>
    <xf numFmtId="0" fontId="56" fillId="33" borderId="10" xfId="0"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right" vertical="top" wrapText="1"/>
      <protection locked="0"/>
    </xf>
    <xf numFmtId="49" fontId="56" fillId="0" borderId="0" xfId="0" applyNumberFormat="1" applyFont="1" applyFill="1" applyAlignment="1" applyProtection="1">
      <alignment horizontal="left" vertical="top" wrapText="1"/>
      <protection locked="0"/>
    </xf>
    <xf numFmtId="3" fontId="57" fillId="0" borderId="10" xfId="0" applyNumberFormat="1" applyFont="1" applyFill="1" applyBorder="1" applyAlignment="1" applyProtection="1">
      <alignment horizontal="right" vertical="top" wrapText="1"/>
      <protection locked="0"/>
    </xf>
    <xf numFmtId="49" fontId="56" fillId="0" borderId="11" xfId="0" applyNumberFormat="1" applyFont="1" applyFill="1" applyBorder="1" applyAlignment="1" applyProtection="1">
      <alignment horizontal="left" vertical="top" wrapText="1"/>
      <protection locked="0"/>
    </xf>
    <xf numFmtId="49" fontId="57" fillId="0" borderId="10" xfId="0" applyNumberFormat="1" applyFont="1" applyFill="1" applyBorder="1" applyAlignment="1" applyProtection="1">
      <alignment horizontal="left" vertical="top" wrapText="1"/>
      <protection locked="0"/>
    </xf>
    <xf numFmtId="3" fontId="56" fillId="33" borderId="10" xfId="0" applyNumberFormat="1" applyFont="1" applyFill="1" applyBorder="1" applyAlignment="1" applyProtection="1">
      <alignment horizontal="right" vertical="top" wrapText="1"/>
      <protection locked="0"/>
    </xf>
    <xf numFmtId="49" fontId="56" fillId="33" borderId="11" xfId="0" applyNumberFormat="1" applyFont="1" applyFill="1" applyBorder="1" applyAlignment="1" applyProtection="1">
      <alignment horizontal="left" vertical="top" wrapText="1"/>
      <protection locked="0"/>
    </xf>
    <xf numFmtId="49" fontId="56" fillId="33" borderId="10" xfId="0" applyNumberFormat="1" applyFont="1" applyFill="1" applyBorder="1" applyAlignment="1" applyProtection="1">
      <alignment horizontal="left" vertical="top" wrapText="1"/>
      <protection locked="0"/>
    </xf>
    <xf numFmtId="49" fontId="56"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protection locked="0"/>
    </xf>
    <xf numFmtId="0" fontId="56" fillId="0" borderId="0" xfId="0" applyNumberFormat="1" applyFont="1" applyFill="1" applyBorder="1" applyAlignment="1" applyProtection="1">
      <alignment horizontal="justify" vertical="top" wrapText="1"/>
      <protection locked="0"/>
    </xf>
    <xf numFmtId="0" fontId="59" fillId="0" borderId="0" xfId="0" applyNumberFormat="1"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right" vertical="top" wrapText="1"/>
      <protection locked="0"/>
    </xf>
    <xf numFmtId="44" fontId="56" fillId="0" borderId="0" xfId="0" applyNumberFormat="1" applyFont="1" applyFill="1" applyBorder="1" applyAlignment="1" applyProtection="1">
      <alignment horizontal="right" vertical="top" wrapText="1"/>
      <protection locked="0"/>
    </xf>
    <xf numFmtId="44" fontId="56" fillId="0" borderId="0" xfId="76" applyNumberFormat="1" applyFont="1" applyFill="1" applyBorder="1" applyAlignment="1" applyProtection="1">
      <alignment horizontal="left" vertical="top" wrapText="1"/>
      <protection locked="0"/>
    </xf>
    <xf numFmtId="44" fontId="56" fillId="0" borderId="10" xfId="76" applyNumberFormat="1" applyFont="1" applyFill="1" applyBorder="1" applyAlignment="1" applyProtection="1">
      <alignment horizontal="left" vertical="top" wrapText="1"/>
      <protection locked="0"/>
    </xf>
    <xf numFmtId="3" fontId="57" fillId="33" borderId="10" xfId="0" applyNumberFormat="1"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left" vertical="top" wrapText="1"/>
      <protection locked="0"/>
    </xf>
    <xf numFmtId="0" fontId="57" fillId="0" borderId="0" xfId="0" applyFont="1" applyFill="1" applyBorder="1" applyAlignment="1" applyProtection="1">
      <alignment horizontal="center" vertical="top"/>
      <protection locked="0"/>
    </xf>
    <xf numFmtId="0" fontId="5"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7" fillId="33" borderId="10" xfId="0" applyFont="1" applyFill="1" applyBorder="1" applyAlignment="1" applyProtection="1">
      <alignment horizontal="center" vertical="top" wrapText="1"/>
      <protection locked="0"/>
    </xf>
    <xf numFmtId="0" fontId="5" fillId="33" borderId="10" xfId="64" applyFont="1" applyFill="1" applyBorder="1" applyAlignment="1">
      <alignment horizontal="center" vertical="top" wrapText="1"/>
      <protection/>
    </xf>
    <xf numFmtId="0" fontId="56" fillId="0" borderId="10" xfId="0" applyFont="1" applyFill="1" applyBorder="1" applyAlignment="1" applyProtection="1">
      <alignment horizontal="center" vertical="top" wrapText="1"/>
      <protection locked="0"/>
    </xf>
    <xf numFmtId="0" fontId="56" fillId="0" borderId="0" xfId="0" applyFont="1" applyFill="1" applyAlignment="1" applyProtection="1">
      <alignment horizontal="center" vertical="top"/>
      <protection locked="0"/>
    </xf>
    <xf numFmtId="0" fontId="56" fillId="0" borderId="0" xfId="0" applyFont="1" applyFill="1" applyAlignment="1" applyProtection="1">
      <alignment horizontal="center" vertical="top" wrapText="1"/>
      <protection locked="0"/>
    </xf>
    <xf numFmtId="0" fontId="57" fillId="0" borderId="0" xfId="0" applyFont="1" applyFill="1" applyAlignment="1" applyProtection="1">
      <alignment horizontal="center" vertical="top" wrapText="1"/>
      <protection locked="0"/>
    </xf>
    <xf numFmtId="0" fontId="58" fillId="0" borderId="10" xfId="0" applyFont="1" applyBorder="1" applyAlignment="1">
      <alignment horizontal="center" vertical="center" wrapText="1"/>
    </xf>
    <xf numFmtId="0" fontId="5" fillId="0" borderId="0" xfId="0" applyFont="1" applyAlignment="1">
      <alignment horizontal="center" vertical="center"/>
    </xf>
    <xf numFmtId="167" fontId="56" fillId="0" borderId="10" xfId="0" applyNumberFormat="1" applyFont="1" applyFill="1" applyBorder="1" applyAlignment="1" applyProtection="1">
      <alignment horizontal="center" vertical="top" wrapText="1"/>
      <protection locked="0"/>
    </xf>
    <xf numFmtId="3" fontId="57" fillId="0" borderId="0" xfId="0" applyNumberFormat="1" applyFont="1" applyFill="1" applyAlignment="1" applyProtection="1">
      <alignment horizontal="center" vertical="top"/>
      <protection locked="0"/>
    </xf>
    <xf numFmtId="167" fontId="56" fillId="0" borderId="10" xfId="0" applyNumberFormat="1" applyFont="1" applyFill="1" applyBorder="1" applyAlignment="1" applyProtection="1">
      <alignment horizontal="center" vertical="top" wrapText="1" shrinkToFit="1"/>
      <protection locked="0"/>
    </xf>
    <xf numFmtId="0" fontId="58" fillId="0" borderId="10" xfId="0" applyFont="1" applyBorder="1" applyAlignment="1">
      <alignment vertical="top" wrapText="1"/>
    </xf>
    <xf numFmtId="0" fontId="5" fillId="0" borderId="10" xfId="0" applyFont="1" applyBorder="1" applyAlignment="1">
      <alignment horizontal="center" vertical="center" wrapText="1"/>
    </xf>
    <xf numFmtId="167" fontId="56" fillId="0" borderId="10" xfId="0" applyNumberFormat="1" applyFont="1" applyFill="1" applyBorder="1" applyAlignment="1" applyProtection="1">
      <alignment horizontal="center" vertical="center" wrapText="1"/>
      <protection locked="0"/>
    </xf>
    <xf numFmtId="0" fontId="56" fillId="0" borderId="0" xfId="0" applyFont="1" applyFill="1" applyAlignment="1" applyProtection="1">
      <alignment horizontal="left" vertical="top" wrapText="1"/>
      <protection locked="0"/>
    </xf>
    <xf numFmtId="44" fontId="57" fillId="33" borderId="10" xfId="0" applyNumberFormat="1" applyFont="1" applyFill="1" applyBorder="1" applyAlignment="1" applyProtection="1">
      <alignment horizontal="center" vertical="top" wrapText="1"/>
      <protection locked="0"/>
    </xf>
    <xf numFmtId="167" fontId="60" fillId="0" borderId="10" xfId="0" applyNumberFormat="1" applyFont="1" applyFill="1" applyBorder="1" applyAlignment="1" applyProtection="1">
      <alignment horizontal="center" vertical="top" wrapText="1" shrinkToFit="1"/>
      <protection locked="0"/>
    </xf>
    <xf numFmtId="0" fontId="56" fillId="0" borderId="0" xfId="0" applyFont="1" applyFill="1" applyAlignment="1" applyProtection="1">
      <alignment horizontal="left" vertical="top" wrapText="1"/>
      <protection locked="0"/>
    </xf>
    <xf numFmtId="0" fontId="56" fillId="33" borderId="10" xfId="0" applyFont="1" applyFill="1" applyBorder="1" applyAlignment="1">
      <alignment horizontal="center" vertical="center" wrapText="1"/>
    </xf>
    <xf numFmtId="0" fontId="11" fillId="33" borderId="0" xfId="0" applyFont="1" applyFill="1" applyAlignment="1">
      <alignment wrapText="1"/>
    </xf>
    <xf numFmtId="0" fontId="6" fillId="0" borderId="10" xfId="0" applyFont="1" applyBorder="1" applyAlignment="1">
      <alignment horizontal="left" vertical="top" wrapText="1"/>
    </xf>
    <xf numFmtId="0" fontId="61" fillId="0" borderId="10" xfId="0" applyFont="1" applyBorder="1" applyAlignment="1">
      <alignment horizontal="center" vertical="center" wrapText="1"/>
    </xf>
    <xf numFmtId="0" fontId="62" fillId="0" borderId="10" xfId="0" applyFont="1" applyBorder="1" applyAlignment="1">
      <alignment vertical="center" wrapText="1"/>
    </xf>
    <xf numFmtId="0" fontId="56" fillId="0" borderId="0" xfId="0" applyFont="1" applyFill="1" applyBorder="1" applyAlignment="1" applyProtection="1">
      <alignment horizontal="justify" vertical="top" wrapText="1"/>
      <protection locked="0"/>
    </xf>
    <xf numFmtId="0" fontId="56" fillId="0" borderId="0" xfId="0" applyNumberFormat="1" applyFont="1" applyFill="1" applyBorder="1" applyAlignment="1" applyProtection="1">
      <alignment horizontal="justify" vertical="top" wrapText="1"/>
      <protection locked="0"/>
    </xf>
    <xf numFmtId="49" fontId="56" fillId="33" borderId="11" xfId="0" applyNumberFormat="1" applyFont="1" applyFill="1" applyBorder="1" applyAlignment="1" applyProtection="1">
      <alignment horizontal="left" vertical="top" wrapText="1"/>
      <protection locked="0"/>
    </xf>
    <xf numFmtId="49" fontId="56" fillId="33" borderId="12"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0" fontId="57" fillId="0" borderId="11" xfId="0" applyFont="1" applyFill="1" applyBorder="1" applyAlignment="1" applyProtection="1">
      <alignment horizontal="left" vertical="top" wrapText="1"/>
      <protection locked="0"/>
    </xf>
    <xf numFmtId="0" fontId="57" fillId="0" borderId="12" xfId="0"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6"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justify" vertical="justify" wrapText="1"/>
      <protection locked="0"/>
    </xf>
    <xf numFmtId="49" fontId="56" fillId="33" borderId="13" xfId="0" applyNumberFormat="1" applyFont="1" applyFill="1" applyBorder="1" applyAlignment="1" applyProtection="1">
      <alignment horizontal="left" vertical="top" wrapText="1"/>
      <protection locked="0"/>
    </xf>
    <xf numFmtId="0" fontId="56" fillId="0" borderId="10" xfId="0" applyFont="1" applyFill="1" applyBorder="1" applyAlignment="1" applyProtection="1">
      <alignment horizontal="left" vertical="top" wrapText="1"/>
      <protection locked="0"/>
    </xf>
    <xf numFmtId="0" fontId="57" fillId="0" borderId="11" xfId="0" applyFont="1" applyFill="1" applyBorder="1" applyAlignment="1" applyProtection="1">
      <alignment horizontal="center" vertical="top" wrapText="1"/>
      <protection locked="0"/>
    </xf>
    <xf numFmtId="0" fontId="57" fillId="0" borderId="12" xfId="0" applyFont="1" applyFill="1" applyBorder="1" applyAlignment="1" applyProtection="1">
      <alignment horizontal="center" vertical="top" wrapText="1"/>
      <protection locked="0"/>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0" fontId="0" fillId="0" borderId="0" xfId="0" applyFont="1" applyAlignment="1">
      <alignment horizontal="left" vertical="top" wrapText="1"/>
    </xf>
    <xf numFmtId="0" fontId="4"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44" fontId="56" fillId="0" borderId="11" xfId="0" applyNumberFormat="1" applyFont="1" applyFill="1" applyBorder="1" applyAlignment="1" applyProtection="1">
      <alignment horizontal="left" vertical="top" wrapText="1"/>
      <protection locked="0"/>
    </xf>
    <xf numFmtId="44" fontId="56" fillId="0" borderId="12" xfId="0" applyNumberFormat="1" applyFont="1" applyFill="1" applyBorder="1" applyAlignment="1" applyProtection="1">
      <alignment horizontal="left" vertical="top" wrapText="1"/>
      <protection locked="0"/>
    </xf>
    <xf numFmtId="0" fontId="57" fillId="33" borderId="10" xfId="0" applyFont="1" applyFill="1" applyBorder="1" applyAlignment="1" applyProtection="1">
      <alignment horizontal="left" vertical="top" wrapText="1"/>
      <protection locked="0"/>
    </xf>
    <xf numFmtId="0" fontId="57" fillId="33" borderId="11" xfId="0" applyFont="1" applyFill="1" applyBorder="1" applyAlignment="1" applyProtection="1">
      <alignment horizontal="left" vertical="top" wrapText="1"/>
      <protection locked="0"/>
    </xf>
    <xf numFmtId="0" fontId="57" fillId="33" borderId="13" xfId="0" applyFont="1" applyFill="1" applyBorder="1" applyAlignment="1" applyProtection="1">
      <alignment horizontal="left" vertical="top" wrapText="1"/>
      <protection locked="0"/>
    </xf>
    <xf numFmtId="0" fontId="57" fillId="33" borderId="12" xfId="0" applyFont="1" applyFill="1" applyBorder="1" applyAlignment="1" applyProtection="1">
      <alignment horizontal="left" vertical="top" wrapText="1"/>
      <protection locked="0"/>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3" xfId="61"/>
    <cellStyle name="Normalny 4" xfId="62"/>
    <cellStyle name="Normalny 7" xfId="63"/>
    <cellStyle name="Normalny_Załącznik nr 1- arkusz cenowy"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40</xdr:row>
      <xdr:rowOff>161925</xdr:rowOff>
    </xdr:from>
    <xdr:ext cx="3686175" cy="314325"/>
    <xdr:sp>
      <xdr:nvSpPr>
        <xdr:cNvPr id="1" name="pole tekstowe 5"/>
        <xdr:cNvSpPr txBox="1">
          <a:spLocks noChangeArrowheads="1"/>
        </xdr:cNvSpPr>
      </xdr:nvSpPr>
      <xdr:spPr>
        <a:xfrm>
          <a:off x="476250" y="15601950"/>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38</xdr:row>
      <xdr:rowOff>161925</xdr:rowOff>
    </xdr:from>
    <xdr:ext cx="3686175" cy="314325"/>
    <xdr:sp>
      <xdr:nvSpPr>
        <xdr:cNvPr id="1" name="pole tekstowe 1"/>
        <xdr:cNvSpPr txBox="1">
          <a:spLocks noChangeArrowheads="1"/>
        </xdr:cNvSpPr>
      </xdr:nvSpPr>
      <xdr:spPr>
        <a:xfrm>
          <a:off x="476250" y="13868400"/>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44</xdr:row>
      <xdr:rowOff>161925</xdr:rowOff>
    </xdr:from>
    <xdr:ext cx="3695700" cy="314325"/>
    <xdr:sp>
      <xdr:nvSpPr>
        <xdr:cNvPr id="1" name="pole tekstowe 1"/>
        <xdr:cNvSpPr txBox="1">
          <a:spLocks noChangeArrowheads="1"/>
        </xdr:cNvSpPr>
      </xdr:nvSpPr>
      <xdr:spPr>
        <a:xfrm>
          <a:off x="476250" y="20288250"/>
          <a:ext cx="3695700"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39</xdr:row>
      <xdr:rowOff>161925</xdr:rowOff>
    </xdr:from>
    <xdr:ext cx="3676650" cy="314325"/>
    <xdr:sp>
      <xdr:nvSpPr>
        <xdr:cNvPr id="1" name="pole tekstowe 1"/>
        <xdr:cNvSpPr txBox="1">
          <a:spLocks noChangeArrowheads="1"/>
        </xdr:cNvSpPr>
      </xdr:nvSpPr>
      <xdr:spPr>
        <a:xfrm>
          <a:off x="476250" y="14001750"/>
          <a:ext cx="3676650"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38</xdr:row>
      <xdr:rowOff>161925</xdr:rowOff>
    </xdr:from>
    <xdr:ext cx="3686175" cy="314325"/>
    <xdr:sp>
      <xdr:nvSpPr>
        <xdr:cNvPr id="1" name="pole tekstowe 1"/>
        <xdr:cNvSpPr txBox="1">
          <a:spLocks noChangeArrowheads="1"/>
        </xdr:cNvSpPr>
      </xdr:nvSpPr>
      <xdr:spPr>
        <a:xfrm>
          <a:off x="476250" y="14868525"/>
          <a:ext cx="3686175" cy="31432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Times New Roman"/>
              <a:ea typeface="Times New Roman"/>
              <a:cs typeface="Times New Roman"/>
            </a:rPr>
            <a:t>*obliczane</a:t>
          </a:r>
          <a:r>
            <a:rPr lang="en-US" cap="none" sz="1100" b="0" i="0" u="none" baseline="0">
              <a:solidFill>
                <a:srgbClr val="000000"/>
              </a:solidFill>
              <a:latin typeface="Times New Roman"/>
              <a:ea typeface="Times New Roman"/>
              <a:cs typeface="Times New Roman"/>
            </a:rPr>
            <a:t> wg wzoru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najkorzystniejsza oferta)/(badana oferta)</a:t>
          </a:r>
          <a:r>
            <a:rPr lang="en-US" cap="none" sz="1100" b="0" i="0" u="none" baseline="0">
              <a:solidFill>
                <a:srgbClr val="000000"/>
              </a:solidFill>
              <a:latin typeface="Times New Roman"/>
              <a:ea typeface="Times New Roman"/>
              <a:cs typeface="Times New Roman"/>
            </a:rPr>
            <a:t> x 10pkt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rnestlewandowski@su.krakow.p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ernestlewandowski@su.krakow.pl"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54"/>
  <sheetViews>
    <sheetView showGridLines="0" view="pageBreakPreview" zoomScale="110" zoomScaleNormal="110" zoomScaleSheetLayoutView="110" zoomScalePageLayoutView="115" workbookViewId="0" topLeftCell="A4">
      <selection activeCell="C28" sqref="C28:E28"/>
    </sheetView>
  </sheetViews>
  <sheetFormatPr defaultColWidth="9.00390625" defaultRowHeight="12.75"/>
  <cols>
    <col min="1" max="1" width="2.375" style="14" customWidth="1"/>
    <col min="2" max="2" width="4.00390625" style="14" customWidth="1"/>
    <col min="3" max="4" width="30.00390625" style="14" customWidth="1"/>
    <col min="5" max="5" width="48.625" style="39" customWidth="1"/>
    <col min="6" max="7" width="9.125" style="14" customWidth="1"/>
    <col min="8" max="8" width="31.00390625" style="14" customWidth="1"/>
    <col min="9" max="9" width="9.125" style="14" customWidth="1"/>
    <col min="10" max="10" width="26.75390625" style="14" customWidth="1"/>
    <col min="11" max="12" width="16.125" style="14" customWidth="1"/>
    <col min="13" max="16384" width="9.125" style="14" customWidth="1"/>
  </cols>
  <sheetData>
    <row r="1" ht="15">
      <c r="E1" s="45" t="s">
        <v>151</v>
      </c>
    </row>
    <row r="2" spans="3:5" ht="15">
      <c r="C2" s="63"/>
      <c r="D2" s="63" t="s">
        <v>150</v>
      </c>
      <c r="E2" s="63"/>
    </row>
    <row r="4" spans="3:4" ht="15">
      <c r="C4" s="14" t="s">
        <v>149</v>
      </c>
      <c r="D4" s="14" t="s">
        <v>148</v>
      </c>
    </row>
    <row r="6" spans="3:5" ht="20.25" customHeight="1">
      <c r="C6" s="14" t="s">
        <v>147</v>
      </c>
      <c r="D6" s="91" t="s">
        <v>146</v>
      </c>
      <c r="E6" s="91"/>
    </row>
    <row r="7" ht="0.75" customHeight="1"/>
    <row r="8" spans="3:5" ht="15">
      <c r="C8" s="38" t="s">
        <v>145</v>
      </c>
      <c r="D8" s="112"/>
      <c r="E8" s="103"/>
    </row>
    <row r="9" spans="3:5" ht="15">
      <c r="C9" s="38" t="s">
        <v>144</v>
      </c>
      <c r="D9" s="104"/>
      <c r="E9" s="105"/>
    </row>
    <row r="10" spans="3:5" ht="15">
      <c r="C10" s="38" t="s">
        <v>143</v>
      </c>
      <c r="D10" s="97"/>
      <c r="E10" s="98"/>
    </row>
    <row r="11" spans="3:5" ht="15">
      <c r="C11" s="38" t="s">
        <v>142</v>
      </c>
      <c r="D11" s="97"/>
      <c r="E11" s="98"/>
    </row>
    <row r="12" spans="3:5" ht="15">
      <c r="C12" s="38" t="s">
        <v>141</v>
      </c>
      <c r="D12" s="97"/>
      <c r="E12" s="98"/>
    </row>
    <row r="13" spans="3:5" ht="15">
      <c r="C13" s="38" t="s">
        <v>140</v>
      </c>
      <c r="D13" s="97"/>
      <c r="E13" s="98"/>
    </row>
    <row r="14" spans="3:5" ht="15">
      <c r="C14" s="38" t="s">
        <v>139</v>
      </c>
      <c r="D14" s="97"/>
      <c r="E14" s="98"/>
    </row>
    <row r="15" spans="3:5" ht="15">
      <c r="C15" s="38" t="s">
        <v>138</v>
      </c>
      <c r="D15" s="97"/>
      <c r="E15" s="98"/>
    </row>
    <row r="16" spans="3:5" ht="15">
      <c r="C16" s="38" t="s">
        <v>137</v>
      </c>
      <c r="D16" s="97"/>
      <c r="E16" s="98"/>
    </row>
    <row r="17" spans="4:5" ht="15">
      <c r="D17" s="8"/>
      <c r="E17" s="62"/>
    </row>
    <row r="18" spans="2:5" ht="15" customHeight="1">
      <c r="B18" s="14" t="s">
        <v>1</v>
      </c>
      <c r="C18" s="99" t="s">
        <v>136</v>
      </c>
      <c r="D18" s="99"/>
      <c r="E18" s="99"/>
    </row>
    <row r="19" spans="3:5" ht="14.25" customHeight="1">
      <c r="C19" s="38" t="s">
        <v>135</v>
      </c>
      <c r="D19" s="61" t="s">
        <v>0</v>
      </c>
      <c r="E19" s="8"/>
    </row>
    <row r="20" spans="3:5" ht="15">
      <c r="C20" s="18" t="s">
        <v>134</v>
      </c>
      <c r="D20" s="60">
        <f>'część (1)'!E$5</f>
        <v>0</v>
      </c>
      <c r="E20" s="58"/>
    </row>
    <row r="21" spans="3:5" ht="15">
      <c r="C21" s="18" t="s">
        <v>133</v>
      </c>
      <c r="D21" s="60">
        <f>'część (2)'!E$5</f>
        <v>0</v>
      </c>
      <c r="E21" s="58"/>
    </row>
    <row r="22" spans="3:5" ht="15">
      <c r="C22" s="18" t="s">
        <v>132</v>
      </c>
      <c r="D22" s="60">
        <f>'część (3)'!E$5</f>
        <v>0</v>
      </c>
      <c r="E22" s="58"/>
    </row>
    <row r="23" spans="3:5" ht="15">
      <c r="C23" s="18" t="s">
        <v>131</v>
      </c>
      <c r="D23" s="60">
        <f>'część (4)'!E$6</f>
        <v>0</v>
      </c>
      <c r="E23" s="58"/>
    </row>
    <row r="24" spans="3:5" ht="15">
      <c r="C24" s="18" t="s">
        <v>152</v>
      </c>
      <c r="D24" s="60">
        <f>'część (5)'!E$5</f>
        <v>0</v>
      </c>
      <c r="E24" s="58"/>
    </row>
    <row r="25" spans="4:5" ht="15">
      <c r="D25" s="59"/>
      <c r="E25" s="58"/>
    </row>
    <row r="26" spans="2:5" ht="72.75" customHeight="1">
      <c r="B26" s="14" t="s">
        <v>2</v>
      </c>
      <c r="C26" s="99" t="s">
        <v>130</v>
      </c>
      <c r="D26" s="99"/>
      <c r="E26" s="99"/>
    </row>
    <row r="27" spans="2:5" ht="21" customHeight="1">
      <c r="B27" s="14" t="s">
        <v>3</v>
      </c>
      <c r="C27" s="106" t="s">
        <v>129</v>
      </c>
      <c r="D27" s="99"/>
      <c r="E27" s="107"/>
    </row>
    <row r="28" spans="2:5" ht="45.75" customHeight="1">
      <c r="B28" s="14" t="s">
        <v>128</v>
      </c>
      <c r="C28" s="92" t="s">
        <v>153</v>
      </c>
      <c r="D28" s="92"/>
      <c r="E28" s="92"/>
    </row>
    <row r="29" spans="2:5" ht="17.25" customHeight="1">
      <c r="B29" s="14" t="s">
        <v>127</v>
      </c>
      <c r="C29" s="55" t="s">
        <v>126</v>
      </c>
      <c r="D29" s="55"/>
      <c r="E29" s="55"/>
    </row>
    <row r="30" spans="3:5" ht="93.75" customHeight="1">
      <c r="C30" s="57" t="s">
        <v>125</v>
      </c>
      <c r="D30" s="100" t="s">
        <v>124</v>
      </c>
      <c r="E30" s="100"/>
    </row>
    <row r="31" spans="3:5" ht="20.25" customHeight="1">
      <c r="C31" s="56"/>
      <c r="D31" s="56" t="s">
        <v>123</v>
      </c>
      <c r="E31" s="55"/>
    </row>
    <row r="32" spans="2:5" ht="32.25" customHeight="1">
      <c r="B32" s="54" t="s">
        <v>122</v>
      </c>
      <c r="C32" s="91" t="s">
        <v>121</v>
      </c>
      <c r="D32" s="91"/>
      <c r="E32" s="91"/>
    </row>
    <row r="33" spans="2:5" ht="21" customHeight="1">
      <c r="B33" s="54" t="s">
        <v>120</v>
      </c>
      <c r="C33" s="101" t="s">
        <v>119</v>
      </c>
      <c r="D33" s="101"/>
      <c r="E33" s="101"/>
    </row>
    <row r="34" spans="2:5" ht="39" customHeight="1">
      <c r="B34" s="54" t="s">
        <v>118</v>
      </c>
      <c r="C34" s="91" t="s">
        <v>117</v>
      </c>
      <c r="D34" s="91"/>
      <c r="E34" s="91"/>
    </row>
    <row r="35" spans="2:5" ht="75.75" customHeight="1">
      <c r="B35" s="54" t="s">
        <v>116</v>
      </c>
      <c r="C35" s="91" t="s">
        <v>115</v>
      </c>
      <c r="D35" s="91"/>
      <c r="E35" s="91"/>
    </row>
    <row r="36" spans="2:5" ht="18" customHeight="1">
      <c r="B36" s="14" t="s">
        <v>114</v>
      </c>
      <c r="C36" s="17" t="s">
        <v>113</v>
      </c>
      <c r="D36" s="37"/>
      <c r="E36" s="14"/>
    </row>
    <row r="37" spans="2:5" ht="18" customHeight="1">
      <c r="B37" s="53"/>
      <c r="C37" s="93" t="s">
        <v>112</v>
      </c>
      <c r="D37" s="102"/>
      <c r="E37" s="94"/>
    </row>
    <row r="38" spans="3:5" ht="18" customHeight="1">
      <c r="C38" s="93" t="s">
        <v>109</v>
      </c>
      <c r="D38" s="94"/>
      <c r="E38" s="44"/>
    </row>
    <row r="39" spans="3:5" ht="18" customHeight="1">
      <c r="C39" s="95"/>
      <c r="D39" s="96"/>
      <c r="E39" s="18"/>
    </row>
    <row r="40" spans="3:5" ht="18" customHeight="1">
      <c r="C40" s="95"/>
      <c r="D40" s="96"/>
      <c r="E40" s="18"/>
    </row>
    <row r="41" spans="3:5" ht="18" customHeight="1">
      <c r="C41" s="95"/>
      <c r="D41" s="96"/>
      <c r="E41" s="18"/>
    </row>
    <row r="42" spans="3:5" ht="18" customHeight="1">
      <c r="C42" s="46" t="s">
        <v>111</v>
      </c>
      <c r="D42" s="46"/>
      <c r="E42" s="45"/>
    </row>
    <row r="43" spans="3:5" ht="18" customHeight="1">
      <c r="C43" s="93" t="s">
        <v>110</v>
      </c>
      <c r="D43" s="102"/>
      <c r="E43" s="94"/>
    </row>
    <row r="44" spans="3:5" ht="18" customHeight="1">
      <c r="C44" s="52" t="s">
        <v>109</v>
      </c>
      <c r="D44" s="51" t="s">
        <v>108</v>
      </c>
      <c r="E44" s="50" t="s">
        <v>107</v>
      </c>
    </row>
    <row r="45" spans="3:5" ht="18" customHeight="1">
      <c r="C45" s="49"/>
      <c r="D45" s="48"/>
      <c r="E45" s="47"/>
    </row>
    <row r="46" spans="3:5" ht="18" customHeight="1">
      <c r="C46" s="49"/>
      <c r="D46" s="48"/>
      <c r="E46" s="47"/>
    </row>
    <row r="47" spans="3:5" ht="18" customHeight="1">
      <c r="C47" s="46"/>
      <c r="D47" s="46"/>
      <c r="E47" s="45"/>
    </row>
    <row r="48" spans="3:5" ht="18" customHeight="1">
      <c r="C48" s="93" t="s">
        <v>106</v>
      </c>
      <c r="D48" s="102"/>
      <c r="E48" s="94"/>
    </row>
    <row r="49" spans="3:5" ht="18" customHeight="1">
      <c r="C49" s="93" t="s">
        <v>105</v>
      </c>
      <c r="D49" s="94"/>
      <c r="E49" s="44"/>
    </row>
    <row r="50" spans="3:5" ht="18" customHeight="1">
      <c r="C50" s="103"/>
      <c r="D50" s="103"/>
      <c r="E50" s="18"/>
    </row>
    <row r="51" spans="3:5" ht="6" customHeight="1">
      <c r="C51" s="43"/>
      <c r="D51" s="42"/>
      <c r="E51" s="42"/>
    </row>
    <row r="52" spans="2:5" ht="46.5" customHeight="1">
      <c r="B52" s="40" t="s">
        <v>104</v>
      </c>
      <c r="C52" s="108" t="s">
        <v>103</v>
      </c>
      <c r="D52" s="109"/>
      <c r="E52" s="109"/>
    </row>
    <row r="53" spans="2:5" ht="27" customHeight="1">
      <c r="B53" s="40"/>
      <c r="C53" s="41" t="s">
        <v>102</v>
      </c>
      <c r="D53" s="110" t="s">
        <v>101</v>
      </c>
      <c r="E53" s="110"/>
    </row>
    <row r="54" spans="2:5" ht="49.5" customHeight="1">
      <c r="B54" s="40"/>
      <c r="C54" s="111" t="s">
        <v>100</v>
      </c>
      <c r="D54" s="111"/>
      <c r="E54" s="111"/>
    </row>
    <row r="55" ht="11.25" customHeight="1"/>
    <row r="56" ht="15" hidden="1"/>
    <row r="57" ht="15" hidden="1"/>
  </sheetData>
  <sheetProtection/>
  <mergeCells count="31">
    <mergeCell ref="C52:E52"/>
    <mergeCell ref="C48:E48"/>
    <mergeCell ref="D53:E53"/>
    <mergeCell ref="C54:E54"/>
    <mergeCell ref="D6:E6"/>
    <mergeCell ref="D13:E13"/>
    <mergeCell ref="D11:E11"/>
    <mergeCell ref="D14:E14"/>
    <mergeCell ref="D8:E8"/>
    <mergeCell ref="D16:E16"/>
    <mergeCell ref="D9:E9"/>
    <mergeCell ref="D10:E10"/>
    <mergeCell ref="D12:E12"/>
    <mergeCell ref="C27:E27"/>
    <mergeCell ref="C26:E26"/>
    <mergeCell ref="C32:E32"/>
    <mergeCell ref="C49:D49"/>
    <mergeCell ref="C37:E37"/>
    <mergeCell ref="C40:D40"/>
    <mergeCell ref="C41:D41"/>
    <mergeCell ref="C43:E43"/>
    <mergeCell ref="C50:D50"/>
    <mergeCell ref="C34:E34"/>
    <mergeCell ref="C28:E28"/>
    <mergeCell ref="C38:D38"/>
    <mergeCell ref="C39:D39"/>
    <mergeCell ref="C35:E35"/>
    <mergeCell ref="D15:E15"/>
    <mergeCell ref="C18:E18"/>
    <mergeCell ref="D30:E30"/>
    <mergeCell ref="C33:E33"/>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1" max="4" man="1"/>
  </rowBreaks>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N49"/>
  <sheetViews>
    <sheetView showGridLines="0" view="pageBreakPreview" zoomScale="90" zoomScaleNormal="90" zoomScaleSheetLayoutView="90" zoomScalePageLayoutView="85" workbookViewId="0" topLeftCell="A16">
      <selection activeCell="G9" sqref="G9"/>
    </sheetView>
  </sheetViews>
  <sheetFormatPr defaultColWidth="9.00390625" defaultRowHeight="12.75"/>
  <cols>
    <col min="1" max="1" width="5.375" style="16" customWidth="1"/>
    <col min="2" max="2" width="9.375" style="16" customWidth="1"/>
    <col min="3" max="3" width="75.00390625" style="16" customWidth="1"/>
    <col min="4" max="4" width="20.75390625" style="16" customWidth="1"/>
    <col min="5" max="5" width="34.25390625" style="16" customWidth="1"/>
    <col min="6" max="6" width="33.25390625" style="16" customWidth="1"/>
    <col min="7" max="7" width="18.75390625" style="16" customWidth="1"/>
    <col min="8" max="8" width="22.75390625" style="16" customWidth="1"/>
    <col min="9" max="9" width="8.00390625" style="16" customWidth="1"/>
    <col min="10" max="10" width="15.875" style="16" customWidth="1"/>
    <col min="11" max="11" width="15.875" style="5" customWidth="1"/>
    <col min="12" max="12" width="15.875" style="16" customWidth="1"/>
    <col min="13" max="14" width="14.25390625" style="16" customWidth="1"/>
    <col min="15" max="15" width="15.25390625" style="16" customWidth="1"/>
    <col min="16" max="16384" width="9.125" style="16" customWidth="1"/>
  </cols>
  <sheetData>
    <row r="1" spans="2:14" ht="15">
      <c r="B1" s="1"/>
      <c r="C1" s="16" t="str">
        <f>'formularz oferty'!D4</f>
        <v>DFP.271.69.2021.KK</v>
      </c>
      <c r="H1" s="4" t="s">
        <v>8</v>
      </c>
      <c r="M1" s="1"/>
      <c r="N1" s="1"/>
    </row>
    <row r="2" ht="15">
      <c r="H2" s="4" t="s">
        <v>7</v>
      </c>
    </row>
    <row r="3" spans="2:11" ht="15.75" customHeight="1">
      <c r="B3" s="17" t="s">
        <v>4</v>
      </c>
      <c r="C3" s="19">
        <v>1</v>
      </c>
      <c r="D3" s="9" t="s">
        <v>5</v>
      </c>
      <c r="E3" s="14"/>
      <c r="F3" s="8"/>
      <c r="G3" s="14"/>
      <c r="H3" s="14"/>
      <c r="K3" s="16"/>
    </row>
    <row r="4" spans="2:11" ht="15">
      <c r="B4" s="17"/>
      <c r="C4" s="8"/>
      <c r="D4" s="9"/>
      <c r="E4" s="14"/>
      <c r="F4" s="8"/>
      <c r="G4" s="14"/>
      <c r="H4" s="14"/>
      <c r="K4" s="16"/>
    </row>
    <row r="5" spans="1:11" ht="15">
      <c r="A5" s="17"/>
      <c r="B5" s="17"/>
      <c r="C5" s="10"/>
      <c r="D5" s="15" t="s">
        <v>0</v>
      </c>
      <c r="E5" s="113">
        <f>SUM(H9:H11)</f>
        <v>0</v>
      </c>
      <c r="F5" s="114"/>
      <c r="K5" s="16"/>
    </row>
    <row r="6" spans="1:11" ht="15">
      <c r="A6" s="17"/>
      <c r="B6" s="12"/>
      <c r="C6" s="13"/>
      <c r="D6" s="13"/>
      <c r="E6" s="13"/>
      <c r="F6" s="13"/>
      <c r="K6" s="16"/>
    </row>
    <row r="7" spans="1:11" ht="15">
      <c r="A7" s="115" t="s">
        <v>15</v>
      </c>
      <c r="B7" s="115"/>
      <c r="C7" s="115"/>
      <c r="D7" s="115"/>
      <c r="E7" s="115"/>
      <c r="F7" s="115"/>
      <c r="G7" s="115"/>
      <c r="H7" s="115"/>
      <c r="K7" s="16"/>
    </row>
    <row r="8" spans="1:8" s="17" customFormat="1" ht="33.75" customHeight="1">
      <c r="A8" s="68" t="s">
        <v>6</v>
      </c>
      <c r="B8" s="68" t="s">
        <v>10</v>
      </c>
      <c r="C8" s="68" t="s">
        <v>11</v>
      </c>
      <c r="D8" s="68" t="s">
        <v>9</v>
      </c>
      <c r="E8" s="68" t="s">
        <v>12</v>
      </c>
      <c r="F8" s="68" t="s">
        <v>13</v>
      </c>
      <c r="G8" s="69" t="s">
        <v>14</v>
      </c>
      <c r="H8" s="68" t="s">
        <v>80</v>
      </c>
    </row>
    <row r="9" spans="1:8" ht="26.25" customHeight="1">
      <c r="A9" s="70" t="s">
        <v>1</v>
      </c>
      <c r="B9" s="24">
        <v>24565</v>
      </c>
      <c r="C9" s="24" t="s">
        <v>16</v>
      </c>
      <c r="D9" s="24" t="s">
        <v>17</v>
      </c>
      <c r="E9" s="24" t="s">
        <v>18</v>
      </c>
      <c r="F9" s="24">
        <v>27114</v>
      </c>
      <c r="G9" s="78">
        <v>0</v>
      </c>
      <c r="H9" s="20">
        <f>G9*24</f>
        <v>0</v>
      </c>
    </row>
    <row r="10" spans="1:8" ht="25.5" customHeight="1">
      <c r="A10" s="70" t="s">
        <v>2</v>
      </c>
      <c r="B10" s="24">
        <v>24564</v>
      </c>
      <c r="C10" s="24" t="s">
        <v>19</v>
      </c>
      <c r="D10" s="24" t="s">
        <v>17</v>
      </c>
      <c r="E10" s="24" t="s">
        <v>20</v>
      </c>
      <c r="F10" s="24">
        <v>7122</v>
      </c>
      <c r="G10" s="76">
        <v>0</v>
      </c>
      <c r="H10" s="20">
        <f>G10*24</f>
        <v>0</v>
      </c>
    </row>
    <row r="11" spans="1:8" ht="15">
      <c r="A11" s="70" t="s">
        <v>3</v>
      </c>
      <c r="B11" s="24">
        <v>24748</v>
      </c>
      <c r="C11" s="24" t="s">
        <v>21</v>
      </c>
      <c r="D11" s="24" t="s">
        <v>17</v>
      </c>
      <c r="E11" s="25" t="s">
        <v>22</v>
      </c>
      <c r="F11" s="25">
        <v>83757</v>
      </c>
      <c r="G11" s="76">
        <v>0</v>
      </c>
      <c r="H11" s="20">
        <f>G11*24</f>
        <v>0</v>
      </c>
    </row>
    <row r="13" spans="2:6" ht="16.5" customHeight="1">
      <c r="B13" s="115" t="s">
        <v>76</v>
      </c>
      <c r="C13" s="115"/>
      <c r="D13" s="115"/>
      <c r="E13" s="115"/>
      <c r="F13" s="115"/>
    </row>
    <row r="14" spans="2:6" ht="31.5" customHeight="1">
      <c r="B14" s="64" t="s">
        <v>23</v>
      </c>
      <c r="C14" s="64" t="s">
        <v>24</v>
      </c>
      <c r="D14" s="64" t="s">
        <v>25</v>
      </c>
      <c r="E14" s="64" t="s">
        <v>26</v>
      </c>
      <c r="F14" s="64" t="s">
        <v>27</v>
      </c>
    </row>
    <row r="15" spans="2:6" ht="20.25" customHeight="1">
      <c r="B15" s="66"/>
      <c r="C15" s="26" t="s">
        <v>28</v>
      </c>
      <c r="D15" s="27"/>
      <c r="E15" s="27"/>
      <c r="F15" s="27"/>
    </row>
    <row r="16" spans="2:6" ht="39" customHeight="1">
      <c r="B16" s="65" t="s">
        <v>55</v>
      </c>
      <c r="C16" s="28" t="s">
        <v>29</v>
      </c>
      <c r="D16" s="65" t="s">
        <v>30</v>
      </c>
      <c r="E16" s="28"/>
      <c r="F16" s="28"/>
    </row>
    <row r="17" spans="2:6" ht="18.75" customHeight="1">
      <c r="B17" s="65" t="s">
        <v>56</v>
      </c>
      <c r="C17" s="28" t="s">
        <v>31</v>
      </c>
      <c r="D17" s="65" t="s">
        <v>30</v>
      </c>
      <c r="E17" s="28"/>
      <c r="F17" s="28"/>
    </row>
    <row r="18" spans="2:6" ht="21.75" customHeight="1">
      <c r="B18" s="65" t="s">
        <v>57</v>
      </c>
      <c r="C18" s="28" t="s">
        <v>32</v>
      </c>
      <c r="D18" s="65" t="s">
        <v>30</v>
      </c>
      <c r="E18" s="28"/>
      <c r="F18" s="28"/>
    </row>
    <row r="19" spans="2:6" ht="21" customHeight="1">
      <c r="B19" s="65" t="s">
        <v>58</v>
      </c>
      <c r="C19" s="28" t="s">
        <v>33</v>
      </c>
      <c r="D19" s="65" t="s">
        <v>30</v>
      </c>
      <c r="E19" s="28"/>
      <c r="F19" s="28"/>
    </row>
    <row r="20" spans="2:6" ht="26.25" customHeight="1">
      <c r="B20" s="65" t="s">
        <v>59</v>
      </c>
      <c r="C20" s="28" t="s">
        <v>34</v>
      </c>
      <c r="D20" s="65" t="s">
        <v>30</v>
      </c>
      <c r="E20" s="28"/>
      <c r="F20" s="28"/>
    </row>
    <row r="21" spans="2:6" ht="21" customHeight="1">
      <c r="B21" s="65" t="s">
        <v>60</v>
      </c>
      <c r="C21" s="28" t="s">
        <v>35</v>
      </c>
      <c r="D21" s="65" t="s">
        <v>30</v>
      </c>
      <c r="E21" s="28"/>
      <c r="F21" s="28"/>
    </row>
    <row r="22" spans="2:6" ht="33" customHeight="1">
      <c r="B22" s="65" t="s">
        <v>61</v>
      </c>
      <c r="C22" s="28" t="s">
        <v>36</v>
      </c>
      <c r="D22" s="65" t="s">
        <v>30</v>
      </c>
      <c r="E22" s="28"/>
      <c r="F22" s="28"/>
    </row>
    <row r="23" spans="2:6" ht="34.5" customHeight="1">
      <c r="B23" s="65" t="s">
        <v>62</v>
      </c>
      <c r="C23" s="28" t="s">
        <v>37</v>
      </c>
      <c r="D23" s="65" t="s">
        <v>30</v>
      </c>
      <c r="E23" s="28"/>
      <c r="F23" s="28"/>
    </row>
    <row r="24" spans="2:6" ht="42.75" customHeight="1">
      <c r="B24" s="65" t="s">
        <v>63</v>
      </c>
      <c r="C24" s="28" t="s">
        <v>38</v>
      </c>
      <c r="D24" s="65" t="s">
        <v>30</v>
      </c>
      <c r="E24" s="28"/>
      <c r="F24" s="28"/>
    </row>
    <row r="25" spans="2:6" ht="53.25" customHeight="1">
      <c r="B25" s="65" t="s">
        <v>64</v>
      </c>
      <c r="C25" s="28" t="s">
        <v>39</v>
      </c>
      <c r="D25" s="65" t="s">
        <v>30</v>
      </c>
      <c r="E25" s="28"/>
      <c r="F25" s="28"/>
    </row>
    <row r="26" spans="2:6" ht="15">
      <c r="B26" s="66"/>
      <c r="C26" s="26" t="s">
        <v>40</v>
      </c>
      <c r="D26" s="66"/>
      <c r="E26" s="27"/>
      <c r="F26" s="27"/>
    </row>
    <row r="27" spans="2:6" ht="34.5" customHeight="1">
      <c r="B27" s="65" t="s">
        <v>65</v>
      </c>
      <c r="C27" s="28" t="s">
        <v>41</v>
      </c>
      <c r="D27" s="65" t="s">
        <v>30</v>
      </c>
      <c r="E27" s="28"/>
      <c r="F27" s="28"/>
    </row>
    <row r="28" spans="2:6" ht="52.5" customHeight="1">
      <c r="B28" s="65" t="s">
        <v>66</v>
      </c>
      <c r="C28" s="28" t="s">
        <v>42</v>
      </c>
      <c r="D28" s="80" t="s">
        <v>43</v>
      </c>
      <c r="E28" s="28"/>
      <c r="F28" s="28" t="s">
        <v>44</v>
      </c>
    </row>
    <row r="29" spans="2:6" ht="36.75" customHeight="1">
      <c r="B29" s="65" t="s">
        <v>67</v>
      </c>
      <c r="C29" s="28" t="s">
        <v>45</v>
      </c>
      <c r="D29" s="65" t="s">
        <v>30</v>
      </c>
      <c r="E29" s="28"/>
      <c r="F29" s="28"/>
    </row>
    <row r="30" spans="2:6" ht="32.25" customHeight="1">
      <c r="B30" s="65" t="s">
        <v>68</v>
      </c>
      <c r="C30" s="28" t="s">
        <v>46</v>
      </c>
      <c r="D30" s="65" t="s">
        <v>30</v>
      </c>
      <c r="E30" s="28"/>
      <c r="F30" s="28"/>
    </row>
    <row r="31" spans="2:6" ht="48" customHeight="1">
      <c r="B31" s="65" t="s">
        <v>69</v>
      </c>
      <c r="C31" s="28" t="s">
        <v>47</v>
      </c>
      <c r="D31" s="80" t="s">
        <v>43</v>
      </c>
      <c r="E31" s="28"/>
      <c r="F31" s="28" t="s">
        <v>44</v>
      </c>
    </row>
    <row r="32" spans="2:6" ht="33" customHeight="1">
      <c r="B32" s="65" t="s">
        <v>70</v>
      </c>
      <c r="C32" s="28" t="s">
        <v>48</v>
      </c>
      <c r="D32" s="65" t="s">
        <v>30</v>
      </c>
      <c r="E32" s="28"/>
      <c r="F32" s="28"/>
    </row>
    <row r="33" spans="2:6" ht="42.75" customHeight="1">
      <c r="B33" s="65" t="s">
        <v>71</v>
      </c>
      <c r="C33" s="28" t="s">
        <v>49</v>
      </c>
      <c r="D33" s="65" t="s">
        <v>30</v>
      </c>
      <c r="E33" s="28"/>
      <c r="F33" s="28"/>
    </row>
    <row r="34" spans="2:6" ht="15">
      <c r="B34" s="66"/>
      <c r="C34" s="26" t="s">
        <v>50</v>
      </c>
      <c r="D34" s="66"/>
      <c r="E34" s="27"/>
      <c r="F34" s="27"/>
    </row>
    <row r="35" spans="2:6" ht="40.5" customHeight="1">
      <c r="B35" s="65" t="s">
        <v>72</v>
      </c>
      <c r="C35" s="28" t="s">
        <v>51</v>
      </c>
      <c r="D35" s="65" t="s">
        <v>30</v>
      </c>
      <c r="E35" s="28"/>
      <c r="F35" s="28"/>
    </row>
    <row r="36" spans="2:6" ht="49.5" customHeight="1">
      <c r="B36" s="65" t="s">
        <v>73</v>
      </c>
      <c r="C36" s="29" t="s">
        <v>52</v>
      </c>
      <c r="D36" s="65" t="s">
        <v>30</v>
      </c>
      <c r="E36" s="28"/>
      <c r="F36" s="28"/>
    </row>
    <row r="37" spans="2:6" ht="68.25" customHeight="1">
      <c r="B37" s="65" t="s">
        <v>74</v>
      </c>
      <c r="C37" s="28" t="s">
        <v>53</v>
      </c>
      <c r="D37" s="65" t="s">
        <v>30</v>
      </c>
      <c r="E37" s="28"/>
      <c r="F37" s="28"/>
    </row>
    <row r="38" spans="2:11" s="30" customFormat="1" ht="38.25" customHeight="1">
      <c r="B38" s="65" t="s">
        <v>75</v>
      </c>
      <c r="C38" s="28" t="s">
        <v>54</v>
      </c>
      <c r="D38" s="65" t="s">
        <v>30</v>
      </c>
      <c r="E38" s="28"/>
      <c r="F38" s="28"/>
      <c r="K38" s="5"/>
    </row>
    <row r="39" spans="2:6" ht="79.5" customHeight="1">
      <c r="B39" s="67" t="s">
        <v>85</v>
      </c>
      <c r="C39" s="33" t="s">
        <v>83</v>
      </c>
      <c r="D39" s="67" t="s">
        <v>30</v>
      </c>
      <c r="E39" s="28"/>
      <c r="F39" s="28"/>
    </row>
    <row r="40" spans="2:11" s="34" customFormat="1" ht="31.5" customHeight="1">
      <c r="B40" s="67" t="s">
        <v>86</v>
      </c>
      <c r="C40" s="33" t="s">
        <v>87</v>
      </c>
      <c r="D40" s="67" t="s">
        <v>30</v>
      </c>
      <c r="E40" s="28"/>
      <c r="F40" s="28"/>
      <c r="K40" s="5"/>
    </row>
    <row r="41" ht="15"/>
    <row r="42" s="31" customFormat="1" ht="15">
      <c r="K42" s="5"/>
    </row>
    <row r="43" ht="15">
      <c r="B43" s="22"/>
    </row>
    <row r="44" spans="2:3" ht="15">
      <c r="B44" s="22"/>
      <c r="C44"/>
    </row>
    <row r="45" ht="15">
      <c r="B45" s="22"/>
    </row>
    <row r="46" spans="2:4" ht="15">
      <c r="B46" s="22"/>
      <c r="C46" s="22"/>
      <c r="D46" s="21"/>
    </row>
    <row r="47" ht="15">
      <c r="B47" s="23"/>
    </row>
    <row r="48" ht="15">
      <c r="C48" s="23"/>
    </row>
    <row r="49" ht="15">
      <c r="C49" s="23"/>
    </row>
  </sheetData>
  <sheetProtection/>
  <mergeCells count="3">
    <mergeCell ref="E5:F5"/>
    <mergeCell ref="A7:H7"/>
    <mergeCell ref="B13:F13"/>
  </mergeCells>
  <hyperlinks>
    <hyperlink ref="C36" r:id="rId1" display="mailto:ernestlewandowski@su.krakow.pl"/>
  </hyperlink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3"/>
  <headerFooter alignWithMargins="0">
    <oddFooter>&amp;C&amp;"Times New Roman,Normalny"Strona &amp;P&amp;R&amp;"Times New Roman,Normalny"pieczęć i podpis osoby (osób) upoważnionej
do reprezentowania wykonawcy
</oddFooter>
  </headerFooter>
  <drawing r:id="rId2"/>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N42"/>
  <sheetViews>
    <sheetView showGridLines="0" view="pageBreakPreview" zoomScale="90" zoomScaleNormal="90" zoomScaleSheetLayoutView="90" zoomScalePageLayoutView="85" workbookViewId="0" topLeftCell="A22">
      <selection activeCell="H9" sqref="H9"/>
    </sheetView>
  </sheetViews>
  <sheetFormatPr defaultColWidth="9.00390625" defaultRowHeight="12.75"/>
  <cols>
    <col min="1" max="1" width="5.375" style="3" customWidth="1"/>
    <col min="2" max="2" width="10.375" style="72" customWidth="1"/>
    <col min="3" max="3" width="74.875" style="3" customWidth="1"/>
    <col min="4" max="4" width="18.75390625" style="3" customWidth="1"/>
    <col min="5" max="5" width="32.875" style="3" customWidth="1"/>
    <col min="6" max="6" width="31.00390625" style="3" customWidth="1"/>
    <col min="7" max="7" width="21.125" style="3" customWidth="1"/>
    <col min="8" max="8" width="21.75390625" style="3" customWidth="1"/>
    <col min="9" max="9" width="2.00390625" style="3" hidden="1" customWidth="1"/>
    <col min="10" max="10" width="15.875" style="3" customWidth="1"/>
    <col min="11" max="11" width="15.875" style="5" customWidth="1"/>
    <col min="12" max="12" width="15.875" style="3" customWidth="1"/>
    <col min="13" max="14" width="14.25390625" style="3" customWidth="1"/>
    <col min="15" max="15" width="15.25390625" style="3" customWidth="1"/>
    <col min="16" max="16384" width="9.125" style="3" customWidth="1"/>
  </cols>
  <sheetData>
    <row r="1" spans="2:14" ht="15">
      <c r="B1" s="71"/>
      <c r="C1" s="3" t="str">
        <f>'formularz oferty'!D4</f>
        <v>DFP.271.69.2021.KK</v>
      </c>
      <c r="H1" s="4" t="s">
        <v>8</v>
      </c>
      <c r="M1" s="1"/>
      <c r="N1" s="1"/>
    </row>
    <row r="2" ht="15">
      <c r="H2" s="4" t="s">
        <v>7</v>
      </c>
    </row>
    <row r="3" spans="2:11" ht="15">
      <c r="B3" s="73" t="s">
        <v>4</v>
      </c>
      <c r="C3" s="7">
        <v>2</v>
      </c>
      <c r="D3" s="9" t="s">
        <v>5</v>
      </c>
      <c r="E3" s="2"/>
      <c r="F3" s="8"/>
      <c r="G3" s="2"/>
      <c r="H3" s="2"/>
      <c r="K3" s="3"/>
    </row>
    <row r="4" spans="2:11" ht="15">
      <c r="B4" s="73"/>
      <c r="C4" s="8"/>
      <c r="D4" s="9"/>
      <c r="E4" s="2"/>
      <c r="F4" s="8"/>
      <c r="G4" s="2"/>
      <c r="H4" s="2"/>
      <c r="K4" s="3"/>
    </row>
    <row r="5" spans="1:11" ht="15">
      <c r="A5" s="6"/>
      <c r="B5" s="73"/>
      <c r="C5" s="10"/>
      <c r="D5" s="11" t="s">
        <v>0</v>
      </c>
      <c r="E5" s="113">
        <f>SUM(H9:H9)</f>
        <v>0</v>
      </c>
      <c r="F5" s="114"/>
      <c r="K5" s="3"/>
    </row>
    <row r="6" spans="2:11" ht="15">
      <c r="B6" s="73"/>
      <c r="K6" s="3"/>
    </row>
    <row r="7" spans="1:8" s="6" customFormat="1" ht="19.5" customHeight="1">
      <c r="A7" s="115" t="s">
        <v>15</v>
      </c>
      <c r="B7" s="115"/>
      <c r="C7" s="115"/>
      <c r="D7" s="115"/>
      <c r="E7" s="115"/>
      <c r="F7" s="115"/>
      <c r="G7" s="115"/>
      <c r="H7" s="115"/>
    </row>
    <row r="8" spans="1:8" ht="28.5">
      <c r="A8" s="68" t="s">
        <v>6</v>
      </c>
      <c r="B8" s="68" t="s">
        <v>10</v>
      </c>
      <c r="C8" s="68" t="s">
        <v>11</v>
      </c>
      <c r="D8" s="68" t="s">
        <v>9</v>
      </c>
      <c r="E8" s="68" t="s">
        <v>12</v>
      </c>
      <c r="F8" s="68" t="s">
        <v>13</v>
      </c>
      <c r="G8" s="69" t="s">
        <v>14</v>
      </c>
      <c r="H8" s="68" t="s">
        <v>80</v>
      </c>
    </row>
    <row r="9" spans="1:8" ht="30">
      <c r="A9" s="70">
        <v>1</v>
      </c>
      <c r="B9" s="74">
        <v>24558</v>
      </c>
      <c r="C9" s="32" t="s">
        <v>82</v>
      </c>
      <c r="D9" s="24" t="s">
        <v>77</v>
      </c>
      <c r="E9" s="25" t="s">
        <v>78</v>
      </c>
      <c r="F9" s="25" t="s">
        <v>79</v>
      </c>
      <c r="G9" s="76">
        <v>0</v>
      </c>
      <c r="H9" s="20">
        <f>G9*24</f>
        <v>0</v>
      </c>
    </row>
    <row r="11" spans="2:6" ht="15">
      <c r="B11" s="115" t="s">
        <v>76</v>
      </c>
      <c r="C11" s="115"/>
      <c r="D11" s="115"/>
      <c r="E11" s="115"/>
      <c r="F11" s="115"/>
    </row>
    <row r="12" spans="2:6" ht="38.25" customHeight="1">
      <c r="B12" s="64" t="s">
        <v>23</v>
      </c>
      <c r="C12" s="64" t="s">
        <v>24</v>
      </c>
      <c r="D12" s="64" t="s">
        <v>25</v>
      </c>
      <c r="E12" s="64" t="s">
        <v>26</v>
      </c>
      <c r="F12" s="64" t="s">
        <v>27</v>
      </c>
    </row>
    <row r="13" spans="2:6" ht="15">
      <c r="B13" s="66"/>
      <c r="C13" s="26" t="s">
        <v>28</v>
      </c>
      <c r="D13" s="27"/>
      <c r="E13" s="27"/>
      <c r="F13" s="27"/>
    </row>
    <row r="14" spans="2:6" ht="41.25" customHeight="1">
      <c r="B14" s="65" t="s">
        <v>55</v>
      </c>
      <c r="C14" s="28" t="s">
        <v>29</v>
      </c>
      <c r="D14" s="65" t="s">
        <v>30</v>
      </c>
      <c r="E14" s="28"/>
      <c r="F14" s="28"/>
    </row>
    <row r="15" spans="2:6" ht="18" customHeight="1">
      <c r="B15" s="65" t="s">
        <v>56</v>
      </c>
      <c r="C15" s="28" t="s">
        <v>31</v>
      </c>
      <c r="D15" s="65" t="s">
        <v>30</v>
      </c>
      <c r="E15" s="28"/>
      <c r="F15" s="28"/>
    </row>
    <row r="16" spans="2:6" ht="21" customHeight="1">
      <c r="B16" s="65" t="s">
        <v>57</v>
      </c>
      <c r="C16" s="28" t="s">
        <v>32</v>
      </c>
      <c r="D16" s="65" t="s">
        <v>30</v>
      </c>
      <c r="E16" s="28"/>
      <c r="F16" s="28"/>
    </row>
    <row r="17" spans="2:6" ht="22.5" customHeight="1">
      <c r="B17" s="65" t="s">
        <v>58</v>
      </c>
      <c r="C17" s="28" t="s">
        <v>33</v>
      </c>
      <c r="D17" s="65" t="s">
        <v>30</v>
      </c>
      <c r="E17" s="28"/>
      <c r="F17" s="28"/>
    </row>
    <row r="18" spans="2:6" ht="23.25" customHeight="1">
      <c r="B18" s="65" t="s">
        <v>59</v>
      </c>
      <c r="C18" s="28" t="s">
        <v>34</v>
      </c>
      <c r="D18" s="65" t="s">
        <v>30</v>
      </c>
      <c r="E18" s="28"/>
      <c r="F18" s="28"/>
    </row>
    <row r="19" spans="2:6" ht="15">
      <c r="B19" s="65" t="s">
        <v>60</v>
      </c>
      <c r="C19" s="28" t="s">
        <v>35</v>
      </c>
      <c r="D19" s="65" t="s">
        <v>30</v>
      </c>
      <c r="E19" s="28"/>
      <c r="F19" s="28"/>
    </row>
    <row r="20" spans="2:6" ht="30">
      <c r="B20" s="65" t="s">
        <v>61</v>
      </c>
      <c r="C20" s="28" t="s">
        <v>36</v>
      </c>
      <c r="D20" s="65" t="s">
        <v>30</v>
      </c>
      <c r="E20" s="28"/>
      <c r="F20" s="28"/>
    </row>
    <row r="21" spans="2:6" ht="30">
      <c r="B21" s="65" t="s">
        <v>62</v>
      </c>
      <c r="C21" s="28" t="s">
        <v>37</v>
      </c>
      <c r="D21" s="65" t="s">
        <v>30</v>
      </c>
      <c r="E21" s="28"/>
      <c r="F21" s="28"/>
    </row>
    <row r="22" spans="2:6" ht="30">
      <c r="B22" s="65" t="s">
        <v>63</v>
      </c>
      <c r="C22" s="28" t="s">
        <v>38</v>
      </c>
      <c r="D22" s="65" t="s">
        <v>30</v>
      </c>
      <c r="E22" s="28"/>
      <c r="F22" s="28"/>
    </row>
    <row r="23" spans="2:6" ht="45">
      <c r="B23" s="65" t="s">
        <v>64</v>
      </c>
      <c r="C23" s="28" t="s">
        <v>39</v>
      </c>
      <c r="D23" s="65" t="s">
        <v>30</v>
      </c>
      <c r="E23" s="28"/>
      <c r="F23" s="28"/>
    </row>
    <row r="24" spans="2:6" ht="15">
      <c r="B24" s="66"/>
      <c r="C24" s="26" t="s">
        <v>40</v>
      </c>
      <c r="D24" s="66"/>
      <c r="E24" s="27"/>
      <c r="F24" s="27"/>
    </row>
    <row r="25" spans="2:6" ht="30">
      <c r="B25" s="65" t="s">
        <v>65</v>
      </c>
      <c r="C25" s="28" t="s">
        <v>41</v>
      </c>
      <c r="D25" s="65" t="s">
        <v>30</v>
      </c>
      <c r="E25" s="28"/>
      <c r="F25" s="28"/>
    </row>
    <row r="26" spans="2:6" ht="55.5" customHeight="1">
      <c r="B26" s="65" t="s">
        <v>66</v>
      </c>
      <c r="C26" s="28" t="s">
        <v>42</v>
      </c>
      <c r="D26" s="80" t="s">
        <v>43</v>
      </c>
      <c r="E26" s="28"/>
      <c r="F26" s="28" t="s">
        <v>44</v>
      </c>
    </row>
    <row r="27" spans="2:6" ht="30">
      <c r="B27" s="65" t="s">
        <v>67</v>
      </c>
      <c r="C27" s="28" t="s">
        <v>45</v>
      </c>
      <c r="D27" s="65" t="s">
        <v>30</v>
      </c>
      <c r="E27" s="28"/>
      <c r="F27" s="28"/>
    </row>
    <row r="28" spans="2:6" ht="30">
      <c r="B28" s="65" t="s">
        <v>68</v>
      </c>
      <c r="C28" s="28" t="s">
        <v>46</v>
      </c>
      <c r="D28" s="65" t="s">
        <v>30</v>
      </c>
      <c r="E28" s="28"/>
      <c r="F28" s="28"/>
    </row>
    <row r="29" spans="2:6" ht="48.75" customHeight="1">
      <c r="B29" s="65" t="s">
        <v>69</v>
      </c>
      <c r="C29" s="28" t="s">
        <v>47</v>
      </c>
      <c r="D29" s="80" t="s">
        <v>43</v>
      </c>
      <c r="E29" s="28"/>
      <c r="F29" s="28" t="s">
        <v>44</v>
      </c>
    </row>
    <row r="30" spans="2:6" ht="30">
      <c r="B30" s="65" t="s">
        <v>70</v>
      </c>
      <c r="C30" s="28" t="s">
        <v>48</v>
      </c>
      <c r="D30" s="65" t="s">
        <v>30</v>
      </c>
      <c r="E30" s="28"/>
      <c r="F30" s="28"/>
    </row>
    <row r="31" spans="2:6" ht="35.25" customHeight="1">
      <c r="B31" s="65" t="s">
        <v>71</v>
      </c>
      <c r="C31" s="28" t="s">
        <v>49</v>
      </c>
      <c r="D31" s="65" t="s">
        <v>30</v>
      </c>
      <c r="E31" s="28"/>
      <c r="F31" s="28"/>
    </row>
    <row r="32" spans="2:6" ht="15">
      <c r="B32" s="66"/>
      <c r="C32" s="26" t="s">
        <v>50</v>
      </c>
      <c r="D32" s="66"/>
      <c r="E32" s="27"/>
      <c r="F32" s="27"/>
    </row>
    <row r="33" spans="2:6" ht="30">
      <c r="B33" s="65" t="s">
        <v>72</v>
      </c>
      <c r="C33" s="28" t="s">
        <v>51</v>
      </c>
      <c r="D33" s="65" t="s">
        <v>30</v>
      </c>
      <c r="E33" s="28"/>
      <c r="F33" s="28"/>
    </row>
    <row r="34" spans="2:6" ht="45">
      <c r="B34" s="65" t="s">
        <v>73</v>
      </c>
      <c r="C34" s="29" t="s">
        <v>52</v>
      </c>
      <c r="D34" s="65" t="s">
        <v>30</v>
      </c>
      <c r="E34" s="28"/>
      <c r="F34" s="28"/>
    </row>
    <row r="35" spans="2:6" ht="60">
      <c r="B35" s="65" t="s">
        <v>74</v>
      </c>
      <c r="C35" s="28" t="s">
        <v>53</v>
      </c>
      <c r="D35" s="65" t="s">
        <v>30</v>
      </c>
      <c r="E35" s="28"/>
      <c r="F35" s="28"/>
    </row>
    <row r="36" spans="2:11" s="30" customFormat="1" ht="30">
      <c r="B36" s="65" t="s">
        <v>75</v>
      </c>
      <c r="C36" s="28" t="s">
        <v>54</v>
      </c>
      <c r="D36" s="65" t="s">
        <v>30</v>
      </c>
      <c r="E36" s="28"/>
      <c r="F36" s="28"/>
      <c r="K36" s="5"/>
    </row>
    <row r="37" spans="2:6" ht="75">
      <c r="B37" s="67" t="s">
        <v>81</v>
      </c>
      <c r="C37" s="33" t="s">
        <v>84</v>
      </c>
      <c r="D37" s="67" t="s">
        <v>30</v>
      </c>
      <c r="E37" s="28"/>
      <c r="F37" s="28"/>
    </row>
    <row r="38" spans="2:11" s="35" customFormat="1" ht="24.75" customHeight="1">
      <c r="B38" s="67" t="s">
        <v>86</v>
      </c>
      <c r="C38" s="33" t="s">
        <v>87</v>
      </c>
      <c r="D38" s="67" t="s">
        <v>30</v>
      </c>
      <c r="E38" s="28"/>
      <c r="F38" s="28"/>
      <c r="K38" s="5"/>
    </row>
    <row r="39" spans="3:6" ht="15">
      <c r="C39" s="16"/>
      <c r="D39" s="16"/>
      <c r="E39" s="16"/>
      <c r="F39" s="16"/>
    </row>
    <row r="40" spans="2:6" ht="15">
      <c r="B40" s="75"/>
      <c r="C40" s="16"/>
      <c r="D40" s="16"/>
      <c r="E40" s="16"/>
      <c r="F40" s="16"/>
    </row>
    <row r="41" spans="2:6" ht="15">
      <c r="B41" s="75"/>
      <c r="C41"/>
      <c r="D41" s="16"/>
      <c r="E41" s="16"/>
      <c r="F41" s="16"/>
    </row>
    <row r="42" spans="2:6" ht="15">
      <c r="B42" s="75"/>
      <c r="C42" s="16"/>
      <c r="D42" s="16"/>
      <c r="E42" s="16"/>
      <c r="F42" s="16"/>
    </row>
  </sheetData>
  <sheetProtection/>
  <mergeCells count="3">
    <mergeCell ref="E5:F5"/>
    <mergeCell ref="A7:H7"/>
    <mergeCell ref="B11:F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2"/>
  <headerFooter alignWithMargins="0">
    <oddFooter>&amp;C&amp;"Times New Roman,Normalny"Strona &amp;P&amp;R&amp;"Times New Roman,Normalny"pieczęć i podpis osoby (osób) upoważnionej
do reprezentowania wykonawcy
</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L53"/>
  <sheetViews>
    <sheetView showGridLines="0" tabSelected="1" view="pageBreakPreview" zoomScale="90" zoomScaleNormal="90" zoomScaleSheetLayoutView="90" zoomScalePageLayoutView="85" workbookViewId="0" topLeftCell="A9">
      <selection activeCell="C17" sqref="C17"/>
    </sheetView>
  </sheetViews>
  <sheetFormatPr defaultColWidth="9.00390625" defaultRowHeight="12.75"/>
  <cols>
    <col min="1" max="1" width="5.375" style="36" customWidth="1"/>
    <col min="2" max="2" width="9.625" style="72" customWidth="1"/>
    <col min="3" max="3" width="75.00390625" style="36" customWidth="1"/>
    <col min="4" max="4" width="20.75390625" style="36" customWidth="1"/>
    <col min="5" max="5" width="28.125" style="36" customWidth="1"/>
    <col min="6" max="6" width="29.375" style="36" customWidth="1"/>
    <col min="7" max="7" width="19.75390625" style="36" customWidth="1"/>
    <col min="8" max="8" width="23.00390625" style="36" customWidth="1"/>
    <col min="9" max="9" width="0.2421875" style="5" hidden="1" customWidth="1"/>
    <col min="10" max="10" width="15.875" style="36" customWidth="1"/>
    <col min="11" max="12" width="14.25390625" style="36" customWidth="1"/>
    <col min="13" max="13" width="15.25390625" style="36" customWidth="1"/>
    <col min="14" max="16384" width="9.125" style="36" customWidth="1"/>
  </cols>
  <sheetData>
    <row r="1" spans="2:12" ht="15">
      <c r="B1" s="71"/>
      <c r="C1" s="36" t="str">
        <f>'formularz oferty'!D4</f>
        <v>DFP.271.69.2021.KK</v>
      </c>
      <c r="H1" s="21" t="s">
        <v>8</v>
      </c>
      <c r="K1" s="1"/>
      <c r="L1" s="1"/>
    </row>
    <row r="2" ht="30">
      <c r="H2" s="21" t="s">
        <v>7</v>
      </c>
    </row>
    <row r="3" spans="2:9" ht="12.75" customHeight="1">
      <c r="B3" s="73" t="s">
        <v>4</v>
      </c>
      <c r="C3" s="19">
        <v>3</v>
      </c>
      <c r="D3" s="9" t="s">
        <v>5</v>
      </c>
      <c r="E3" s="14"/>
      <c r="F3" s="8"/>
      <c r="I3" s="36"/>
    </row>
    <row r="4" spans="2:9" ht="15">
      <c r="B4" s="73"/>
      <c r="C4" s="8"/>
      <c r="D4" s="9"/>
      <c r="E4" s="14"/>
      <c r="F4" s="8"/>
      <c r="I4" s="36"/>
    </row>
    <row r="5" spans="1:9" ht="15">
      <c r="A5" s="17"/>
      <c r="B5" s="73"/>
      <c r="C5" s="10"/>
      <c r="D5" s="15" t="s">
        <v>0</v>
      </c>
      <c r="E5" s="113">
        <f>SUM(H9+H11+H12)</f>
        <v>0</v>
      </c>
      <c r="F5" s="114"/>
      <c r="I5" s="36"/>
    </row>
    <row r="6" spans="1:9" ht="15">
      <c r="A6" s="17"/>
      <c r="B6" s="77"/>
      <c r="C6" s="13"/>
      <c r="D6" s="13"/>
      <c r="E6" s="13"/>
      <c r="F6" s="13"/>
      <c r="I6" s="36"/>
    </row>
    <row r="7" spans="1:9" ht="15">
      <c r="A7" s="115" t="s">
        <v>15</v>
      </c>
      <c r="B7" s="115"/>
      <c r="C7" s="115"/>
      <c r="D7" s="115"/>
      <c r="E7" s="115"/>
      <c r="F7" s="115"/>
      <c r="I7" s="36"/>
    </row>
    <row r="8" spans="1:8" s="17" customFormat="1" ht="33.75" customHeight="1">
      <c r="A8" s="68" t="s">
        <v>6</v>
      </c>
      <c r="B8" s="68" t="s">
        <v>10</v>
      </c>
      <c r="C8" s="68" t="s">
        <v>11</v>
      </c>
      <c r="D8" s="68" t="s">
        <v>9</v>
      </c>
      <c r="E8" s="68" t="s">
        <v>12</v>
      </c>
      <c r="F8" s="68" t="s">
        <v>13</v>
      </c>
      <c r="G8" s="69" t="s">
        <v>14</v>
      </c>
      <c r="H8" s="68" t="s">
        <v>154</v>
      </c>
    </row>
    <row r="9" spans="1:8" ht="26.25" customHeight="1">
      <c r="A9" s="70" t="s">
        <v>1</v>
      </c>
      <c r="B9" s="74">
        <v>17131</v>
      </c>
      <c r="C9" s="79" t="s">
        <v>88</v>
      </c>
      <c r="D9" s="24" t="s">
        <v>89</v>
      </c>
      <c r="E9" s="24" t="s">
        <v>90</v>
      </c>
      <c r="F9" s="24" t="s">
        <v>91</v>
      </c>
      <c r="G9" s="78">
        <v>0</v>
      </c>
      <c r="H9" s="20">
        <f>G9*12</f>
        <v>0</v>
      </c>
    </row>
    <row r="10" spans="1:9" s="82" customFormat="1" ht="33.75" customHeight="1">
      <c r="A10" s="116" t="s">
        <v>156</v>
      </c>
      <c r="B10" s="117"/>
      <c r="C10" s="118"/>
      <c r="D10" s="68" t="s">
        <v>9</v>
      </c>
      <c r="E10" s="68" t="s">
        <v>12</v>
      </c>
      <c r="F10" s="68" t="s">
        <v>13</v>
      </c>
      <c r="G10" s="68" t="s">
        <v>155</v>
      </c>
      <c r="H10" s="83" t="s">
        <v>157</v>
      </c>
      <c r="I10" s="5"/>
    </row>
    <row r="11" spans="1:8" ht="34.5" customHeight="1">
      <c r="A11" s="70" t="s">
        <v>2</v>
      </c>
      <c r="B11" s="74"/>
      <c r="C11" s="79" t="s">
        <v>166</v>
      </c>
      <c r="D11" s="24"/>
      <c r="E11" s="24"/>
      <c r="F11" s="89" t="s">
        <v>158</v>
      </c>
      <c r="G11" s="84" t="s">
        <v>155</v>
      </c>
      <c r="H11" s="20">
        <v>0</v>
      </c>
    </row>
    <row r="12" spans="1:8" ht="30">
      <c r="A12" s="70" t="s">
        <v>3</v>
      </c>
      <c r="B12" s="74"/>
      <c r="C12" s="79" t="s">
        <v>165</v>
      </c>
      <c r="D12" s="24"/>
      <c r="E12" s="25"/>
      <c r="F12" s="89" t="s">
        <v>158</v>
      </c>
      <c r="G12" s="84" t="s">
        <v>155</v>
      </c>
      <c r="H12" s="20">
        <v>0</v>
      </c>
    </row>
    <row r="14" spans="2:6" ht="16.5" customHeight="1">
      <c r="B14" s="115" t="s">
        <v>76</v>
      </c>
      <c r="C14" s="115"/>
      <c r="D14" s="115"/>
      <c r="E14" s="115"/>
      <c r="F14" s="115"/>
    </row>
    <row r="15" spans="2:6" ht="39" customHeight="1">
      <c r="B15" s="64" t="s">
        <v>23</v>
      </c>
      <c r="C15" s="64" t="s">
        <v>24</v>
      </c>
      <c r="D15" s="64" t="s">
        <v>25</v>
      </c>
      <c r="E15" s="64" t="s">
        <v>26</v>
      </c>
      <c r="F15" s="64" t="s">
        <v>27</v>
      </c>
    </row>
    <row r="16" spans="2:6" ht="26.25" customHeight="1">
      <c r="B16" s="66"/>
      <c r="C16" s="26" t="s">
        <v>28</v>
      </c>
      <c r="D16" s="27"/>
      <c r="E16" s="27"/>
      <c r="F16" s="27"/>
    </row>
    <row r="17" spans="2:6" ht="103.5" customHeight="1">
      <c r="B17" s="65" t="s">
        <v>55</v>
      </c>
      <c r="C17" s="28" t="s">
        <v>160</v>
      </c>
      <c r="D17" s="65" t="s">
        <v>30</v>
      </c>
      <c r="E17" s="28"/>
      <c r="F17" s="28"/>
    </row>
    <row r="18" spans="2:6" ht="29.25" customHeight="1">
      <c r="B18" s="65" t="s">
        <v>56</v>
      </c>
      <c r="C18" s="28" t="s">
        <v>31</v>
      </c>
      <c r="D18" s="65" t="s">
        <v>30</v>
      </c>
      <c r="E18" s="28"/>
      <c r="F18" s="28"/>
    </row>
    <row r="19" spans="2:6" ht="31.5" customHeight="1">
      <c r="B19" s="65" t="s">
        <v>57</v>
      </c>
      <c r="C19" s="28" t="s">
        <v>32</v>
      </c>
      <c r="D19" s="65" t="s">
        <v>30</v>
      </c>
      <c r="E19" s="28"/>
      <c r="F19" s="28"/>
    </row>
    <row r="20" spans="2:6" ht="28.5" customHeight="1">
      <c r="B20" s="65" t="s">
        <v>58</v>
      </c>
      <c r="C20" s="28" t="s">
        <v>33</v>
      </c>
      <c r="D20" s="65" t="s">
        <v>30</v>
      </c>
      <c r="E20" s="28"/>
      <c r="F20" s="28"/>
    </row>
    <row r="21" spans="2:6" ht="35.25" customHeight="1">
      <c r="B21" s="65" t="s">
        <v>59</v>
      </c>
      <c r="C21" s="28" t="s">
        <v>34</v>
      </c>
      <c r="D21" s="65" t="s">
        <v>30</v>
      </c>
      <c r="E21" s="28"/>
      <c r="F21" s="28"/>
    </row>
    <row r="22" spans="2:6" ht="26.25" customHeight="1">
      <c r="B22" s="65" t="s">
        <v>60</v>
      </c>
      <c r="C22" s="28" t="s">
        <v>35</v>
      </c>
      <c r="D22" s="65" t="s">
        <v>30</v>
      </c>
      <c r="E22" s="28"/>
      <c r="F22" s="28"/>
    </row>
    <row r="23" spans="2:6" ht="39.75" customHeight="1">
      <c r="B23" s="65" t="s">
        <v>61</v>
      </c>
      <c r="C23" s="90" t="s">
        <v>159</v>
      </c>
      <c r="D23" s="65" t="s">
        <v>30</v>
      </c>
      <c r="E23" s="28"/>
      <c r="F23" s="28"/>
    </row>
    <row r="24" spans="2:6" ht="36" customHeight="1">
      <c r="B24" s="65" t="s">
        <v>62</v>
      </c>
      <c r="C24" s="28" t="s">
        <v>37</v>
      </c>
      <c r="D24" s="65" t="s">
        <v>30</v>
      </c>
      <c r="E24" s="28"/>
      <c r="F24" s="28"/>
    </row>
    <row r="25" spans="2:6" ht="42.75" customHeight="1">
      <c r="B25" s="65" t="s">
        <v>63</v>
      </c>
      <c r="C25" s="28" t="s">
        <v>38</v>
      </c>
      <c r="D25" s="65" t="s">
        <v>30</v>
      </c>
      <c r="E25" s="28"/>
      <c r="F25" s="28"/>
    </row>
    <row r="26" spans="2:6" ht="53.25" customHeight="1">
      <c r="B26" s="65" t="s">
        <v>64</v>
      </c>
      <c r="C26" s="28" t="s">
        <v>39</v>
      </c>
      <c r="D26" s="65" t="s">
        <v>30</v>
      </c>
      <c r="E26" s="28"/>
      <c r="F26" s="28"/>
    </row>
    <row r="27" spans="2:6" ht="15">
      <c r="B27" s="66"/>
      <c r="C27" s="26" t="s">
        <v>40</v>
      </c>
      <c r="D27" s="66"/>
      <c r="E27" s="27"/>
      <c r="F27" s="27"/>
    </row>
    <row r="28" spans="2:6" ht="43.5" customHeight="1">
      <c r="B28" s="65" t="s">
        <v>65</v>
      </c>
      <c r="C28" s="28" t="s">
        <v>41</v>
      </c>
      <c r="D28" s="65" t="s">
        <v>30</v>
      </c>
      <c r="E28" s="28"/>
      <c r="F28" s="28"/>
    </row>
    <row r="29" spans="2:6" ht="60" customHeight="1">
      <c r="B29" s="65" t="s">
        <v>66</v>
      </c>
      <c r="C29" s="28" t="s">
        <v>42</v>
      </c>
      <c r="D29" s="80" t="s">
        <v>43</v>
      </c>
      <c r="E29" s="28"/>
      <c r="F29" s="28" t="s">
        <v>44</v>
      </c>
    </row>
    <row r="30" spans="2:6" ht="36.75" customHeight="1">
      <c r="B30" s="65" t="s">
        <v>67</v>
      </c>
      <c r="C30" s="28" t="s">
        <v>45</v>
      </c>
      <c r="D30" s="65" t="s">
        <v>30</v>
      </c>
      <c r="E30" s="28"/>
      <c r="F30" s="28"/>
    </row>
    <row r="31" spans="2:6" ht="32.25" customHeight="1">
      <c r="B31" s="65" t="s">
        <v>68</v>
      </c>
      <c r="C31" s="28" t="s">
        <v>92</v>
      </c>
      <c r="D31" s="65" t="s">
        <v>30</v>
      </c>
      <c r="E31" s="28"/>
      <c r="F31" s="28"/>
    </row>
    <row r="32" spans="2:6" ht="60" customHeight="1">
      <c r="B32" s="65" t="s">
        <v>69</v>
      </c>
      <c r="C32" s="28" t="s">
        <v>161</v>
      </c>
      <c r="D32" s="80" t="s">
        <v>43</v>
      </c>
      <c r="E32" s="28"/>
      <c r="F32" s="28" t="s">
        <v>44</v>
      </c>
    </row>
    <row r="33" spans="2:6" ht="33" customHeight="1">
      <c r="B33" s="65" t="s">
        <v>70</v>
      </c>
      <c r="C33" s="28" t="s">
        <v>48</v>
      </c>
      <c r="D33" s="65" t="s">
        <v>30</v>
      </c>
      <c r="E33" s="28"/>
      <c r="F33" s="28"/>
    </row>
    <row r="34" spans="2:6" ht="42.75" customHeight="1">
      <c r="B34" s="65" t="s">
        <v>71</v>
      </c>
      <c r="C34" s="28" t="s">
        <v>49</v>
      </c>
      <c r="D34" s="65" t="s">
        <v>30</v>
      </c>
      <c r="E34" s="28"/>
      <c r="F34" s="28"/>
    </row>
    <row r="35" spans="2:6" ht="15">
      <c r="B35" s="66"/>
      <c r="C35" s="26" t="s">
        <v>50</v>
      </c>
      <c r="D35" s="66"/>
      <c r="E35" s="27"/>
      <c r="F35" s="27"/>
    </row>
    <row r="36" spans="2:6" ht="43.5" customHeight="1">
      <c r="B36" s="65" t="s">
        <v>72</v>
      </c>
      <c r="C36" s="28" t="s">
        <v>51</v>
      </c>
      <c r="D36" s="65" t="s">
        <v>30</v>
      </c>
      <c r="E36" s="28"/>
      <c r="F36" s="28"/>
    </row>
    <row r="37" spans="2:6" ht="48.75" customHeight="1">
      <c r="B37" s="65" t="s">
        <v>73</v>
      </c>
      <c r="C37" s="29" t="s">
        <v>52</v>
      </c>
      <c r="D37" s="65" t="s">
        <v>30</v>
      </c>
      <c r="E37" s="28"/>
      <c r="F37" s="28"/>
    </row>
    <row r="38" spans="2:6" ht="60.75" customHeight="1">
      <c r="B38" s="65" t="s">
        <v>74</v>
      </c>
      <c r="C38" s="28" t="s">
        <v>53</v>
      </c>
      <c r="D38" s="65" t="s">
        <v>30</v>
      </c>
      <c r="E38" s="28"/>
      <c r="F38" s="28"/>
    </row>
    <row r="39" spans="2:6" ht="46.5" customHeight="1">
      <c r="B39" s="65" t="s">
        <v>75</v>
      </c>
      <c r="C39" s="28" t="s">
        <v>54</v>
      </c>
      <c r="D39" s="65" t="s">
        <v>30</v>
      </c>
      <c r="E39" s="28"/>
      <c r="F39" s="28"/>
    </row>
    <row r="40" spans="2:6" ht="96.75" customHeight="1">
      <c r="B40" s="67" t="s">
        <v>85</v>
      </c>
      <c r="C40" s="33" t="s">
        <v>162</v>
      </c>
      <c r="D40" s="67" t="s">
        <v>30</v>
      </c>
      <c r="E40" s="28"/>
      <c r="F40" s="28"/>
    </row>
    <row r="41" spans="2:6" ht="21" customHeight="1">
      <c r="B41" s="67" t="s">
        <v>86</v>
      </c>
      <c r="C41" s="33" t="s">
        <v>87</v>
      </c>
      <c r="D41" s="67" t="s">
        <v>30</v>
      </c>
      <c r="E41" s="28"/>
      <c r="F41" s="28"/>
    </row>
    <row r="42" spans="2:9" s="85" customFormat="1" ht="37.5" customHeight="1">
      <c r="B42" s="86"/>
      <c r="C42" s="87" t="s">
        <v>167</v>
      </c>
      <c r="D42" s="86"/>
      <c r="E42" s="27"/>
      <c r="F42" s="27"/>
      <c r="I42" s="5"/>
    </row>
    <row r="43" spans="2:6" ht="55.5" customHeight="1">
      <c r="B43" s="67">
        <v>24</v>
      </c>
      <c r="C43" s="88" t="s">
        <v>163</v>
      </c>
      <c r="D43" s="67" t="s">
        <v>30</v>
      </c>
      <c r="E43" s="28"/>
      <c r="F43" s="28"/>
    </row>
    <row r="44" spans="2:6" ht="39.75" customHeight="1">
      <c r="B44" s="67">
        <v>25</v>
      </c>
      <c r="C44" s="33" t="s">
        <v>164</v>
      </c>
      <c r="D44" s="67" t="s">
        <v>30</v>
      </c>
      <c r="E44" s="28"/>
      <c r="F44" s="28"/>
    </row>
    <row r="45" ht="15"/>
    <row r="46" ht="15"/>
    <row r="47" ht="15">
      <c r="B47" s="75"/>
    </row>
    <row r="48" spans="2:3" ht="15">
      <c r="B48" s="75"/>
      <c r="C48"/>
    </row>
    <row r="49" ht="15">
      <c r="B49" s="75"/>
    </row>
    <row r="50" spans="2:4" ht="15">
      <c r="B50" s="75"/>
      <c r="C50" s="22"/>
      <c r="D50" s="21"/>
    </row>
    <row r="51" ht="15">
      <c r="B51" s="75"/>
    </row>
    <row r="52" ht="15">
      <c r="C52" s="23"/>
    </row>
    <row r="53" ht="15">
      <c r="C53" s="23"/>
    </row>
  </sheetData>
  <sheetProtection/>
  <mergeCells count="4">
    <mergeCell ref="E5:F5"/>
    <mergeCell ref="A7:F7"/>
    <mergeCell ref="B14:F14"/>
    <mergeCell ref="A10:C10"/>
  </mergeCells>
  <hyperlinks>
    <hyperlink ref="C37" r:id="rId1" display="mailto:ernestlewandowski@su.krakow.pl"/>
  </hyperlink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3"/>
  <headerFooter alignWithMargins="0">
    <oddFooter>&amp;C&amp;"Times New Roman,Normalny"Strona &amp;P&amp;R&amp;"Times New Roman,Normalny"pieczęć i podpis osoby (osób) upoważnionej
do reprezentowania wykonawcy
</oddFooter>
  </headerFooter>
  <rowBreaks count="1" manualBreakCount="1">
    <brk id="43" max="255" man="1"/>
  </rowBreaks>
  <drawing r:id="rId2"/>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N43"/>
  <sheetViews>
    <sheetView showGridLines="0" view="pageBreakPreview" zoomScale="90" zoomScaleNormal="90" zoomScaleSheetLayoutView="90" zoomScalePageLayoutView="85" workbookViewId="0" topLeftCell="A31">
      <selection activeCell="A10" sqref="A10"/>
    </sheetView>
  </sheetViews>
  <sheetFormatPr defaultColWidth="9.00390625" defaultRowHeight="12.75"/>
  <cols>
    <col min="1" max="1" width="5.375" style="36" customWidth="1"/>
    <col min="2" max="2" width="9.25390625" style="36" customWidth="1"/>
    <col min="3" max="3" width="74.875" style="36" customWidth="1"/>
    <col min="4" max="4" width="18.75390625" style="36" customWidth="1"/>
    <col min="5" max="5" width="32.875" style="36" customWidth="1"/>
    <col min="6" max="6" width="31.00390625" style="36" customWidth="1"/>
    <col min="7" max="7" width="21.125" style="36" customWidth="1"/>
    <col min="8" max="8" width="21.625" style="36" customWidth="1"/>
    <col min="9" max="9" width="8.00390625" style="36" hidden="1" customWidth="1"/>
    <col min="10" max="10" width="15.875" style="36" customWidth="1"/>
    <col min="11" max="11" width="15.875" style="5" customWidth="1"/>
    <col min="12" max="12" width="15.875" style="36" customWidth="1"/>
    <col min="13" max="14" width="14.25390625" style="36" customWidth="1"/>
    <col min="15" max="15" width="15.25390625" style="36" customWidth="1"/>
    <col min="16" max="16384" width="9.125" style="36" customWidth="1"/>
  </cols>
  <sheetData>
    <row r="1" spans="2:14" ht="15">
      <c r="B1" s="1"/>
      <c r="C1" s="36" t="str">
        <f>'formularz oferty'!D4</f>
        <v>DFP.271.69.2021.KK</v>
      </c>
      <c r="H1" s="4" t="s">
        <v>8</v>
      </c>
      <c r="M1" s="1"/>
      <c r="N1" s="1"/>
    </row>
    <row r="2" spans="4:6" ht="15">
      <c r="D2" s="106"/>
      <c r="E2" s="106"/>
      <c r="F2" s="106"/>
    </row>
    <row r="3" ht="15">
      <c r="H3" s="4" t="s">
        <v>7</v>
      </c>
    </row>
    <row r="4" spans="2:11" ht="28.5">
      <c r="B4" s="17" t="s">
        <v>4</v>
      </c>
      <c r="C4" s="19">
        <v>4</v>
      </c>
      <c r="D4" s="9" t="s">
        <v>5</v>
      </c>
      <c r="E4" s="14"/>
      <c r="F4" s="8"/>
      <c r="G4" s="14"/>
      <c r="H4" s="14"/>
      <c r="K4" s="36"/>
    </row>
    <row r="5" spans="2:11" ht="15">
      <c r="B5" s="17"/>
      <c r="C5" s="8"/>
      <c r="D5" s="9"/>
      <c r="E5" s="14"/>
      <c r="F5" s="8"/>
      <c r="G5" s="14"/>
      <c r="H5" s="14"/>
      <c r="K5" s="36"/>
    </row>
    <row r="6" spans="1:11" ht="15">
      <c r="A6" s="17"/>
      <c r="B6" s="17"/>
      <c r="C6" s="10"/>
      <c r="D6" s="15" t="s">
        <v>0</v>
      </c>
      <c r="E6" s="113">
        <f>SUM(H10:H10)</f>
        <v>0</v>
      </c>
      <c r="F6" s="114"/>
      <c r="K6" s="36"/>
    </row>
    <row r="7" spans="2:11" ht="15">
      <c r="B7" s="17"/>
      <c r="K7" s="36"/>
    </row>
    <row r="8" spans="1:8" s="17" customFormat="1" ht="19.5" customHeight="1">
      <c r="A8" s="115" t="s">
        <v>15</v>
      </c>
      <c r="B8" s="115"/>
      <c r="C8" s="115"/>
      <c r="D8" s="115"/>
      <c r="E8" s="115"/>
      <c r="F8" s="115"/>
      <c r="G8" s="115"/>
      <c r="H8" s="115"/>
    </row>
    <row r="9" spans="1:8" ht="28.5">
      <c r="A9" s="68" t="s">
        <v>6</v>
      </c>
      <c r="B9" s="68" t="s">
        <v>10</v>
      </c>
      <c r="C9" s="68" t="s">
        <v>11</v>
      </c>
      <c r="D9" s="68" t="s">
        <v>9</v>
      </c>
      <c r="E9" s="68" t="s">
        <v>12</v>
      </c>
      <c r="F9" s="68" t="s">
        <v>13</v>
      </c>
      <c r="G9" s="69" t="s">
        <v>14</v>
      </c>
      <c r="H9" s="68" t="s">
        <v>80</v>
      </c>
    </row>
    <row r="10" spans="1:8" ht="15">
      <c r="A10" s="70">
        <v>1</v>
      </c>
      <c r="B10" s="24">
        <v>20007</v>
      </c>
      <c r="C10" s="32" t="s">
        <v>93</v>
      </c>
      <c r="D10" s="24" t="s">
        <v>94</v>
      </c>
      <c r="E10" s="25" t="s">
        <v>95</v>
      </c>
      <c r="F10" s="25">
        <v>76721362</v>
      </c>
      <c r="G10" s="81">
        <v>0</v>
      </c>
      <c r="H10" s="20">
        <f>G10*24</f>
        <v>0</v>
      </c>
    </row>
    <row r="12" spans="2:6" ht="15">
      <c r="B12" s="115" t="s">
        <v>76</v>
      </c>
      <c r="C12" s="115"/>
      <c r="D12" s="115"/>
      <c r="E12" s="115"/>
      <c r="F12" s="115"/>
    </row>
    <row r="13" spans="2:6" ht="38.25" customHeight="1">
      <c r="B13" s="64" t="s">
        <v>23</v>
      </c>
      <c r="C13" s="64" t="s">
        <v>24</v>
      </c>
      <c r="D13" s="64" t="s">
        <v>25</v>
      </c>
      <c r="E13" s="64" t="s">
        <v>26</v>
      </c>
      <c r="F13" s="64" t="s">
        <v>27</v>
      </c>
    </row>
    <row r="14" spans="2:6" ht="15">
      <c r="B14" s="27"/>
      <c r="C14" s="26" t="s">
        <v>28</v>
      </c>
      <c r="D14" s="27"/>
      <c r="E14" s="27"/>
      <c r="F14" s="27"/>
    </row>
    <row r="15" spans="2:6" ht="41.25" customHeight="1">
      <c r="B15" s="65" t="s">
        <v>55</v>
      </c>
      <c r="C15" s="28" t="s">
        <v>29</v>
      </c>
      <c r="D15" s="65" t="s">
        <v>30</v>
      </c>
      <c r="E15" s="28"/>
      <c r="F15" s="28"/>
    </row>
    <row r="16" spans="2:6" ht="18" customHeight="1">
      <c r="B16" s="65" t="s">
        <v>56</v>
      </c>
      <c r="C16" s="28" t="s">
        <v>31</v>
      </c>
      <c r="D16" s="65" t="s">
        <v>30</v>
      </c>
      <c r="E16" s="28"/>
      <c r="F16" s="28"/>
    </row>
    <row r="17" spans="2:6" ht="21" customHeight="1">
      <c r="B17" s="65" t="s">
        <v>57</v>
      </c>
      <c r="C17" s="28" t="s">
        <v>32</v>
      </c>
      <c r="D17" s="65" t="s">
        <v>30</v>
      </c>
      <c r="E17" s="28"/>
      <c r="F17" s="28"/>
    </row>
    <row r="18" spans="2:6" ht="22.5" customHeight="1">
      <c r="B18" s="65" t="s">
        <v>58</v>
      </c>
      <c r="C18" s="28" t="s">
        <v>33</v>
      </c>
      <c r="D18" s="65" t="s">
        <v>30</v>
      </c>
      <c r="E18" s="28"/>
      <c r="F18" s="28"/>
    </row>
    <row r="19" spans="2:6" ht="15">
      <c r="B19" s="65" t="s">
        <v>59</v>
      </c>
      <c r="C19" s="28" t="s">
        <v>34</v>
      </c>
      <c r="D19" s="65" t="s">
        <v>30</v>
      </c>
      <c r="E19" s="28"/>
      <c r="F19" s="28"/>
    </row>
    <row r="20" spans="2:6" ht="15">
      <c r="B20" s="65" t="s">
        <v>60</v>
      </c>
      <c r="C20" s="28" t="s">
        <v>35</v>
      </c>
      <c r="D20" s="65" t="s">
        <v>30</v>
      </c>
      <c r="E20" s="28"/>
      <c r="F20" s="28"/>
    </row>
    <row r="21" spans="2:6" ht="30">
      <c r="B21" s="65" t="s">
        <v>61</v>
      </c>
      <c r="C21" s="28" t="s">
        <v>36</v>
      </c>
      <c r="D21" s="65" t="s">
        <v>30</v>
      </c>
      <c r="E21" s="28"/>
      <c r="F21" s="28"/>
    </row>
    <row r="22" spans="2:6" ht="30">
      <c r="B22" s="65" t="s">
        <v>62</v>
      </c>
      <c r="C22" s="28" t="s">
        <v>37</v>
      </c>
      <c r="D22" s="65" t="s">
        <v>30</v>
      </c>
      <c r="E22" s="28"/>
      <c r="F22" s="28"/>
    </row>
    <row r="23" spans="2:6" ht="30">
      <c r="B23" s="65" t="s">
        <v>63</v>
      </c>
      <c r="C23" s="28" t="s">
        <v>38</v>
      </c>
      <c r="D23" s="65" t="s">
        <v>30</v>
      </c>
      <c r="E23" s="28"/>
      <c r="F23" s="28"/>
    </row>
    <row r="24" spans="2:6" ht="45">
      <c r="B24" s="65" t="s">
        <v>64</v>
      </c>
      <c r="C24" s="28" t="s">
        <v>39</v>
      </c>
      <c r="D24" s="65" t="s">
        <v>30</v>
      </c>
      <c r="E24" s="28"/>
      <c r="F24" s="28"/>
    </row>
    <row r="25" spans="2:6" ht="15">
      <c r="B25" s="66"/>
      <c r="C25" s="26" t="s">
        <v>40</v>
      </c>
      <c r="D25" s="66"/>
      <c r="E25" s="27"/>
      <c r="F25" s="27"/>
    </row>
    <row r="26" spans="2:6" ht="30">
      <c r="B26" s="65" t="s">
        <v>65</v>
      </c>
      <c r="C26" s="28" t="s">
        <v>41</v>
      </c>
      <c r="D26" s="65" t="s">
        <v>30</v>
      </c>
      <c r="E26" s="28"/>
      <c r="F26" s="28"/>
    </row>
    <row r="27" spans="2:6" ht="55.5" customHeight="1">
      <c r="B27" s="65" t="s">
        <v>66</v>
      </c>
      <c r="C27" s="28" t="s">
        <v>42</v>
      </c>
      <c r="D27" s="80" t="s">
        <v>43</v>
      </c>
      <c r="E27" s="28"/>
      <c r="F27" s="28" t="s">
        <v>44</v>
      </c>
    </row>
    <row r="28" spans="2:6" ht="30">
      <c r="B28" s="65" t="s">
        <v>67</v>
      </c>
      <c r="C28" s="28" t="s">
        <v>45</v>
      </c>
      <c r="D28" s="65" t="s">
        <v>30</v>
      </c>
      <c r="E28" s="28"/>
      <c r="F28" s="28"/>
    </row>
    <row r="29" spans="2:6" ht="30">
      <c r="B29" s="65" t="s">
        <v>68</v>
      </c>
      <c r="C29" s="28" t="s">
        <v>46</v>
      </c>
      <c r="D29" s="65" t="s">
        <v>30</v>
      </c>
      <c r="E29" s="28"/>
      <c r="F29" s="28"/>
    </row>
    <row r="30" spans="2:6" ht="59.25" customHeight="1">
      <c r="B30" s="65" t="s">
        <v>69</v>
      </c>
      <c r="C30" s="28" t="s">
        <v>47</v>
      </c>
      <c r="D30" s="80" t="s">
        <v>43</v>
      </c>
      <c r="E30" s="28"/>
      <c r="F30" s="28" t="s">
        <v>44</v>
      </c>
    </row>
    <row r="31" spans="2:6" ht="30">
      <c r="B31" s="65" t="s">
        <v>70</v>
      </c>
      <c r="C31" s="28" t="s">
        <v>48</v>
      </c>
      <c r="D31" s="65" t="s">
        <v>30</v>
      </c>
      <c r="E31" s="28"/>
      <c r="F31" s="28"/>
    </row>
    <row r="32" spans="2:6" ht="30">
      <c r="B32" s="65" t="s">
        <v>71</v>
      </c>
      <c r="C32" s="28" t="s">
        <v>49</v>
      </c>
      <c r="D32" s="65" t="s">
        <v>30</v>
      </c>
      <c r="E32" s="28"/>
      <c r="F32" s="28"/>
    </row>
    <row r="33" spans="2:6" ht="15">
      <c r="B33" s="66"/>
      <c r="C33" s="26" t="s">
        <v>50</v>
      </c>
      <c r="D33" s="66"/>
      <c r="E33" s="27"/>
      <c r="F33" s="27"/>
    </row>
    <row r="34" spans="2:6" ht="30">
      <c r="B34" s="65" t="s">
        <v>72</v>
      </c>
      <c r="C34" s="28" t="s">
        <v>51</v>
      </c>
      <c r="D34" s="65" t="s">
        <v>30</v>
      </c>
      <c r="E34" s="28"/>
      <c r="F34" s="28"/>
    </row>
    <row r="35" spans="2:6" ht="45">
      <c r="B35" s="65" t="s">
        <v>73</v>
      </c>
      <c r="C35" s="29" t="s">
        <v>52</v>
      </c>
      <c r="D35" s="65" t="s">
        <v>30</v>
      </c>
      <c r="E35" s="28"/>
      <c r="F35" s="28"/>
    </row>
    <row r="36" spans="2:6" ht="60">
      <c r="B36" s="65" t="s">
        <v>74</v>
      </c>
      <c r="C36" s="28" t="s">
        <v>53</v>
      </c>
      <c r="D36" s="65" t="s">
        <v>30</v>
      </c>
      <c r="E36" s="28"/>
      <c r="F36" s="28"/>
    </row>
    <row r="37" spans="2:6" ht="30">
      <c r="B37" s="65" t="s">
        <v>75</v>
      </c>
      <c r="C37" s="28" t="s">
        <v>54</v>
      </c>
      <c r="D37" s="65" t="s">
        <v>30</v>
      </c>
      <c r="E37" s="28"/>
      <c r="F37" s="28"/>
    </row>
    <row r="38" spans="2:6" ht="75">
      <c r="B38" s="67" t="s">
        <v>81</v>
      </c>
      <c r="C38" s="33" t="s">
        <v>84</v>
      </c>
      <c r="D38" s="67" t="s">
        <v>30</v>
      </c>
      <c r="E38" s="28"/>
      <c r="F38" s="28"/>
    </row>
    <row r="39" spans="2:6" ht="24.75" customHeight="1">
      <c r="B39" s="67" t="s">
        <v>86</v>
      </c>
      <c r="C39" s="33" t="s">
        <v>87</v>
      </c>
      <c r="D39" s="67" t="s">
        <v>30</v>
      </c>
      <c r="E39" s="28"/>
      <c r="F39" s="28"/>
    </row>
    <row r="40" ht="15"/>
    <row r="41" ht="15">
      <c r="B41" s="22"/>
    </row>
    <row r="42" spans="2:3" ht="15">
      <c r="B42" s="22"/>
      <c r="C42"/>
    </row>
    <row r="43" ht="15">
      <c r="B43" s="22"/>
    </row>
  </sheetData>
  <sheetProtection/>
  <mergeCells count="4">
    <mergeCell ref="D2:F2"/>
    <mergeCell ref="E6:F6"/>
    <mergeCell ref="A8:H8"/>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2"/>
  <headerFooter alignWithMargins="0">
    <oddFooter>&amp;C&amp;"Times New Roman,Normalny"Strona &amp;P&amp;R&amp;"Times New Roman,Normalny"pieczęć i podpis osoby (osób) upoważnionej
do reprezentowania wykonawcy
</oddFooter>
  </headerFooter>
  <drawing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N42"/>
  <sheetViews>
    <sheetView showGridLines="0" view="pageBreakPreview" zoomScale="90" zoomScaleNormal="90" zoomScaleSheetLayoutView="90" zoomScalePageLayoutView="85" workbookViewId="0" topLeftCell="A4">
      <selection activeCell="H20" sqref="H20"/>
    </sheetView>
  </sheetViews>
  <sheetFormatPr defaultColWidth="9.00390625" defaultRowHeight="12.75"/>
  <cols>
    <col min="1" max="1" width="5.375" style="36" customWidth="1"/>
    <col min="2" max="2" width="11.125" style="36" customWidth="1"/>
    <col min="3" max="3" width="61.375" style="36" customWidth="1"/>
    <col min="4" max="4" width="18.75390625" style="36" customWidth="1"/>
    <col min="5" max="5" width="32.875" style="36" customWidth="1"/>
    <col min="6" max="6" width="31.00390625" style="36" customWidth="1"/>
    <col min="7" max="7" width="21.125" style="36" customWidth="1"/>
    <col min="8" max="8" width="21.75390625" style="36" customWidth="1"/>
    <col min="9" max="9" width="8.00390625" style="36" customWidth="1"/>
    <col min="10" max="10" width="15.875" style="36" customWidth="1"/>
    <col min="11" max="11" width="15.875" style="5" customWidth="1"/>
    <col min="12" max="12" width="15.875" style="36" customWidth="1"/>
    <col min="13" max="14" width="14.25390625" style="36" customWidth="1"/>
    <col min="15" max="15" width="15.25390625" style="36" customWidth="1"/>
    <col min="16" max="16384" width="9.125" style="36" customWidth="1"/>
  </cols>
  <sheetData>
    <row r="1" spans="2:14" ht="15">
      <c r="B1" s="1"/>
      <c r="C1" s="36" t="str">
        <f>'formularz oferty'!D4</f>
        <v>DFP.271.69.2021.KK</v>
      </c>
      <c r="H1" s="4" t="s">
        <v>8</v>
      </c>
      <c r="M1" s="1"/>
      <c r="N1" s="1"/>
    </row>
    <row r="2" ht="15">
      <c r="H2" s="4" t="s">
        <v>7</v>
      </c>
    </row>
    <row r="3" spans="2:11" ht="15">
      <c r="B3" s="17" t="s">
        <v>4</v>
      </c>
      <c r="C3" s="19">
        <v>5</v>
      </c>
      <c r="D3" s="9" t="s">
        <v>5</v>
      </c>
      <c r="E3" s="14"/>
      <c r="F3" s="8"/>
      <c r="G3" s="14"/>
      <c r="H3" s="14"/>
      <c r="K3" s="36"/>
    </row>
    <row r="4" spans="2:11" ht="15">
      <c r="B4" s="17"/>
      <c r="C4" s="8"/>
      <c r="D4" s="9"/>
      <c r="E4" s="14"/>
      <c r="F4" s="8"/>
      <c r="G4" s="14"/>
      <c r="H4" s="14"/>
      <c r="K4" s="36"/>
    </row>
    <row r="5" spans="1:11" ht="15">
      <c r="A5" s="17"/>
      <c r="B5" s="17"/>
      <c r="C5" s="10"/>
      <c r="D5" s="15" t="s">
        <v>0</v>
      </c>
      <c r="E5" s="113">
        <f>SUM(H9:H9)</f>
        <v>0</v>
      </c>
      <c r="F5" s="114"/>
      <c r="K5" s="36"/>
    </row>
    <row r="6" spans="2:11" ht="15">
      <c r="B6" s="17"/>
      <c r="K6" s="36"/>
    </row>
    <row r="7" spans="1:8" s="17" customFormat="1" ht="19.5" customHeight="1">
      <c r="A7" s="115" t="s">
        <v>15</v>
      </c>
      <c r="B7" s="115"/>
      <c r="C7" s="115"/>
      <c r="D7" s="115"/>
      <c r="E7" s="115"/>
      <c r="F7" s="115"/>
      <c r="G7" s="115"/>
      <c r="H7" s="115"/>
    </row>
    <row r="8" spans="1:8" ht="28.5">
      <c r="A8" s="68" t="s">
        <v>6</v>
      </c>
      <c r="B8" s="68" t="s">
        <v>10</v>
      </c>
      <c r="C8" s="68" t="s">
        <v>11</v>
      </c>
      <c r="D8" s="68" t="s">
        <v>9</v>
      </c>
      <c r="E8" s="68" t="s">
        <v>12</v>
      </c>
      <c r="F8" s="68" t="s">
        <v>13</v>
      </c>
      <c r="G8" s="69" t="s">
        <v>14</v>
      </c>
      <c r="H8" s="68" t="s">
        <v>80</v>
      </c>
    </row>
    <row r="9" spans="1:8" ht="15">
      <c r="A9" s="18">
        <v>1</v>
      </c>
      <c r="B9" s="24">
        <v>17131</v>
      </c>
      <c r="C9" s="32" t="s">
        <v>96</v>
      </c>
      <c r="D9" s="24" t="s">
        <v>97</v>
      </c>
      <c r="E9" s="25" t="s">
        <v>98</v>
      </c>
      <c r="F9" s="25" t="s">
        <v>99</v>
      </c>
      <c r="G9" s="76">
        <v>0</v>
      </c>
      <c r="H9" s="20">
        <f>G9*24</f>
        <v>0</v>
      </c>
    </row>
    <row r="11" spans="2:6" ht="15">
      <c r="B11" s="115" t="s">
        <v>76</v>
      </c>
      <c r="C11" s="115"/>
      <c r="D11" s="115"/>
      <c r="E11" s="115"/>
      <c r="F11" s="115"/>
    </row>
    <row r="12" spans="2:6" ht="38.25" customHeight="1">
      <c r="B12" s="64" t="s">
        <v>23</v>
      </c>
      <c r="C12" s="64" t="s">
        <v>24</v>
      </c>
      <c r="D12" s="64" t="s">
        <v>25</v>
      </c>
      <c r="E12" s="64" t="s">
        <v>26</v>
      </c>
      <c r="F12" s="64" t="s">
        <v>27</v>
      </c>
    </row>
    <row r="13" spans="2:6" ht="15">
      <c r="B13" s="66"/>
      <c r="C13" s="26" t="s">
        <v>28</v>
      </c>
      <c r="D13" s="27"/>
      <c r="E13" s="27"/>
      <c r="F13" s="27"/>
    </row>
    <row r="14" spans="2:6" ht="41.25" customHeight="1">
      <c r="B14" s="65" t="s">
        <v>55</v>
      </c>
      <c r="C14" s="28" t="s">
        <v>29</v>
      </c>
      <c r="D14" s="65" t="s">
        <v>30</v>
      </c>
      <c r="E14" s="28"/>
      <c r="F14" s="28"/>
    </row>
    <row r="15" spans="2:6" ht="18" customHeight="1">
      <c r="B15" s="65" t="s">
        <v>56</v>
      </c>
      <c r="C15" s="28" t="s">
        <v>31</v>
      </c>
      <c r="D15" s="65" t="s">
        <v>30</v>
      </c>
      <c r="E15" s="28"/>
      <c r="F15" s="28"/>
    </row>
    <row r="16" spans="2:6" ht="27.75" customHeight="1">
      <c r="B16" s="65" t="s">
        <v>57</v>
      </c>
      <c r="C16" s="28" t="s">
        <v>32</v>
      </c>
      <c r="D16" s="65" t="s">
        <v>30</v>
      </c>
      <c r="E16" s="28"/>
      <c r="F16" s="28"/>
    </row>
    <row r="17" spans="2:6" ht="30.75" customHeight="1">
      <c r="B17" s="65" t="s">
        <v>58</v>
      </c>
      <c r="C17" s="28" t="s">
        <v>33</v>
      </c>
      <c r="D17" s="65" t="s">
        <v>30</v>
      </c>
      <c r="E17" s="28"/>
      <c r="F17" s="28"/>
    </row>
    <row r="18" spans="2:6" ht="28.5" customHeight="1">
      <c r="B18" s="65" t="s">
        <v>59</v>
      </c>
      <c r="C18" s="28" t="s">
        <v>34</v>
      </c>
      <c r="D18" s="65" t="s">
        <v>30</v>
      </c>
      <c r="E18" s="28"/>
      <c r="F18" s="28"/>
    </row>
    <row r="19" spans="2:6" ht="15">
      <c r="B19" s="65" t="s">
        <v>60</v>
      </c>
      <c r="C19" s="28" t="s">
        <v>35</v>
      </c>
      <c r="D19" s="65" t="s">
        <v>30</v>
      </c>
      <c r="E19" s="28"/>
      <c r="F19" s="28"/>
    </row>
    <row r="20" spans="2:6" ht="30">
      <c r="B20" s="65" t="s">
        <v>61</v>
      </c>
      <c r="C20" s="28" t="s">
        <v>36</v>
      </c>
      <c r="D20" s="65" t="s">
        <v>30</v>
      </c>
      <c r="E20" s="28"/>
      <c r="F20" s="28"/>
    </row>
    <row r="21" spans="2:6" ht="30">
      <c r="B21" s="65" t="s">
        <v>62</v>
      </c>
      <c r="C21" s="28" t="s">
        <v>37</v>
      </c>
      <c r="D21" s="65" t="s">
        <v>30</v>
      </c>
      <c r="E21" s="28"/>
      <c r="F21" s="28"/>
    </row>
    <row r="22" spans="2:6" ht="46.5" customHeight="1">
      <c r="B22" s="65" t="s">
        <v>63</v>
      </c>
      <c r="C22" s="28" t="s">
        <v>38</v>
      </c>
      <c r="D22" s="65" t="s">
        <v>30</v>
      </c>
      <c r="E22" s="28"/>
      <c r="F22" s="28"/>
    </row>
    <row r="23" spans="2:6" ht="45">
      <c r="B23" s="65" t="s">
        <v>64</v>
      </c>
      <c r="C23" s="28" t="s">
        <v>39</v>
      </c>
      <c r="D23" s="65" t="s">
        <v>30</v>
      </c>
      <c r="E23" s="28"/>
      <c r="F23" s="28"/>
    </row>
    <row r="24" spans="2:6" ht="15">
      <c r="B24" s="66"/>
      <c r="C24" s="26" t="s">
        <v>40</v>
      </c>
      <c r="D24" s="66"/>
      <c r="E24" s="27"/>
      <c r="F24" s="27"/>
    </row>
    <row r="25" spans="2:6" ht="30">
      <c r="B25" s="65" t="s">
        <v>65</v>
      </c>
      <c r="C25" s="28" t="s">
        <v>41</v>
      </c>
      <c r="D25" s="65" t="s">
        <v>30</v>
      </c>
      <c r="E25" s="28"/>
      <c r="F25" s="28"/>
    </row>
    <row r="26" spans="2:6" ht="55.5" customHeight="1">
      <c r="B26" s="65" t="s">
        <v>66</v>
      </c>
      <c r="C26" s="28" t="s">
        <v>42</v>
      </c>
      <c r="D26" s="80" t="s">
        <v>43</v>
      </c>
      <c r="E26" s="28"/>
      <c r="F26" s="28" t="s">
        <v>44</v>
      </c>
    </row>
    <row r="27" spans="2:6" ht="30">
      <c r="B27" s="65" t="s">
        <v>67</v>
      </c>
      <c r="C27" s="28" t="s">
        <v>45</v>
      </c>
      <c r="D27" s="65" t="s">
        <v>30</v>
      </c>
      <c r="E27" s="28"/>
      <c r="F27" s="28"/>
    </row>
    <row r="28" spans="2:6" ht="30">
      <c r="B28" s="65" t="s">
        <v>68</v>
      </c>
      <c r="C28" s="28" t="s">
        <v>46</v>
      </c>
      <c r="D28" s="65" t="s">
        <v>30</v>
      </c>
      <c r="E28" s="28"/>
      <c r="F28" s="28"/>
    </row>
    <row r="29" spans="2:6" ht="51" customHeight="1">
      <c r="B29" s="65" t="s">
        <v>69</v>
      </c>
      <c r="C29" s="28" t="s">
        <v>47</v>
      </c>
      <c r="D29" s="80" t="s">
        <v>43</v>
      </c>
      <c r="E29" s="28"/>
      <c r="F29" s="28" t="s">
        <v>44</v>
      </c>
    </row>
    <row r="30" spans="2:6" ht="30">
      <c r="B30" s="65" t="s">
        <v>70</v>
      </c>
      <c r="C30" s="28" t="s">
        <v>48</v>
      </c>
      <c r="D30" s="65" t="s">
        <v>30</v>
      </c>
      <c r="E30" s="28"/>
      <c r="F30" s="28"/>
    </row>
    <row r="31" spans="2:6" ht="48" customHeight="1">
      <c r="B31" s="65" t="s">
        <v>71</v>
      </c>
      <c r="C31" s="28" t="s">
        <v>49</v>
      </c>
      <c r="D31" s="65" t="s">
        <v>30</v>
      </c>
      <c r="E31" s="28"/>
      <c r="F31" s="28"/>
    </row>
    <row r="32" spans="2:6" ht="15">
      <c r="B32" s="66"/>
      <c r="C32" s="26" t="s">
        <v>50</v>
      </c>
      <c r="D32" s="66"/>
      <c r="E32" s="27"/>
      <c r="F32" s="27"/>
    </row>
    <row r="33" spans="2:6" ht="43.5" customHeight="1">
      <c r="B33" s="65" t="s">
        <v>72</v>
      </c>
      <c r="C33" s="28" t="s">
        <v>51</v>
      </c>
      <c r="D33" s="65" t="s">
        <v>30</v>
      </c>
      <c r="E33" s="28"/>
      <c r="F33" s="28"/>
    </row>
    <row r="34" spans="2:6" ht="45">
      <c r="B34" s="65" t="s">
        <v>73</v>
      </c>
      <c r="C34" s="29" t="s">
        <v>52</v>
      </c>
      <c r="D34" s="65" t="s">
        <v>30</v>
      </c>
      <c r="E34" s="28"/>
      <c r="F34" s="28"/>
    </row>
    <row r="35" spans="2:6" ht="60">
      <c r="B35" s="65" t="s">
        <v>74</v>
      </c>
      <c r="C35" s="28" t="s">
        <v>53</v>
      </c>
      <c r="D35" s="65" t="s">
        <v>30</v>
      </c>
      <c r="E35" s="28"/>
      <c r="F35" s="28"/>
    </row>
    <row r="36" spans="2:6" ht="41.25" customHeight="1">
      <c r="B36" s="65" t="s">
        <v>75</v>
      </c>
      <c r="C36" s="28" t="s">
        <v>54</v>
      </c>
      <c r="D36" s="65" t="s">
        <v>30</v>
      </c>
      <c r="E36" s="28"/>
      <c r="F36" s="28"/>
    </row>
    <row r="37" spans="2:6" ht="92.25" customHeight="1">
      <c r="B37" s="67" t="s">
        <v>81</v>
      </c>
      <c r="C37" s="33" t="s">
        <v>84</v>
      </c>
      <c r="D37" s="67" t="s">
        <v>30</v>
      </c>
      <c r="E37" s="28"/>
      <c r="F37" s="28"/>
    </row>
    <row r="38" spans="2:6" ht="24.75" customHeight="1">
      <c r="B38" s="67" t="s">
        <v>86</v>
      </c>
      <c r="C38" s="33" t="s">
        <v>87</v>
      </c>
      <c r="D38" s="67" t="s">
        <v>30</v>
      </c>
      <c r="E38" s="28"/>
      <c r="F38" s="28"/>
    </row>
    <row r="39" ht="15"/>
    <row r="40" ht="15">
      <c r="B40" s="22"/>
    </row>
    <row r="41" spans="2:3" ht="15">
      <c r="B41" s="22"/>
      <c r="C41"/>
    </row>
    <row r="42" ht="15">
      <c r="B42" s="22"/>
    </row>
  </sheetData>
  <sheetProtection/>
  <mergeCells count="3">
    <mergeCell ref="E5:F5"/>
    <mergeCell ref="A7:H7"/>
    <mergeCell ref="B11:F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2"/>
  <headerFooter alignWithMargins="0">
    <oddFooter>&amp;C&amp;"Times New Roman,Normalny"Strona &amp;P&amp;R&amp;"Times New Roman,Normalny"pieczęć i podpis osoby (osób) upoważnionej
do reprezentowania wykonawcy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2021-07-12T07:42:50Z</cp:lastPrinted>
  <dcterms:created xsi:type="dcterms:W3CDTF">2003-05-16T10:10:29Z</dcterms:created>
  <dcterms:modified xsi:type="dcterms:W3CDTF">2021-08-20T10:07:50Z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