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860" windowHeight="12825" tabRatio="81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calcPr fullCalcOnLoad="1"/>
</workbook>
</file>

<file path=xl/sharedStrings.xml><?xml version="1.0" encoding="utf-8"?>
<sst xmlns="http://schemas.openxmlformats.org/spreadsheetml/2006/main" count="1231" uniqueCount="424">
  <si>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</si>
  <si>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</si>
  <si>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</si>
  <si>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</si>
  <si>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</si>
  <si>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</si>
  <si>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</si>
  <si>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</si>
  <si>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</si>
  <si>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</si>
  <si>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</si>
  <si>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</si>
  <si>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</si>
  <si>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</si>
  <si>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</si>
  <si>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</si>
  <si>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</si>
  <si>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</si>
  <si>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</si>
  <si>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</si>
  <si>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</si>
  <si>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</si>
  <si>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</si>
  <si>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</si>
  <si>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</si>
  <si>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</si>
  <si>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</si>
  <si>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</si>
  <si>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</si>
  <si>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</si>
  <si>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</si>
  <si>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</si>
  <si>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</si>
  <si>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</si>
  <si>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</si>
  <si>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</si>
  <si>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</si>
  <si>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</si>
  <si>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</si>
  <si>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</si>
  <si>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</si>
  <si>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</si>
  <si>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</si>
  <si>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</si>
  <si>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</si>
  <si>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</si>
  <si>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</si>
  <si>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</si>
  <si>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</si>
  <si>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</si>
  <si>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</si>
  <si>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</si>
  <si>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</si>
  <si>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</si>
  <si>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</si>
  <si>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</si>
  <si>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</si>
  <si>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</si>
  <si>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</si>
  <si>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Nazwa produktu/ nr katalogowy</t>
  </si>
  <si>
    <t>Cena jednostkowa brutto</t>
  </si>
  <si>
    <t>załącznik nr ….. do umowy</t>
  </si>
  <si>
    <t>szt.</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</si>
  <si>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</si>
  <si>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Dostawa materiałów laparoskopowych</t>
  </si>
  <si>
    <t>DFP.271.60.2018.AB</t>
  </si>
  <si>
    <t>część 11</t>
  </si>
  <si>
    <t>część 12</t>
  </si>
  <si>
    <t>część 13</t>
  </si>
  <si>
    <t>część 14</t>
  </si>
  <si>
    <t>część 15</t>
  </si>
  <si>
    <t>część 16</t>
  </si>
  <si>
    <t>część 17</t>
  </si>
  <si>
    <t>część 18</t>
  </si>
  <si>
    <t>część 19</t>
  </si>
  <si>
    <t>9.</t>
  </si>
  <si>
    <t>10.</t>
  </si>
  <si>
    <t>11.</t>
  </si>
  <si>
    <t>12.</t>
  </si>
  <si>
    <t>13.</t>
  </si>
  <si>
    <t>14.</t>
  </si>
  <si>
    <t>15.</t>
  </si>
  <si>
    <t>16.</t>
  </si>
  <si>
    <t>17.</t>
  </si>
  <si>
    <t>18.</t>
  </si>
  <si>
    <t>19.</t>
  </si>
  <si>
    <t>20.</t>
  </si>
  <si>
    <t>21.</t>
  </si>
  <si>
    <t>22.</t>
  </si>
  <si>
    <t>23.</t>
  </si>
  <si>
    <t>24.</t>
  </si>
  <si>
    <t>25.</t>
  </si>
  <si>
    <t>26.</t>
  </si>
  <si>
    <t>27.</t>
  </si>
  <si>
    <t>Jednorazowy stapler okrężny z łamanym kowadełkiem i automatyczną regulacją siły docisku tkanki o średnicy 25mm z akustyczną sygnalizacją zamknięcia zszywek i złamania kowadełka. Zszywki tytanowe brzeżnie spłaszczone na całej długości 3,5mm</t>
  </si>
  <si>
    <t>Jednorazowy stapler okrężny z łamanym kowadełkiem i automatyczną regulacją siły docisku tkanki o średnicy 25mm z akustyczną sygnalizacją zamknięcia zszywek i złamania kowadełka. Zszywki tytanowe brzeżnie spłaszczone  na całej długości 4,8mm</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</si>
  <si>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</si>
  <si>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Jednorazowy stapler okrężny z łamanym kowadełkiem  i automatyczną regulacją siły docisku tkanki o średnicy 28mm z akustyczną sygnalizacją zamknięcia zszywek i złamania kowadełka.  Zszywki tytanowe brzeżnie spłaszczone  na całej długości 4,8mm</t>
  </si>
  <si>
    <t>Jednorazowy stapler okrężny z łamanym kowadełkiem  i automatyczną regulacją siły docisku tkanki o średnicy 31mm z akustyczną sygnalizacją zamknięcia zszywek i złamania kowadełka.  Zszywki tytanowe brzeżnie spłaszczone  na całej długości 4,8mm</t>
  </si>
  <si>
    <t>Jednorazowy stapler okrężny z łamanym kowadełkiem  i automatyczną regulacją siły docisku tkanki o średnicy 33mm z akustyczną sygnalizacją zamknięcia zszywek i złamania kowadełka.  Zszywki tytanowe brzeżnie spłaszczone  na całej długości 4,8mm</t>
  </si>
  <si>
    <t>Zestaw staplerowy do leczenia guzków krwawniczych i wypadania odbytu o średnicy 33mm. Zszywki tytanowe brzeżnie spłaszczone  na całej długości 3,5mm</t>
  </si>
  <si>
    <t>Zestaw staplerowy do leczenia guzków krawawniczych i wypadania odbytu o średnicy 33mm. Zszywki tytanowe brzeżnie spłaszczone  na całej długości 4,8mm</t>
  </si>
  <si>
    <t>Wstępnie odchylane kowadełko 25mm transoralne z sondą o długości 90cm</t>
  </si>
  <si>
    <t>Jednorazowy instrument do zakładania szwu kapciuchowego o długości linii szwu 65 mm</t>
  </si>
  <si>
    <t>Jednorazowy instrument do zakładania szwu kapciuchowego o długości linii szwu 45 mm</t>
  </si>
  <si>
    <t>Jednorazowy stapler okrężny z łamanym kowadełkiem  i automatyczną regulacją siły docisku tkanki o średnicy 28 mm, 31 mm lub 33 mm z akustyczną sygnalizacją zamknięcia zszywek i złamania kowadełka.  Zszywki tytanowe brzeżnie spłaszczone  na całej długości 4,8mm</t>
  </si>
  <si>
    <t>Jednorazowy stapler  liniowy zamykający 30mm , zszywki tytanowe brzeżnie spłaszczone na całej długości 2,5mm</t>
  </si>
  <si>
    <t>Ładunek do staplera liniowego zamykającego 30mm, zszywki tytanowe brzeżnie spłaszczone na całej długości 2,5mm.</t>
  </si>
  <si>
    <t>Jednorazowy stapler  liniowy zamykający 30mm, zszywki tytanowe brzeżnie spłaszczone na całej długości 3,5mm.</t>
  </si>
  <si>
    <t>Ładunek do staplera liniowego zamykającego 30mm, zszywki tytanowe brzeżnie spłaszczone na całej długości 3,5mm.</t>
  </si>
  <si>
    <t>Jednorazowy stapler  liniowy zamykający 30mm, zszywki brzeżnie spłaszczone na całej długości 4,8mm.</t>
  </si>
  <si>
    <t>Ładunek do staplera liniowego zamykającego 30mm, zszywki tytanowe brzeżnie spłaszczone na całej długości 4,8mm.</t>
  </si>
  <si>
    <t>Jednorazowy stapler  liniowy zamykający 45mm , zszywki tytanowe brzeżnie spłaszczone na całej długości 3,5mm.</t>
  </si>
  <si>
    <t>Ładunek do staplera liniowego zamykającego 45mm, zszywki tytanowe brzeżnie spłaszczone na całej długości 3,5mm.</t>
  </si>
  <si>
    <t>Jednorazowy stapler  liniowy zamykający 45mm , zszywki tytanowe brzeżnie spłaszczone na całej długości 4,8mm.</t>
  </si>
  <si>
    <t>Ładunek do staplera liniowego zamykającego 45mm, zszywki tytanowe brzeżnie spłaszczone na całej długości 4,8mm.</t>
  </si>
  <si>
    <t>Jednorazowy stapler  liniowy zamykający 60mm , zszywki  tytanowe brzeżnie spłaszczone  na całej długości 3,5mm.</t>
  </si>
  <si>
    <t>Ładunek do staplera liniowego zamykającego 60mm, zszywki tytanowe brzeżnie spłaszczone na całej długości 3,5mm</t>
  </si>
  <si>
    <t>Jednorazowy stapler  liniowy zamykający 60mm , zszywki tytanowe brzeżnie spłaszczone  na całej długości 4,8mm.</t>
  </si>
  <si>
    <t>Ładunek do staplera liniowego zamykającego 60mm, zszywki tytanowe brzeżnie spłaszczone na całej długości 4,8mm.</t>
  </si>
  <si>
    <t>Jednorazowy stapler  liniowy zamykający 90mm , zszywki  tytanowe brzeżnie spłaszczone  na całej długości 3,5mm.</t>
  </si>
  <si>
    <t>Ładunek do staplera liniowego zamykającego 90mm, zszywki tytanowe brzeżnie spłaszczone na całej długości 3,5mm.</t>
  </si>
  <si>
    <t>Jednorazowy stapler  liniowy zamykający 90mm , zszywki  tytanowe brzeżnie spłaszczone na całej długości 4,8mm.</t>
  </si>
  <si>
    <t>Ładunek do staplera liniowego zamykającego 90mm, zszywki tytanowe brzeżnie spłaszczone na całej długości 4,8mm.</t>
  </si>
  <si>
    <t>Jednorazowy stapler liniowy z łamaną w obie strony głowicą (120˚) i obrotowym trzonem (360˚). Dwie linie tytanowych zszywek 4,8mm o długości 30mm</t>
  </si>
  <si>
    <t>Jednorazowy stapler liniowy z łamaną w obie strony głowicą (120˚) i obrotowym trzonem (360˚). Dwie linie tytanowych zszywek 3,5mm o długości 55mm</t>
  </si>
  <si>
    <t>Jednorazowy stapler liniowy z łamaną w obie strony głowicą (120˚) i obrotowym trzonem (360˚). Dwie linie tytanowych zszywek 4,8mm o długości 55mm</t>
  </si>
  <si>
    <t>Endostapler uniwersalny tnąco-zamykający przeznaczony do ładunków prostych i artykulacyjnych o dł. linii zszywek 30mm, 45mm, 60mm. Długość ramienia 16cm. Stapler posiada funkcję graspingu - możliwość podtrzymywania tkanek i 11 pozycji artykulacji.</t>
  </si>
  <si>
    <t>Endostapler uniwersalny tnąco-zamykający przeznaczony do ładunków prostych i artykulacyjnych o dł. linii zszywek 30mm, 45mm, 60mm. Długość ramienia 26cm. Stapler posiada funkcję graspingu - możliwość podtrzymywania tkanek i 11 pozycji artykulacji.</t>
  </si>
  <si>
    <t xml:space="preserve">Endostapler uniwersalny tnąco-zamykający przeznaczony do ładunków prostych i artykulacyjnych o dł. linii zszywek 30mm, 45mm, 60mm. Długość ramienia 6cm. </t>
  </si>
  <si>
    <t>Stapler endoskopowy 12mm</t>
  </si>
  <si>
    <t>Ładunek do endostaplera o długości 30mm 2,5</t>
  </si>
  <si>
    <t>Ładunek artykulacyjny tnąco-zamykający do endostaplera z dwoma potrójnymi liniami zszywek i sterylnym nożem dł. 30mm 2,5-naczyniowy (biały)</t>
  </si>
  <si>
    <t>Ładunek artykulacyjny tnąco-zamykający do endostaplera z dwoma potrójnymi liniami zszywek i sterylnym nożem dł. 30mm 3,5 (niebieski)</t>
  </si>
  <si>
    <t>Ładunek artykulacyjny tnąco-zamykający do endostaplera z dwoma potrójnymi liniami zszywek i sterylnym nożem dł. 45mm 2,5-naczyniowy (biały)</t>
  </si>
  <si>
    <t>Ładunek artykulacyjny tnąco-zamykający do endostaplera z dwoma potrójnymi liniami zszywek i sterylnym nożem dł. 45mm 3,5 (niebieski)</t>
  </si>
  <si>
    <t>Ładunek artykulacyjny tnąco-zamykający do endostaplera z dwoma potrójnymi liniami zszywek i sterylnym nożem dł. 45mm 4,8 (zielony)</t>
  </si>
  <si>
    <t>Ładunek artykulacyjny tnąco-zamykający do endostaplera z dwoma potrójnymi liniami zszywek i sterylnym nożem dł. 60mm 3,5 (niebieski)</t>
  </si>
  <si>
    <t>Ładunek artykulacyjny tnąco-zamykający do endostaplera z dwoma potrójnymi liniami zszywek i sterylnym nożem dł. 60mm 4,8 (zielony)</t>
  </si>
  <si>
    <t>Ładunek artykulacyjny tnąco zamykający z zakrzywioną końcówką do endostaplera z dwoma potrójnymi rzędami zszywek i sterylnym nożem o długości 45mm. Zszywki o wysokości 2,0-2,5-3,0 mm przed zamknięciem (złoty)</t>
  </si>
  <si>
    <t>Ładunek artykulacyjny tnąco zamykający z zakrzywioną końcówką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</si>
  <si>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</si>
  <si>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</si>
  <si>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</si>
  <si>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</si>
  <si>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Ładunek artykulacyjny tnąco zamykający do endostaplera z dwoma potrójnymi rzędami zszywek i sterylnym nożem o długości 60mm. Zszywki o wysokości 4,0-4,5-5,0 mm przed zamknięciem ( czarny)</t>
  </si>
  <si>
    <t>Ładunek zakrzywiony tnąco zamykający do endostaplera z dwoma potrójnymi rzędami zszywek i sterylnym nożem. Zszywki o wysokości 3,0-3,5-4,0 mm przed zamknięciem</t>
  </si>
  <si>
    <t>Ładunek z nożem do staplera liniowego wielorazowego użytku - rozmiar 50 3,8</t>
  </si>
  <si>
    <t>Ładunek z nożem do staplera liniowego wielorazowego użytku  - rozmiar 90 3,8</t>
  </si>
  <si>
    <t>Jednorazowy stapler liniowy z nożem wbudowanym w ładunek o długości szwu 60mm, wielkość zszywki 3.8mm Zszywki tytanowe obustronnie spłaszczone na całej długości.</t>
  </si>
  <si>
    <t>Ładunek z wbudowanym nożem do staplera liniowego o długości szwu 60mm, wielkość zszywki 3,8mm. Zszywki tytanowe obustronnie spłaszczone na całej długości.</t>
  </si>
  <si>
    <t>Jednorazowy stapler liniowy z nożem wbudowanym w ładunek o długości szwu 60mm, wielkość zszywki 4,8mm Zszywki tytanowe obustronnie spłaszczone na całej długości.</t>
  </si>
  <si>
    <t>Ładunek z wbudowanym nożem do staplera liniowego o długości szwu 60mm, wielkość zszywki 4,8mm. Zszywki tytanowe obustronnie spłaszczone na całej długości.</t>
  </si>
  <si>
    <t>Jednorazowy stapler liniowy z nożem wbudowanym w ładunek o długości szwu 80mm, wielkość zszywki 3.8mm Zszywki tytanowe obustronnie spłaszczone na całej długości.</t>
  </si>
  <si>
    <t>Ładunek z wbudowanym nożem do staplera liniowego o długości szwu 80mm, wielkość zszywki 3,8mm. Zszywki tytanowe obustronnie spłaszczone na całej długości.</t>
  </si>
  <si>
    <t>Jednorazowy stapler liniowy z nożem wbudowanym w ładunek o długości szwu 80mm, wielkość zszywki 4,8mm Zszywki tytanowe obustronnie spłaszczone na całej długości.</t>
  </si>
  <si>
    <t>Ładunek z wbudowanym nożem do staplera liniowego o długości szwu 80mm, wielkość zszywki 4,8mm. Zszywki tytanowe obustronnie spłaszczone na całej długości.</t>
  </si>
  <si>
    <t>Jednorazowy stapler liniowy z nożem wbudowanym w ładunek o długości szwu 100mm, wielkość zszywki 3.8mm Zszywki tytanowe obustronnie spłaszczone na całej długości.</t>
  </si>
  <si>
    <t>Ładunek z wbudowanym nożem do staplera liniowego o długości szwu 100mm, wielkość zszywki 3,8mm. Zszywki tytanowe obustronnie spłaszczone na całej długości.</t>
  </si>
  <si>
    <t>Jednorazowy stapler liniowy z nożem wbudowanym w ładunek o długości szwu 100mm, wielkość zszywki 4,8mm Zszywki tytanowe obustronnie spłaszczone na całej długości.</t>
  </si>
  <si>
    <t>Ładunek z wbudowanym nożem do staplera liniowego o długości szwu 100mm, wielkość zszywki 4,8mm. Zszywki tytanowe obustronnie spłaszczone na całej długości.</t>
  </si>
  <si>
    <t>Wielorazowy endostapler uniwersalny elektryczny przeznaczony do ładunków prostych i artykulacyjnych składający się z rękojeści, konwertera, introducera, baterii i ładowarki</t>
  </si>
  <si>
    <t>Ładunek artykulacyjny tnąco-zamykający do endostaplera z dwoma potrójnymi liniami zszywek i sterylnym nożem dł. 60mm 2,5 (biały)</t>
  </si>
  <si>
    <t xml:space="preserve">Ładunek artykulacyjny tnąco zamykający do endostaplera z dwoma potrójnymi rzędami zszywek i sterylnym nożem oraz zintegrowanym wchłanialnym materiałem wzmacniającym linię szwów o długości 60mm. Zszywki o wysokości 4,0-4,5-5,0 mm lub 3,0-3,5-4,0 mm przed zamknięciem </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</si>
  <si>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</si>
  <si>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 xml:space="preserve">Uniwersalna przeźroczysta karbowana kaniula do trokara jednorazowego 12mm, dł. 100mm, wyposażony w dwie uszczelki i uniwersalną redukcję 5-12mm, dwustronnie zaostrzone jednopłaszczyznowe ostrze. </t>
  </si>
  <si>
    <t xml:space="preserve">Trokar laparoskopowy nieprzeźroczysty 5 mm, bezostrzowy, z tępym rozpychającym obturatorem zakończonym pinem prowadzącym z osłoną, długość 100mm, kaniula żebrowana. Trokar posiadający trójstopniowy kranik z osobnymi pozycjami insuflacji, desuflacji i blokady przepływu gazu. </t>
  </si>
  <si>
    <t>Uniwersalna przeźroczysta karbowana kaniula do trokara jednorazowego 5mm, dł. 100mm,</t>
  </si>
  <si>
    <t>Trokar laparoskopowy nieprzeźroczysty 5 mm, bezostrzowy, z tępym rozpychającym obturatorem zakończonym pinem prowadzącym z osłoną, długość 70-75mm, kaniula żebrowana. Trokar posiadający trójstopniowy kranik z osobnymi pozycjami insuflacji, desuflacji i blokady przepływu gazu .</t>
  </si>
  <si>
    <t>Trokar laparoskopowy nieprzeźroczysty 5-11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</si>
  <si>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</si>
  <si>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10-15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</si>
  <si>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 mm, bezostrzowy, z tępym rozpychającym obturatorem zakończonym pinem prowadzącym z osłoną, długość 150mm, kaniula żebrowana. Trokar posiadający trójstopniowy kranik z osobnymi pozycjami insuflacji, desuflacji i blokady przepływu gazu.</t>
  </si>
  <si>
    <t>Trokar laparoskopowy nieprzeźroczysty 10-15 mm, bezostrzowy, z tępym rozpychającym obturatorem zakończonym pinem prowadzącym z osłoną, długość 150mm, kaniula żebrowana. Trokar posiadający trójstopniowy kranik z osobnymi pozycjami insuflacji, desuflacji i blokady przepływu gazu.</t>
  </si>
  <si>
    <t>Igła insuflacyjna do trokarów rozprężających tkanki.120 cm lub 150 cm</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</si>
  <si>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</si>
  <si>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</si>
  <si>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</si>
  <si>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</si>
  <si>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Port trójdrożny z zaworem insuflacyjno-desuflacyjnym do operacji małoinwazyjnych z elastycznej pianki, przekroju klepsydry. W zestawie trzy trokary 5 mm, długość ok. 7 cm z uszczelkami i trokar 5-12mm, długość ok. 10cm.</t>
  </si>
  <si>
    <t>Skład zestawu: port do chirurgii małoinwazyjnej, wraz z trzema trokarami 5mm i jednym 12mm, manipilatory artykulacyjne 5mm, klipsownica laparoskopowa 5mm, worek do retrakcji resekowanego materiału</t>
  </si>
  <si>
    <t>Jednorazowy zestaw laparoskopowy składający się z 5 nw.  narzędzi:
1. Jednorazowy trokar  11 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 mm.                                                                                                           2. Jednorazowa kaniula 11 mm, karbowana z trójstopniowym zaworem insuflacyjnym i wbudowaną uszczelką 5-11 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</si>
  <si>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powłokowy rękaw ochronny do nacięć małych - 2,5-6 cm</t>
  </si>
  <si>
    <t>Jednorazowy powłokowy rękaw ochronny do nacięć średnich - 5-9 cm</t>
  </si>
  <si>
    <t>Jednorazowy powłokowy rękaw ochronny do nacięć dużych - 9-14 cm</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</si>
  <si>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</si>
  <si>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Trokar laparoskopowy nieprzeźroczysty 12 mm, wyposażony w dwie uszczelki i uniwersalną redukcję 5-12mm, dwustronnie zaostrzone jednopłaszczyznowe ostrze, długość 150mm, kaniula żebrowana. Trokar posiadający trójstopniowy kranik z osobnymi pozycjami insuflacji, desuflacji i blokady przepływu gazu.</t>
  </si>
  <si>
    <t>Trokar laparoskopowy nieprzeźroczysty 15 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</si>
  <si>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zestaw laparoskopowy składający się z 5 nw.  narzędzi:
1. Jednorazowy trokar  12 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 mm.                                                                                                           2. Jednorazowa kaniula 12 mm, karbowana z trójstopniowym zaworem insuflacyjnym i wbudowaną uszczelką 5-12 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</si>
  <si>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 xml:space="preserve">Jednorazowy trokar  11 mm, dł. 100 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</si>
  <si>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 mm.       </t>
  </si>
  <si>
    <t xml:space="preserve">Jednorazowy trokar  12 mm, dł. 100 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 mm.       </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</si>
  <si>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 mm.       </t>
  </si>
  <si>
    <t>Jednorazowy trokar  5 mm, dł. 100 cm z karbowaną przeźroczystą kaniulą i kierunkowym metalowym ostrzem ostrzonym dwustronnie w kształcie litery „V”. Ostrze w bezpiecznej osłonie ze wskaźnikiem położenia ostrza. Trokar posiadający dwustopniowy kranik.</t>
  </si>
  <si>
    <t>Uniwersalna przeźroczysta karbowana kaniula trokara laparoskopowego 5mm, przeznaczona dla trokarów ostrzowych, bezostrzowych i optycznych, wyposażona w dwie niezależne uszczelki, długości 100mm. Kaniula posiadająca dwustopniowy kranik.</t>
  </si>
  <si>
    <t>Jednorazowy trokar  5 mm, dł. 70 cm z karbowaną przeźroczystą kaniulą i kierunkowym metalowym ostrzem ostrzonym dwustronnie w kształcie litery „V”. Ostrze w bezpiecznej osłonie ze wskaźnikiem położenia ostrza. Trokar posiadający dwustopniowy kranik.</t>
  </si>
  <si>
    <t>Uniwersalna przezroczysta karbowana kaniula trokara laparoskopowego 5mm, przeznaczona dla trokarów ostrzowych, bezostrzowych i optycznych, wyposażona w dwie niezależne uszczelki, długości 70mm. Kaniula posiadająca dwustopniowy kranik.</t>
  </si>
  <si>
    <t>Jednorazowy bezostrzowy trokar  5 mm, dł. 100 cm z karbowaną przeźroczystą kaniulą i z tępym rozpychającym obturatorem zakończonym pinem prowadzącym z osłoną. Ostrze w bezpiecznej osłonie ze wskaźnikiem położenia ostrza. Trokar posiadający dwustopniowy kranik.</t>
  </si>
  <si>
    <t>Jednorazowy bezostrzowy trokar  5 mm, dł. 70 cm z karbowaną przeźroczystą kaniulą i z tępym rozpychającym obturatorem zakończonym pinem prowadzącym. Ostrze w bezpiecznej osłonie ze wskaźnikiem położenia ostrza. Trokar posiadający dwustopniowy kranik.</t>
  </si>
  <si>
    <t xml:space="preserve">Jednorazowy bezostrzowy trokar  11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</si>
  <si>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Jednorazowy bezostrzowy trokar  12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 mm.       </t>
  </si>
  <si>
    <t xml:space="preserve">Jednorazowy bezostrzowy trokar  15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</si>
  <si>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12 mm, dł. 150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</si>
  <si>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15 mm, dł. 150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</si>
  <si>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11 mm, dł. 100 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</si>
  <si>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Jednorazowy bezostrzowy trokar  12 mm, dł. 100 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 mm.       </t>
  </si>
  <si>
    <t>Jednorazowy, bezostrzowy trokar 12 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 ml oraz piankowy kołnierz uszczelniający. Opakowanie zawiera dodatkowo strzykawkę typu Luer 35 ml z podziałką.</t>
  </si>
  <si>
    <t>Jednorazowy, rozdzielający tkanki trokar 10 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</si>
  <si>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</si>
  <si>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</si>
  <si>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Sterylny, okrągły elastyczny retraktor ran składający się z dwóch obręczy (proksymalna niebieska, dystalna – szara), połączonych trwałym poliuretanem umożliwiający 360º retrakcję: 5cm-9cm</t>
  </si>
  <si>
    <t>28.</t>
  </si>
  <si>
    <t>29.</t>
  </si>
  <si>
    <t>30.</t>
  </si>
  <si>
    <t>31.</t>
  </si>
  <si>
    <t>32.</t>
  </si>
  <si>
    <t>33.</t>
  </si>
  <si>
    <t>34.</t>
  </si>
  <si>
    <t>35.</t>
  </si>
  <si>
    <t>36.</t>
  </si>
  <si>
    <t>37.</t>
  </si>
  <si>
    <t>38.</t>
  </si>
  <si>
    <t>39.</t>
  </si>
  <si>
    <t>40.</t>
  </si>
  <si>
    <t>41.</t>
  </si>
  <si>
    <t>42.</t>
  </si>
  <si>
    <t>43.</t>
  </si>
  <si>
    <t>44.</t>
  </si>
  <si>
    <t>45.</t>
  </si>
  <si>
    <t>46.</t>
  </si>
  <si>
    <t>47.</t>
  </si>
  <si>
    <t>Grasper jednorazowy laparoskopowy 5 mm 31cm z możliwością podłączenia koagulacji</t>
  </si>
  <si>
    <t>Chwytak atraumatyczny jednorazowy 5mm 31cm z maksymalnym otwarciem szczęk 32mm (typu endo clinch)</t>
  </si>
  <si>
    <t>Nożyczki laparoskopowe proste, jednorazowe 5 mm 31cm, obrotowe 360˚ z możliwością podłączenia koagulacji</t>
  </si>
  <si>
    <t>Nożyczki laparoskopowe proste, jednorazowe 5 mm 45cm, obrotowe 360˚ z możliwością podłączenia koagulacji</t>
  </si>
  <si>
    <t>Nożyczki laparoskopowe z możliwością podpięcia do koagulacji o średnicy szaftu 5mm i długości trzonu 31cm, artykulacyjne 80 stopni, z rotacją 360 stopni</t>
  </si>
  <si>
    <t>Preparator laparoskopowy prosty, jednorazowy 5 mm 31cm, obrotowy 360˚ z możliwością podłączenia koagulacji</t>
  </si>
  <si>
    <t>Preparator laparoskopowy jednorazowy 5 mm 31cm z możliwością podłączenia koagulacji z możliwością wysuwania szczęk i zakrzywiania o 80stopni i rotacją 360 stopni</t>
  </si>
  <si>
    <t>Atraumatyczny jednorazowy zakrzywiony 10mm retraktor z końcówką 5-cio palcową</t>
  </si>
  <si>
    <t>Jednorazowego użytku przyrząd do usuwania resekowanych narządów, śr.15mm, rozmiary worka 13x23cm (średnicaxgłębokość)</t>
  </si>
  <si>
    <t>Igła insuflacyjna 120 mm  długości</t>
  </si>
  <si>
    <t>Igła insuflacyjna 150 mm  długości</t>
  </si>
  <si>
    <t xml:space="preserve">Automatyczna jednorazowa klipsownica laparoskopowa, śr. 10mm z 20 klipsami, średnio/duży 9mm, klips zamykający się od przodu szczęk ku tyłowi, z rzeźbą  zabezpieczającą na powierzchni. </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</si>
  <si>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</si>
  <si>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Jednorazowa klipsownica do hernioplastyki z 30 wchłanialnymi wkrętkami</t>
  </si>
  <si>
    <t>Jednorazowe urządzenie do szycia nacięć po wprowadzeniu trokarów</t>
  </si>
  <si>
    <t>5 mm automatyczna klipsownica do hernioplastyki z 30 tytanowymi klipsami typu wkrętki.</t>
  </si>
  <si>
    <t>Jednorazowego użytku przyrząd do usuwania resekowanych narządów, śr.12mm, o pojemności 1200ml, średnica worka 8,5cm</t>
  </si>
  <si>
    <t>Worek do pobierania próbek, jednorazowego użytku, poliuretanowy 6,4 x 15 cm, z elastyczną metalową obręczą ułatwiającą pobieranie próbek, sztywny trzon średnica 10 mm, ergonomiczna rękojeść nożycowa z 2 zamkniętymi uchwytami na palce.</t>
  </si>
  <si>
    <t>Worek do pobierania próbek, jednorazowego użytku, poliuretanowy 13 x 23 cm, z elastyczną metalową obręczą ułatwiającą pobieranie próbek, sztywny trzon średnica 15 mm, ergonomiczna rękojeść nożycowa z 2 zamkniętymi uchwytami na palce.</t>
  </si>
  <si>
    <t>Worek do pobierania próbek o pojemności 275 ml, jednorazowego użytku, nylonowy o wzmocnionej strukturze typu Ripstop, z elastyczną metalową półobręczą ułatwiającą pobieranie próbek, trzon średnicy 10 mm, pętla z nici do zaciskania worka, średnica otworu worka 6,10 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</si>
  <si>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 cm</t>
  </si>
  <si>
    <t>Jednorazowa elektroda do klemy termomechanicznej o długości 23cm</t>
  </si>
  <si>
    <t>Instrument tnąco-zamykający z aktywacją ręczną do zabiegów klasycznych o długości trzonu 20cm i prostych szczękach</t>
  </si>
  <si>
    <t>Instrument tnąco-zamykający z aktywacją ręczną do zabiegów klasycznych o długości trzonu 18cm i wygietych szczękach</t>
  </si>
  <si>
    <t>Instrument tnąco-zamykający z aktywacją ręczną do zabiegów laparoskopowych 5mm o długości trzonu 37cm. Szczęki z atraumatycznym przyostrzonym zakończeniem.</t>
  </si>
  <si>
    <t>Narzędzie do uszczelniania naczyń z aktywacją ręczną do zabiegów laparoskopowych 5mm o długości trzonu 37cm. Szczęki z tępym zakończeniem.</t>
  </si>
  <si>
    <t>Instrument tnąco-zamykający z aktywacją ręczną do zabiegów klasycznych o długości 18,8cm i wygiętych szczękach.</t>
  </si>
  <si>
    <t>Narzędzie do uszczelniania naczyń 5mm do zabiegów laparoskopowych o długości rotującej 37cm z aktywacją ręczną i elektrodą czynną do preparowania tkanek.</t>
  </si>
  <si>
    <t>Instrument tnąco-zamykający z aktywacją ręczną do zabiegów klasycznych 5mm o długości trzonu 23cm i prostych szczękach.</t>
  </si>
  <si>
    <t>narzedzie wielokrotnego użytku do chirurgii otwartej z systemem uszczelniania tkanek, dług 23 cm, szczęki wygięte 30 stopni, kompatybilne.Jednorazowa elektroda do klemy termomechanicznej o długości 23cm</t>
  </si>
  <si>
    <t>Elektrody jednorazowe powrotne do posiadanej diatermii Velleylab: elektroda 2-dzielna przystosowana do systemu zabezpieczania pacjenta przed poparzeniem typu REM, pokryta hydrożelem w kształcie prostokątnym o wymiarach 18x11,5cm, szerokość podłączenia 4x2,5cm, nie odklejające się po kilkukrotnej aplikacji podczas zabiegu.</t>
  </si>
  <si>
    <t>Elektrody jednorazowe powrotne do posiadanej diatermii Velleylab: elektroda 2-dzielna przystosowana do systemu zabezpieczania pacjenta przed poparzeniem typu REM, pokryta hydrożelem</t>
  </si>
  <si>
    <t>Kabel o długości 4,6m do podłączenia jendorazowej elektrody biernej na klips</t>
  </si>
  <si>
    <t>Elektroda czynna wielorazowego użytku z opcją cięcia i koagulacji z kablem o długości 4,6m</t>
  </si>
  <si>
    <t>Uchwyt monopolarny trójprzyciskowy z elektrodą powleczoną o długości przewodu 4,6m z możliwością regulacji mocy z jałowego pola operacyjnego</t>
  </si>
  <si>
    <t>Elektroda czynna jednorazowa z kaburą i kablem o długości 3m ostrze pokryte silikonem</t>
  </si>
  <si>
    <t>Elektroda czynna jednorazowa z kaburą i kablem o długości min. 3m</t>
  </si>
  <si>
    <t>Czyścik do elektrod</t>
  </si>
  <si>
    <t>Wielorazowy kabel do pęset bipolarnych o długości 4.5 m</t>
  </si>
  <si>
    <t>Pęseta bipolarna wielorazowego użytku. Zamawiający każdorazowo określi rozmiar pęsety.</t>
  </si>
  <si>
    <t>Wielorazowa elektroda kulkowa o średnicy 3,2mm, dł. całkowita 5,33cm</t>
  </si>
  <si>
    <t xml:space="preserve">Wielorazowa elektroda kulkowa kątowa o średnicy 5,6mm, długości 5,1cm, część aktywna 5,6mm </t>
  </si>
  <si>
    <t>Wielorazowa elektroda igłowa cienka o długości 6,6cm, część aktywna 2,54cm</t>
  </si>
  <si>
    <t>Wielorazowa pętla o średnicy 9mm, długości 5cm, część aktywna 0,95cm</t>
  </si>
  <si>
    <t xml:space="preserve">Przedłużka prosta do uchwytow wielorazowa o długości 13 cm </t>
  </si>
  <si>
    <t>Elektroda nożowa długość 16,51cm, część aktywna 2,54cm</t>
  </si>
  <si>
    <t>Elektroda nożowa długość 16,51cm, część aktywna 5,1mm</t>
  </si>
  <si>
    <t>Elektroda nożowa ze stali nierdzewnej, dł. całkowita 6,2cm, dł. robocza 2,54cm</t>
  </si>
  <si>
    <t xml:space="preserve">Uchwyt jednorazowy argonowy monopolarny z przyciskami cięcia i koagulacji oraz z wbudowanym mechanizmem retrakcji noża i przełącznikiem aktywacji/wyłączenia przepływu argonu oraz z drenem i filtrem zanieczyszczeń </t>
  </si>
  <si>
    <t>Elektroda argonowa o długości 7,6cm</t>
  </si>
  <si>
    <t>Elektroda argonowa o długości 15cm</t>
  </si>
  <si>
    <t>Elektroda argonowa o długości 23cm</t>
  </si>
  <si>
    <t>Adapter monopolarny do podłączenia jednorazowego uchwytu argonowego</t>
  </si>
  <si>
    <t>Kabel monopolarny wielorazowy do instrumentów endoskopowych z bolcem 4 mm</t>
  </si>
  <si>
    <t>Kabel monopolarny do instrumentów endoskopowych o długości 3m</t>
  </si>
  <si>
    <t>Jednorazowa pętla do procedury LLETZ śr. 10 X 10 MM, 13 cm</t>
  </si>
  <si>
    <t xml:space="preserve">Jednorazowa pętla  do procedury LLETZ śr. 15 X 12 MM, 13 cm </t>
  </si>
  <si>
    <t>Jednorazowa pętla  do procedury LLETZ śr. 20 X 12 MM, 13 cm</t>
  </si>
  <si>
    <t>Jednorazowa pętla do procedury  LLETZ śr. 20 X 15 MM, 13 cm</t>
  </si>
  <si>
    <t>Jednorazowa kulka do procedury LLETZ  5 mm, 13 cm</t>
  </si>
  <si>
    <t>Jednorazowa pętla prostokątna do procedury LLETZ elektroda 5x5 mm, 13 cm</t>
  </si>
  <si>
    <t>Sterownik nożny monopolarny dwuprzyciskowy do posiadanej diatermii typu Valleylab</t>
  </si>
  <si>
    <t>Sterownik nożny bipolarny jednoprzyciskowy do posiadanej  diatermii Valleylab</t>
  </si>
  <si>
    <t>Elektroda laparoskopowa 5mm, typu L, dł. 36cm</t>
  </si>
  <si>
    <t>Elektroda laparoskopowa 5mm, typu J, dł. 36cm</t>
  </si>
  <si>
    <t>Elektrody jednorazowe powrotne kompatybilne z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</si>
  <si>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 xml:space="preserve">Bezprzewodowe narzędzie do preparowania tkanek jednorazowego użytku aktywowane ręcznie z dwoma trybami aktywacji, średnica narzędzia 5mm, długość trzonu 39cm, długość szczęk aktywnych 14,5mm </t>
  </si>
  <si>
    <t xml:space="preserve">Piezoelektryczny przetwornik do sterylizacji plazmowej wielorazowego użytku </t>
  </si>
  <si>
    <t>Bateria litowo-jonowa do sterylizacji plazmowej wielorazowego użytku</t>
  </si>
  <si>
    <t xml:space="preserve">Ładowarka do baterii </t>
  </si>
  <si>
    <t>Skrzynka do plazmowej sterylizacji przetwornika i baterii</t>
  </si>
  <si>
    <t>Jednorazowa rękojeść staplera endoskopowego z wbudowaną artykulacją przeznaczonego do ładunków wykonujących zespolenie o długości 45 mm, posiadająca dwie dźwignie zamykającą i spustową. Dystalna szerokość rozwarcia bransz 22 mm. W pełni jednoręczny w obsłudze. Długość ramienia 28 cm, 34 cm, 44 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</si>
  <si>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</si>
  <si>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Jednorazowa rękojeść staplera endoskopowego prostego przeznaczonego do ładunków wykonujących zespolenie o długości 60 mm, posiadająca dwie dźwignie zamykającą i spustową. Dystalna szerokość rozwarcia bransz 22 mm. W pełni jednoręczny w obsłudze Długość ramienia 28 cm, 34 cm, 44 cm. (Zamawiający każdorazowo określi długość rękojeści przy składaniu zamówienia)</t>
  </si>
  <si>
    <t>Jednorazowa rękojeść staplera endoskopowego z wbudowaną artykulacją przeznaczonego do ładunków wykonujących zespolenie o długości 60 mm, posiadająca dwie dźwignie zamykającą i spustową. Długość ramienia 28 cm, 34 cm, 44 cm.Jednoręczny (zamknięcie; odpalenie; artykulacja; rotacja), (Zamawiający każdorazowo określi długość rękojeści przy składaniu zamówienia)</t>
  </si>
  <si>
    <t>Jednorazowe ładunki liniowe do staplera endoskopowego, umożliwiającego wykonanie zespolenia na długości 60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</si>
  <si>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 mm, ładowane w szczęki staplera, zszywki zamykające się do 1 mm, 1,5 mm, 1,8 mm, 2 mm i 2,3 mm. (Zamawiający każdorazowo określi rozmiar zszywek przy składaniu zamówienia) </t>
  </si>
  <si>
    <t xml:space="preserve">Jednorazowe ładunki liniowe do staplera endoskopowego artykulacyjnego oferujące technologię zwiększonej przyczepności tkanki, umożliwiające wykonanie zespolenia na długości 45 mm, ładowane w szczęki staplera, zszywki zamykające się do 1 mm, 1,5 mm, 1,8 mm, 2 mm i 2,3 mm. (Zamawiający każdorazowo określi rozmiar zszywek przy składaniu zamówienia) </t>
  </si>
  <si>
    <t>Endostapler j.u automatyczny, naczyniowy 35 mm, kowadło o 7 mm.  z zagietym tepym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dwa rzędy zszywek naczyniowych, wysokość otwartej zszyski 2,5 mm, zamkniętej 1,0 mm tępo zakończony dystalny koniec ładunku kompatybilny z wgłebieniem wyrównującym kowadła</t>
  </si>
  <si>
    <t>Ładunek j.u. do automatycznego staplera naczyniowego 35 mm. Ładunek posiada 2 razy dwa rzędy zszywek naczyniowych wysokość otwartej zszywki 2,5 mm, zamknietej 1,0 mm. Tępow zakończony dystalny koniec ładunku</t>
  </si>
  <si>
    <t>Jednorazowa rękojeść staplera endoskopowego zasilanego baterią z wbudowana artykulacją w stapler, przeznaczonego do ładunków wykonujących zespolenie o długości 45 mm. Długość ramienia 28 cm, 34 cm, 44 cm.</t>
  </si>
  <si>
    <t>Jednorazowy stapler endoskopowy zasilany bateryjnie, oferujący technologię zwiększonej przyczepności tkanki, do przeprowadzania wymagających zabiegów, przeznaczony do ładunków wykonujących zespolenie o długości 60 mm o największej precyzji, posiadający dźwignie zamykającą i spust aktywujący. Długość ramienia 34 lub 44 cm (zamawiający określa długość staplera przy składaniu zamówienia)</t>
  </si>
  <si>
    <t>Jednorazowy automatyczny stapler liniowy o długości linii szwu 30 mm załadowany ładunkiem do tkanki naczyniowej (wysokość otwartej zszywki 2,5 mm), standardowej (wysokość otwartej zszywki 3,5 mm) i grubej (wysokość otwartej zszywki 4,8 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</si>
  <si>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 mm) i grubej (wysokość otwartej zszywki 4,8 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</si>
  <si>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 mm), standardowej (wysokość otwartej zszywki 3,5 mm) i grubej (wysokość otwartej zszywki 4,8 mm). Stapler posiada dwie dźwignie - zamykającą i spustową. (Zamawiający każdorazowo określi rodzaj ładunku przy składaniu zamówienia)</t>
  </si>
  <si>
    <t>Ładunek do automatycznego staplera liniowego o długości linii szwu 60mm do tkanki standardowej (wysokość otwartej zszywki 3,5 mm) i grubej (wysokość otwartej zszywki 4,8 mm). Stapler posiada dwie dźwignie - zamykającą i spustową. (Zamawiający każdorazowo określi rodzaj ładunku przy składaniu zamówienia)</t>
  </si>
  <si>
    <t>Jednorazowy bezostrzowy trokar optyczny zakończony dwoma separatorami tkanki o średnicy 11 mm, dł. 100 mm, umożliwiający wprowadzenie narzędzi od 4,7 mm do 11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</si>
  <si>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 mm, dł. 100 mm, umożliwiający wprowadzenie narzędzi od 4,7 mm do 12,9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</si>
  <si>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 mm, dł. 100 mm, umożliwiający wprowadzenie narzędzi od 4,7 mm do 15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</si>
  <si>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 mm, dł. 100 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</si>
  <si>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 mm, dł. 100 mm, umożliwiający wprowadzenie narzędzi od 4,7 mm do 11 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</si>
  <si>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 mm, dł. 100 mm, umożliwiający wprowadzenie narzędzi od 4,7 mm do 12,9 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</si>
  <si>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 xml:space="preserve">Jednorazowa uniwersalna kaniula o średnicy 12,9 mm, dł. 100 mm, umożliwiająca wprowadzenie narzędzi od 4,7 mm do 12,9 mm bez konieczności stosowania dodatkowych redukcji, wyposażona w dwie niezależne od siebie uszczelki, przezierna, rowkowana (niegwintowana) ze ściętym szczytem i lejkowatym otworem dla łatwiejszego wprowadzenia narzędzi. Kaniula umożliwiająca insuflację i desuflację. </t>
  </si>
  <si>
    <t>Jednorazowa uniwersalna kaniula o średnicy 4,7 mm, dł. 100 mm, wyposażona w dwie niezależne od siebie uszczelki, przezierna, rowkowana (niegwintowana) ze ściętym szczytem i lejkowatym otworem dla łatwiejszego wprowadzenia narzędzi. Kaniula umożliwiający insuflację i desuflację.</t>
  </si>
  <si>
    <t>Jednorazowy port dostępu laparoskopowego w rozmiarach - mały (do 4cm), średni (4 cm - 7 cm), duży (większy niż 7 cm). (Zamawiający każdorazowo określi rozmiar portu przy składaniu zamówienia)</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</si>
  <si>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</si>
  <si>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 mm, długość ramienia 32,7 mm, rozpiętość otwartych ostrzy 9,6 mm, długość ostrzy 16 mm. Dystans między palcem wskazującym a kciukiem w trakcie pełnego otwarcia 49 mm / zamknięcia 40 mm </t>
  </si>
  <si>
    <t xml:space="preserve">Jednorazowy Grasper endoskopowy z mechanizmem zamkowym. Średnica ramienia 5 mm, długość ramienia 33,2 mm, rozpiętość otwartych bransz 28,4 mm, długość bransz 17,9 mm. Dystans między palcem wskazującym a kciukiem w trakcie pełnego otwarcia 61 mm / zamknięcia 39 mm </t>
  </si>
  <si>
    <t xml:space="preserve">Jednorazowy Babcock endoskopowy z mechanizmem zamkowym. Średnica ramienia 5 mm, długość ramienia 33,2 mm, rozpiętość otwartych bransz 32,2 mm, długość bransz 20,6 mm. Dystans między palcem wskazującym a kciukiem w trakcie pełnego otwarcia 61 mm / zamknięcia 39 mm </t>
  </si>
  <si>
    <t>Jednorazowy dysektor endoskopowy z możliwością cięcia monopolarnego. Średnica ramienia 5 mm</t>
  </si>
  <si>
    <t>Jednorazowy, endoskopowy woreczek do pobierania próbek o pojemności 224 ml, średnica ramienia 10 mm.</t>
  </si>
  <si>
    <t>Sterylnie zapakowany zestaw, jednorazowych instrumentów zawierający : trokar 11/10 mm + uniwersalna kaniula 11/10 mm x 1 szt, trokar 5mm + uniwersalna kaniula 5mm x 1 szt, igła Verressa x 1 szt, magazynek tytanowych klipsów średnio - dużych, rowkowanych (wenętrznie i zewnętrznie) x 1 szt</t>
  </si>
  <si>
    <t>Jednorazowy bezostrzowy trokar optyczny zakończony dwoma separatorami tkanki o średnicy 4,7 mm, dł. 100 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</si>
  <si>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</si>
  <si>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Ekstraktor zszywek skórnych</t>
  </si>
  <si>
    <t>Imadło do szycia laparoskopowego wielelorazowe</t>
  </si>
  <si>
    <t>Jednorazowy stapler okrężny wygięty z kontrolowanym dociskiem tkanki i regulowaną wysokością zamknięcia zszywki w zakresie od 1 mm do 2,5 mm. Czterostopniowa skala kompresji tkanki odpowiadająca stopniom kompresji w zakresie 1,0; 1,5; 2,0; 2,5 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</si>
  <si>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prosty wygięty z kontrolowanym dociskiem tkanki i regulowaną wysokością zamknięcia zszywki w zakresie od 1 mm do 2,5 mm. Czterostopniowa skala kompresji tkanki odpowiadająca stopniom kompresji w zakresie 1,0; 1,5; 2,0; 2,5 mm. Rozmiary staplera: 21;25;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</si>
  <si>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okrężny endoskopowy z kontrolowanym dociskiem tkanki i regulowaną wysokością zamknięcia zszywki w zakresie od 1 mm do 2,5 mm. Czterostopniowa skala kompresji tkanki odpowiadająca stopniom kompresji w zakresie 1,0; 1,5; 2,0; 2,5 mm. Rozmiary staplera: 21;25;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</si>
  <si>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zamykająco tnący z zakrzywioną główką (kształt półksiężyca), długość linii cięcia 40mm. Stapler umożliwia 6 wystrzelenie ładunku podczas jednego zabiegu, zawiera ładunek do tkanki standardowej, grubej. Stapler posiada dwie dzwignie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</si>
  <si>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</si>
  <si>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Kapciuchownica wielorazowa</t>
  </si>
  <si>
    <t>Jednorazowy stapler okrężny wygięty z kontrolowanym dociskiem tkanki i regulowaną wysokością zamknięcia zszywki. Stapler elektryczny z oferujący technologię zwiększonej przyczepności tkank oraz zszyweki wykonane w technologii przestrzennej 3D. Rozmiar stapera: 23;25; 29; 31 (Zamawiający każdorazowo określi rozmiar staplera przy składaniu zamówienia)</t>
  </si>
  <si>
    <t>Jednorazowy stapler liniowy z nożem o długości linii szwu 57mm załadowany ładunkiem do standardowej (wysokość zszywki po zamknięciu 1,5 mm) i grubej (wysokość zszywki po zamknięciu 2 mm). Nóż zintegrowany ze staplerem. Zamawiający każdorazowo określi rodzaj ładunku przy składaniu zamówienia)</t>
  </si>
  <si>
    <t>Jednorazowy stapler liniowy z nożem o długości linii szwu 57mm załadowany ładunkiem do tkanki naczyniowej (wysokość zszywki po zamknięciu 1,0mm). Nóż zintegrowany ze staplerem.</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</si>
  <si>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</si>
  <si>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</si>
  <si>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 mm) i grubej (wysokość zszywki po zamknięciu 2 mm). Nóż zintegrowany ze staplerem. (Zamawiający każdorazowo określi rodzaj ładunku przy składaniu zamówienia)</t>
  </si>
  <si>
    <t>Ładunek do jednorazowego staplera liniowego z nożem o długości linii szwu 57mm do tkanki naczyniowej (wysokość zszywki po zamknięciu 1,0mm). Nóż zintegrowany jest ze staplerem.</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</si>
  <si>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</si>
  <si>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</si>
  <si>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(Stapler niezaładowany ładunkiem)</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</si>
  <si>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(Stapler niezaładowany ładunkiem)</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</si>
  <si>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</si>
  <si>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</si>
  <si>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Klipsy wiążące (wchłaniale) wykonane z polidwuoksanonu średnie o wymiarach przed zamknięciem 3,8 mm i 7,3 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</si>
  <si>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 mm i 10,5 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</si>
  <si>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 mm i 13,7 mm po zamknięciu, pakowane w magazynki po 10 klipsów w magazynku i 6 magazynków w opakowaniu, posiadające mechanizm zatrzaskowy zabezpieczający przed zsunięciem się z naczynia. Klipsy w kolorze fioletowym dla zwiększonej widoczności.</t>
  </si>
  <si>
    <t xml:space="preserve">Klipsownica wielokrotnego użytku przeznaczona do zabiegów endoskopowych, kompatybilna z klipsami tytanowymi, średnimi. Długość ramienia 33 cm, średnica 10 mm. </t>
  </si>
  <si>
    <t>Klipsownica wielokrotnego użytku przeznaczona do zabiegów endoskopowych, kompatybilna z klipsami tytanowymi, średnio - dużymi. Długość ramienia 33 cm, średnica ramienia 10 mm.</t>
  </si>
  <si>
    <t>Klipsownica wielokrotnego użytku przeznaczona do zabiegów endoskopowych, kompatybilna z klipsami tytanowymi, dużymi. Długość ramienia 33 cm, średnica ramienia 10 mm</t>
  </si>
  <si>
    <t>Klipsownica wielokrotnego użytku przeznaczona do zabiegów endoskopowych, kompatybilna z klipsami wchłanialnymi, średnimi. Długość ramienia 33 cm, średnica 10 mm.</t>
  </si>
  <si>
    <t>Klipsownica wielokrotnego użytku przeznaczona do zabiegów endoskopowych, kompatybilna z klipsami wchłanialnymi, średnio - dużymi. Długość ramienia 33 cm, średnica ramienia 10 mm.</t>
  </si>
  <si>
    <t>Klipsownica wielokrotnego użytku przeznaczona do zabiegów endoskopowych, kompatybilna z klipsami wchłanialnymi, dużymi. Długość ramienia 33 cm, średnica ramienia 10 mm</t>
  </si>
  <si>
    <t xml:space="preserve">Jednorazowa klipsownica długość ramienia 15 cm, długość zamkniętego klipsa 6,0 mm, ilość średnich klipsów w klipsownicy 20szt. Klipsownica wyposażona w rowkowane klipsy tytanowe w kolorze niebieskim. </t>
  </si>
  <si>
    <t xml:space="preserve">Jednorazowa klipsownica długość ramienia 19,5 cm, długość zamkniętego klipsa 10,8 mm, ilość dużych klipsów w klipsownicy 30szt. Klipsownica wyposażona w rowkowane klipsy tytanowe w kolorze niebieskim. </t>
  </si>
  <si>
    <t>Automatyczna jednorazowa klipsownica endoskopowa z sygnalizacją trzech pozostałych klipsów, śr. obrotowego ramienia 5 mm, dł. 33 cm, załadowana 15 tytanowymi klipsami średnio - dużymi (długość klipsa po zamknięciu 8,8mm).</t>
  </si>
  <si>
    <t>Automatyczna jednorazowa klipsownica endoskopowa z sygnalizacją trzech pozostałych klipsów, śr. obrotowego ramienia 10 mm, dł. ok. 29 cm, załadowana 20 tytanowymi klipsami średnio - dużymi (długość klipsa po zamknięciu 8,8mm).</t>
  </si>
  <si>
    <t>Automatyczna jednorazowa klipsownica endoskopowa z sygnalizacją trzech pozostałych klipsów, śr. obrotowego ramienia 12 mm, dł. ok. 34 cm, załadowana 20 tytanowymi klipsami dużymi (długość klipsa po zamknięciu 11 mm).</t>
  </si>
  <si>
    <t>Stapler endoskopowy przeznaczony do mocowania siatek przepuklinowych i zbliżania tkanek. Stapler zamyka pojedynczo zszywki do wysokości 2,59 mm. Długość ramienia 37,5 mm, śr. 10 mm, 20 zszywek w staplerze.</t>
  </si>
  <si>
    <t>klipsownica wielokrotnego użytku, śred/duża , długość instrumentu 18,5 cm. kompatybilna do ładunków tytanowych</t>
  </si>
  <si>
    <t>Jednorazowa końcówka endoskopowa do noża harmonicznego  dł. ramienia 23cm,36 cm, 45cm śr 5 mm. Końcówka posiada dwa przyciski aktywujące max i min. Możliwość cięcia i koagulacji, kształt uchwytu pistoletowy (Zamawiający każdorazowo określi długość rękojeści przy składaniu zamówienia)</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</si>
  <si>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</si>
  <si>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</si>
  <si>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 xml:space="preserve">Przetwornik pizoelektryczny zaopatrzony  w ceramiczny transducer – zakres częstotliwości pracy 55,5kH. </t>
  </si>
  <si>
    <t xml:space="preserve">Przetwornik pizoelektryczny zaopatrzony  w ceramiczny transducer – zakres częstotliwości pracy 55,5kH i niebieski przewód łączący z generatorem dla lepszej widoczności. </t>
  </si>
  <si>
    <t>Jednorazowe nożyczki do cięcia i koagulacji tkanek, zamykające naczynia o śr. do 7 mm włącznie, wykorzystujące technologię bipolarną zaawansowaną, kontrolę termiczną termofuzji tkanek, śr. ramienia 5mm, dł. 14cm;25cm;35cm;45cm. Proste bransze, blokada noża i wbudowana aktywacja ręczna, jednorazowe, sterylne (Zamawiający każdorazowo określi długość rękojeści przy składaniu zamówienia)</t>
  </si>
  <si>
    <t>Jednorazowa końcówka do noża harmonicznego  - dł. ramienia 23 i 36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pistoletowy.(Zamawiający każdorazowo określi długość rękojeści przy składaniu zamówienia)</t>
  </si>
  <si>
    <t>Jednorazowa końcówka do noża harmonicznego  - dł. ramienia 36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włącnzie.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</si>
  <si>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włącnzie.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</si>
  <si>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</si>
  <si>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 mm włącznie, wykorzystujące zaawansowaną technologię bipolarną, współpracujące z kompatybilnym generatorem, uchwyt pistoletowy, zakrzywione bransze robocze dł.38mm,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</si>
  <si>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 mm włącznie, wykorzystujące technologię bipolarną zaawansowaną kontrolowaną termicznie, śr. ramienia 5mm i dł. 35cm. Zakrzywione bransze o długości 19mm, wbudowana aktywacja ręczna. Trzon instrumentu,który normalnie znajduje się w pozycji wyprostowanej, można wygiąć za pomocą pokrętła zginania.</t>
  </si>
  <si>
    <t>Jednorazowe nożyczki do cięcia i koagulacji tkanek, zamykające naczynia o śr. do 7 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</si>
  <si>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</si>
  <si>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</si>
  <si>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</si>
  <si>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</si>
  <si>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</si>
  <si>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 xml:space="preserve">Zestaw rurek, zestaw zastępczy, do uchwytów ssąco-płuczących  z kanałem ssącym o średnicy 5 mm </t>
  </si>
  <si>
    <t xml:space="preserve">Elektroda resekcyjna  monopolarna, wielorazowa, rolka, duża, do płaszczy 24-28 Fr., do optyki 12° i 30°. Kompatybilność wymiaru płaszcza wewnętrznego z rozmiarem elektrody oznaczona kodem kolorystycznym  </t>
  </si>
  <si>
    <t>Wkład do preparatora obrotowego, bipolarnego, trzyczęściowego, średnica 5 mm,  rozbieralnego do mycia (3 elementy: tubus, wkład pracujący, rączka). Zatrzaskowe składanie instrumentu. Końcówka robocza typu Maryland, długość bransz 14,7 mm, autoklawowalny.</t>
  </si>
  <si>
    <t>Elektroda resekcyjna, monopolarna, wielorazowa, pętla, do płaszcza wewnętrznego 24 Fr., do optyki 30°, średnica elektrody 0.35.  Kompatybilność wymiaru płaszcza wewnętrznego z rozmiarem elektrody oznaczona kodem kolorystycznym</t>
  </si>
  <si>
    <t>Elektroda resekcyjna bipolarna, średnia rolka 0,2 mm ,do optyki 30.</t>
  </si>
  <si>
    <t>akcesoria do implantacji: igła typu  Seldingera 18 G,drut prowadnik ,,J'',rozszerzacz naczynia 12-14F,tunelizator tępo zakończony, strzykawka 10ml,igła ze skrzydełkami19Gx25</t>
  </si>
  <si>
    <t>Stapler liniowy z nożem wbudowanym w ładunek,  w rozmiarach 60,80,100, jednorazowego użytku do stosowania wewnętrznego. Posiadający dwustronną dźwignię do wystrzelenia ładunku,przycisk szybkiego zwalniania,wskaźnik końca lini cięcia oraz systemy zabezpieczające zespolenie,szywki tytanowe  (Zamawiający każdorazowo określi rozmiar staplera przy składaniu zamówienia)</t>
  </si>
  <si>
    <t>Ładunki do staplera prostego z pozycji 2 (Zamawiający każdorazowo określi rodzaj ładunku przy składaniu zamówienia)</t>
  </si>
  <si>
    <t>Klipsy polimerowe niewchłanialne, rozmiar M (zamykające naczynia od 2 do 7 mm), pakowane w sterylne zasobniki po 6 sztuk z taśmą samoprzylepną;</t>
  </si>
  <si>
    <t>Klipsownica laparoskopowa do klipsów polimerowych M; nierozbieralna z kanałem płuczącym; do trokara 5mm, długość robocza 33 cm</t>
  </si>
  <si>
    <t>Klipsy polimerowe niewchłanialne, rozmiar XL (zamykające naczynia od 7 do 16 mm), pakowane w sterylne zasobniki po 2 sztuki  z taśmą samoprzylepną;</t>
  </si>
  <si>
    <t>Klipsy polimerowe niewchłanialne, rozmiar XL (zamykające naczynia od 7 do 16 mm), pakowane w sterylne zasobniki po 4 sztuki z taśmą samoprzylepną;</t>
  </si>
  <si>
    <t xml:space="preserve">Klipsy polimerowe niewchłanialne, rozmiarXL (zamykające naczynia od 7 do 16 mm), pakowane w sterylne zasobniki po  6 sztuki z taśmą samoprzylepną.  </t>
  </si>
  <si>
    <t>Klipsy polimerowe niewchłanialne, rozmiar XL (zamykające naczynia od 7 do 16 mm), pakowane w  sterylne zasobniki po 6 sztuk z taśmą samoprzylepną; klipsy o wzmocnionej stabilności poprzecznej i podłużnej na naczyniu, posiadające (oprócz zintegrowanych ząbków walcowatych) dodatkowo naprzemienny układ zębów osadzonych w przeciwnych kierunkach, nachylonych w kierunku uchwyconej tkanki</t>
  </si>
  <si>
    <t xml:space="preserve">Klipsy polimerowe niewchłanialne, rozmiar L (zamykające naczynia od 5 do 13 mm), pakowane w sterylne zasobniki po 4 sztuki  z taśmą samoprzylepną. </t>
  </si>
  <si>
    <t>Klipsy polimerowe niewchłanialne ,rozmiar L (zamykające naczynia od 5 do 13 mm) pakowane w sterylne zasobniki po 6 sztuk z tasmą samoprzylepną.</t>
  </si>
  <si>
    <t>Klipsownica laparoskopowa do klipsów polimerowych; uniwersalna do rozmiaru L i XL; rozbieralna; składająca się z rękojeści z trzonem - średnica 10 mm oraz dwóch wymiennych wkładów współpracujących L i XL; kanał płuczący; długość robocza 33 cm.</t>
  </si>
  <si>
    <t>Klipsownice do chirurgii otwartej do klipsów polimerowych niewchłanialnych do rozmiaru L; długość 20 i 27 cm do wyboru</t>
  </si>
  <si>
    <t>Klipsownice do chirurgii otwartej do klipsów polimerowych niewchłanialnych do rozmiary XL; długość 20 i 27 cm do wyboru</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</si>
  <si>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</si>
  <si>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Oświadczamy, że zamówienie będziemy wykonywać do czasu wyczerpania zamawianej ilości produktów, jednak nie dłużej niż przez 24 miesięcy od dnia zawarcia umowy.</t>
  </si>
  <si>
    <r>
      <t xml:space="preserve">Oświadczamy, że wybór naszej oferty BĘDZIE / NIE BĘDZIE (niepotrzebne skreślić) prowadzić do powstania u Zamawiającego obowiązku podatkowego zgodnie z przepisami o podatku od towarów i usług. Wraz ze złożonym oświadczeniem, podajemy nazwę (rodzaj) towaru lub usługi, których dostawa lub świadczenie będzie prowadzić do jego powstania tj. ………..……..., oraz w pkt. 1 wskazujemy jego wartość bez kwoty podatku VAT. 
</t>
    </r>
    <r>
      <rPr>
        <i/>
        <sz val="10"/>
        <rFont val="Times New Roman"/>
        <family val="1"/>
      </rPr>
      <t>(UWAGA! - brak skreśleń i oświadczenia w tym zakresie ze strony Wykonawcy oznacza, że oferta Wykonawcy składającego ofertę nie będzie prowadzić do powstania u Zamawiającego obowiązku podatkowego.)</t>
    </r>
  </si>
  <si>
    <t xml:space="preserve">Port dootrzewnowy. Komora tytanowa,objętość wewnętrzna 0,5 ml,obudowa z żywicy epoksydowej, waga 10 g,wysokość 13mm, wymiary 32x27mm, śrdnica membrany12,5mm,cewnik silikonowy15F o dł420 mm, przepływ 42ml/min dla igły19G    -rozmiar standardowy port niskoprofilowy lub mały port niskoprofilowy. wolny od lateksu. Silikonowa membrana polisulfonu (PSU). Posiadający kaniulę wyjściową </t>
  </si>
  <si>
    <r>
      <t xml:space="preserve">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
</t>
    </r>
    <r>
      <rPr>
        <sz val="11"/>
        <color indexed="10"/>
        <rFont val="Times New Roman"/>
        <family val="1"/>
      </rPr>
      <t>Zaoferowane klipsy mają być kompatybilne z klipsownicami Ethicon Johnson&amp;Johnson</t>
    </r>
  </si>
  <si>
    <r>
      <t xml:space="preserve">Klipsy tytanowe średnie o wymiarach przed zamknięciem 3,0 mm i 5,0 mm po zamknięciu, pakowane w magazynki po 6 klipsów w magazynku i 36 magazynków w opakowaniu, posiadające wewnętrzne i zewnętrzne rowkowanie zabezpieczające przed zsunięciem się z naczynia i wysunięciem z klipsownicy
</t>
    </r>
    <r>
      <rPr>
        <sz val="11"/>
        <color indexed="10"/>
        <rFont val="Times New Roman"/>
        <family val="1"/>
      </rPr>
      <t>Zaoferowane klipsy mają być kompatybilne z klipsownicami Ethicon Johnson&amp;Johnson</t>
    </r>
  </si>
  <si>
    <r>
      <t xml:space="preserve">Klipsy tytanowe średnio - duże o wymiarach przed zamknięciem 5,5 mm i 8,7 mm po zamknięciu, pakowane w magazynki po 6 klipsów w magazynku i 18 magazynków w opakowaniu, posiadające wewnętrzne i zewnętrzne rowkowanie zabezpieczające przed zsunięciem się z naczynia i wysunięciem z klipsownicy
</t>
    </r>
    <r>
      <rPr>
        <sz val="11"/>
        <color indexed="10"/>
        <rFont val="Times New Roman"/>
        <family val="1"/>
      </rPr>
      <t>Zaoferowane klipsy mają być kompatybilne z klipsownicami Ethicon Johnson&amp;Johnson</t>
    </r>
  </si>
  <si>
    <r>
      <t xml:space="preserve">Klipsy tytanowe duże o wymiarach przed zamknięciem 8,0 mm i 12,0 mm po zamknięciu, pakowane w magazynki po 6 klipsów w magazynku i 18 magazynków w opakowaniu, posiadające wewnętrzne i zewnętrzne rowkowanie zabezpieczające przed zsunięciem się z naczynia i wysunięciem z klipsownicy
</t>
    </r>
    <r>
      <rPr>
        <sz val="11"/>
        <color indexed="10"/>
        <rFont val="Times New Roman"/>
        <family val="1"/>
      </rPr>
      <t>Zaoferowane klipsy mają być kompatybilne z klipsownicami Ethicon Johnson&amp;Johnson</t>
    </r>
  </si>
  <si>
    <t>częsść 12 pozycji 2: Zamawiający dopuszcza jednorazowy stapler okrężny wygięty z kontrolowanym dociskiem tkanki i regulowaną wysokością zamknięcia zszywki w zakresie od 1 mm do 2,5 mm. Czterostopniowa skala kompresji tkanki odpowiadająca stopniom kompresji w zakresie 1,0; 1,5; 2,0; 2,5 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</si>
  <si>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część 12 poz. 7: Zamawiający dopuszcza jednorazowy stapler okrężny wygięty z kontrolowanym dociskiem tkanki i regulowaną wysokością zamknięcia zszywki w zakresie od 1 mm do 2,5 mm. Czterostopniowa skala kompresji tkanki odpowiadająca stopniom kompresji w zakresie 1,0; 1,5; 2,0; 2,5 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</si>
  <si>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r>
      <t xml:space="preserve">Elektroda resekcyjna bipolarna, średnia pętla 0,2 mm, do optyki 30°, sterylna, jednorazowego użytku, </t>
    </r>
    <r>
      <rPr>
        <strike/>
        <sz val="11"/>
        <color indexed="10"/>
        <rFont val="Times New Roman"/>
        <family val="1"/>
      </rPr>
      <t>12 szt./op.</t>
    </r>
  </si>
  <si>
    <t>część 11 poz. 16: Zamawiający dopuszcza zestaw składający się z jednorazowego trokaru ostrzowego (ostrze płaskie) o średnicy 12,9 mm, dł. 100 mm, umożliwiający wprowadzenie narzędzi od 4,7 mm do 12,9 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</si>
  <si>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magazynków</t>
  </si>
  <si>
    <r>
      <t xml:space="preserve">część  14 poz. 1 i 2: Zamawiający dopuszcza możliwości zaoferowania klipsów tytanowych kompatybilnych z klipsownicami laparoskopowymi i do chirurgii otwartej </t>
    </r>
    <r>
      <rPr>
        <sz val="11"/>
        <color indexed="10"/>
        <rFont val="Times New Roman"/>
        <family val="1"/>
      </rPr>
      <t>producenta Ethicon (Johnson&amp;Johnson) w rozmiarach odpowiednio: pozycja 1 – S (małe), pozycja 2 – M (średnie), pakowanych w magazynki 6 sztukowe i 50 magazynków w opakowaniu</t>
    </r>
  </si>
  <si>
    <r>
      <t xml:space="preserve">część 14 poz. 3 i 4: Zamawiający dopuszcza możliwości zaoferowania klipsów tytanowych kompatybilnych z klipsownicami laparoskopowymi i do chirurgii otwartej </t>
    </r>
    <r>
      <rPr>
        <sz val="11"/>
        <color indexed="10"/>
        <rFont val="Times New Roman"/>
        <family val="1"/>
      </rPr>
      <t>producenta Ethicon (Johnson&amp;Johnson) w rozmiarach odpowiednio: pozycja 3 – ML (średnio-duże), pozycja 4 – L (duże), pakowanych w magazynki 6 sztukowe i 20 magazynków w opakowaniu</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</si>
</sst>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s>
  <fonts count="4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1"/>
      <color indexed="10"/>
      <name val="Times New Roman"/>
      <family val="1"/>
    </font>
    <font>
      <strike/>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0" fontId="47" fillId="0" borderId="12"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4" fontId="4" fillId="0" borderId="0" xfId="0" applyNumberFormat="1" applyFont="1" applyFill="1" applyAlignment="1" applyProtection="1">
      <alignment horizontal="left" vertical="top" wrapText="1"/>
      <protection locked="0"/>
    </xf>
    <xf numFmtId="3" fontId="46" fillId="0" borderId="10" xfId="0" applyNumberFormat="1" applyFont="1" applyFill="1" applyBorder="1" applyAlignment="1" applyProtection="1">
      <alignment horizontal="left" vertical="top" wrapText="1" shrinkToFit="1"/>
      <protection locked="0"/>
    </xf>
    <xf numFmtId="175" fontId="47" fillId="0" borderId="10" xfId="45"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6"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49" fontId="46" fillId="0" borderId="11"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49" fontId="46" fillId="0" borderId="13"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70"/>
  <sheetViews>
    <sheetView showGridLines="0" zoomScale="77" zoomScaleNormal="77" zoomScaleSheetLayoutView="85" zoomScalePageLayoutView="115" workbookViewId="0" topLeftCell="A31">
      <selection activeCell="B18" sqref="B18"/>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65</v>
      </c>
    </row>
    <row r="6" spans="3:5" ht="15">
      <c r="C6" s="9" t="s">
        <v>41</v>
      </c>
      <c r="D6" s="74" t="s">
        <v>64</v>
      </c>
      <c r="E6" s="74"/>
    </row>
    <row r="8" spans="3:5" ht="15">
      <c r="C8" s="13" t="s">
        <v>37</v>
      </c>
      <c r="D8" s="80"/>
      <c r="E8" s="81"/>
    </row>
    <row r="9" spans="3:5" ht="15">
      <c r="C9" s="13" t="s">
        <v>43</v>
      </c>
      <c r="D9" s="72"/>
      <c r="E9" s="73"/>
    </row>
    <row r="10" spans="3:5" ht="15">
      <c r="C10" s="13" t="s">
        <v>36</v>
      </c>
      <c r="D10" s="65"/>
      <c r="E10" s="66"/>
    </row>
    <row r="11" spans="3:5" ht="15">
      <c r="C11" s="13" t="s">
        <v>45</v>
      </c>
      <c r="D11" s="65"/>
      <c r="E11" s="66"/>
    </row>
    <row r="12" spans="3:5" ht="15">
      <c r="C12" s="13" t="s">
        <v>46</v>
      </c>
      <c r="D12" s="65"/>
      <c r="E12" s="66"/>
    </row>
    <row r="13" spans="3:5" ht="15">
      <c r="C13" s="13" t="s">
        <v>47</v>
      </c>
      <c r="D13" s="65"/>
      <c r="E13" s="66"/>
    </row>
    <row r="14" spans="3:5" ht="15">
      <c r="C14" s="13" t="s">
        <v>48</v>
      </c>
      <c r="D14" s="65"/>
      <c r="E14" s="66"/>
    </row>
    <row r="15" spans="3:5" ht="15">
      <c r="C15" s="13" t="s">
        <v>49</v>
      </c>
      <c r="D15" s="65"/>
      <c r="E15" s="66"/>
    </row>
    <row r="16" spans="3:5" ht="15">
      <c r="C16" s="13" t="s">
        <v>50</v>
      </c>
      <c r="D16" s="65"/>
      <c r="E16" s="66"/>
    </row>
    <row r="17" spans="4:5" ht="15">
      <c r="D17" s="6"/>
      <c r="E17" s="14"/>
    </row>
    <row r="18" spans="2:5" ht="15">
      <c r="B18" s="9" t="s">
        <v>2</v>
      </c>
      <c r="C18" s="77" t="s">
        <v>44</v>
      </c>
      <c r="D18" s="78"/>
      <c r="E18" s="15"/>
    </row>
    <row r="19" spans="4:5" ht="15">
      <c r="D19" s="1"/>
      <c r="E19" s="15"/>
    </row>
    <row r="20" spans="3:5" ht="21" customHeight="1">
      <c r="C20" s="5" t="s">
        <v>17</v>
      </c>
      <c r="D20" s="16" t="s">
        <v>1</v>
      </c>
      <c r="E20" s="6"/>
    </row>
    <row r="21" spans="3:5" ht="15">
      <c r="C21" s="13" t="s">
        <v>23</v>
      </c>
      <c r="D21" s="17">
        <f>'część (1)'!H$9</f>
        <v>0</v>
      </c>
      <c r="E21" s="18"/>
    </row>
    <row r="22" spans="3:5" ht="15">
      <c r="C22" s="13" t="s">
        <v>24</v>
      </c>
      <c r="D22" s="17">
        <f>'część (2)'!H$9</f>
        <v>0</v>
      </c>
      <c r="E22" s="18"/>
    </row>
    <row r="23" spans="3:5" ht="15">
      <c r="C23" s="13" t="s">
        <v>25</v>
      </c>
      <c r="D23" s="17">
        <f>'część (3)'!H$9</f>
        <v>0</v>
      </c>
      <c r="E23" s="18"/>
    </row>
    <row r="24" spans="3:5" ht="15">
      <c r="C24" s="13" t="s">
        <v>26</v>
      </c>
      <c r="D24" s="17">
        <f>'część (4)'!H$9</f>
        <v>0</v>
      </c>
      <c r="E24" s="18"/>
    </row>
    <row r="25" spans="3:5" ht="15">
      <c r="C25" s="13" t="s">
        <v>27</v>
      </c>
      <c r="D25" s="17">
        <f>'część (5)'!H$9</f>
        <v>0</v>
      </c>
      <c r="E25" s="18"/>
    </row>
    <row r="26" spans="3:5" ht="15">
      <c r="C26" s="13" t="s">
        <v>28</v>
      </c>
      <c r="D26" s="17">
        <f>'część (6)'!H$9</f>
        <v>0</v>
      </c>
      <c r="E26" s="18"/>
    </row>
    <row r="27" spans="3:5" ht="15">
      <c r="C27" s="13" t="s">
        <v>29</v>
      </c>
      <c r="D27" s="17">
        <f>'część (7)'!H$9</f>
        <v>0</v>
      </c>
      <c r="E27" s="18"/>
    </row>
    <row r="28" spans="3:5" ht="15">
      <c r="C28" s="13" t="s">
        <v>30</v>
      </c>
      <c r="D28" s="17">
        <f>'część (8)'!H$9</f>
        <v>0</v>
      </c>
      <c r="E28" s="18"/>
    </row>
    <row r="29" spans="3:5" ht="15">
      <c r="C29" s="13" t="s">
        <v>31</v>
      </c>
      <c r="D29" s="17">
        <f>'część (9)'!H$9</f>
        <v>0</v>
      </c>
      <c r="E29" s="18"/>
    </row>
    <row r="30" spans="3:5" ht="15">
      <c r="C30" s="13" t="s">
        <v>32</v>
      </c>
      <c r="D30" s="17">
        <f>'część (10)'!H$9</f>
        <v>0</v>
      </c>
      <c r="E30" s="18"/>
    </row>
    <row r="31" spans="3:5" ht="15">
      <c r="C31" s="13" t="s">
        <v>66</v>
      </c>
      <c r="D31" s="17">
        <f>'część (11)'!H$9</f>
        <v>0</v>
      </c>
      <c r="E31" s="18"/>
    </row>
    <row r="32" spans="3:5" ht="15">
      <c r="C32" s="13" t="s">
        <v>67</v>
      </c>
      <c r="D32" s="17">
        <f>'część (12)'!H$9</f>
        <v>0</v>
      </c>
      <c r="E32" s="18"/>
    </row>
    <row r="33" spans="3:5" ht="15">
      <c r="C33" s="13" t="s">
        <v>68</v>
      </c>
      <c r="D33" s="17">
        <f>'część (13)'!H$9</f>
        <v>0</v>
      </c>
      <c r="E33" s="18"/>
    </row>
    <row r="34" spans="3:5" ht="15">
      <c r="C34" s="13" t="s">
        <v>69</v>
      </c>
      <c r="D34" s="17">
        <f>'część (14)'!H$9</f>
        <v>0</v>
      </c>
      <c r="E34" s="18"/>
    </row>
    <row r="35" spans="3:5" ht="15">
      <c r="C35" s="13" t="s">
        <v>70</v>
      </c>
      <c r="D35" s="17">
        <f>'część (15)'!H$9</f>
        <v>0</v>
      </c>
      <c r="E35" s="18"/>
    </row>
    <row r="36" spans="3:5" ht="15">
      <c r="C36" s="13" t="s">
        <v>71</v>
      </c>
      <c r="D36" s="17">
        <f>'część (16)'!H$9</f>
        <v>0</v>
      </c>
      <c r="E36" s="18"/>
    </row>
    <row r="37" spans="3:5" ht="15">
      <c r="C37" s="13" t="s">
        <v>72</v>
      </c>
      <c r="D37" s="17">
        <f>'część (17)'!H$9</f>
        <v>0</v>
      </c>
      <c r="E37" s="18"/>
    </row>
    <row r="38" spans="3:5" ht="15">
      <c r="C38" s="13" t="s">
        <v>73</v>
      </c>
      <c r="D38" s="17">
        <f>'część (18)'!H$9</f>
        <v>0</v>
      </c>
      <c r="E38" s="18"/>
    </row>
    <row r="39" spans="3:5" ht="15">
      <c r="C39" s="13" t="s">
        <v>74</v>
      </c>
      <c r="D39" s="17">
        <f>'część (19)'!H$9</f>
        <v>0</v>
      </c>
      <c r="E39" s="18"/>
    </row>
    <row r="40" ht="15" customHeight="1">
      <c r="E40" s="19"/>
    </row>
    <row r="41" spans="3:5" ht="86.25" customHeight="1">
      <c r="C41" s="74" t="s">
        <v>411</v>
      </c>
      <c r="D41" s="86"/>
      <c r="E41" s="86"/>
    </row>
    <row r="42" spans="2:5" ht="20.25" customHeight="1">
      <c r="B42" s="28" t="s">
        <v>3</v>
      </c>
      <c r="C42" s="67" t="s">
        <v>40</v>
      </c>
      <c r="D42" s="68"/>
      <c r="E42" s="69"/>
    </row>
    <row r="43" spans="2:5" ht="35.25" customHeight="1">
      <c r="B43" s="28" t="s">
        <v>4</v>
      </c>
      <c r="C43" s="79" t="s">
        <v>410</v>
      </c>
      <c r="D43" s="79"/>
      <c r="E43" s="79"/>
    </row>
    <row r="44" spans="2:5" s="20" customFormat="1" ht="53.25" customHeight="1">
      <c r="B44" s="28" t="s">
        <v>5</v>
      </c>
      <c r="C44" s="75" t="s">
        <v>63</v>
      </c>
      <c r="D44" s="75"/>
      <c r="E44" s="75"/>
    </row>
    <row r="45" spans="2:5" s="20" customFormat="1" ht="36" customHeight="1">
      <c r="B45" s="28" t="s">
        <v>33</v>
      </c>
      <c r="C45" s="75" t="s">
        <v>21</v>
      </c>
      <c r="D45" s="76"/>
      <c r="E45" s="76"/>
    </row>
    <row r="46" spans="2:5" s="20" customFormat="1" ht="33" customHeight="1">
      <c r="B46" s="28" t="s">
        <v>39</v>
      </c>
      <c r="C46" s="68" t="s">
        <v>34</v>
      </c>
      <c r="D46" s="67"/>
      <c r="E46" s="67"/>
    </row>
    <row r="47" spans="2:5" s="20" customFormat="1" ht="36" customHeight="1">
      <c r="B47" s="28" t="s">
        <v>6</v>
      </c>
      <c r="C47" s="75" t="s">
        <v>35</v>
      </c>
      <c r="D47" s="76"/>
      <c r="E47" s="76"/>
    </row>
    <row r="48" spans="2:5" s="20" customFormat="1" ht="35.25" customHeight="1">
      <c r="B48" s="28" t="s">
        <v>7</v>
      </c>
      <c r="C48" s="74" t="s">
        <v>56</v>
      </c>
      <c r="D48" s="74"/>
      <c r="E48" s="74"/>
    </row>
    <row r="49" spans="2:5" ht="38.25" customHeight="1">
      <c r="B49" s="28"/>
      <c r="C49" s="74" t="s">
        <v>54</v>
      </c>
      <c r="D49" s="74"/>
      <c r="E49" s="74"/>
    </row>
    <row r="50" spans="2:5" ht="24" customHeight="1">
      <c r="B50" s="28"/>
      <c r="C50" s="85" t="s">
        <v>55</v>
      </c>
      <c r="D50" s="85"/>
      <c r="E50" s="85"/>
    </row>
    <row r="51" spans="2:5" ht="27" customHeight="1">
      <c r="B51" s="28"/>
      <c r="C51" s="43"/>
      <c r="D51" s="44"/>
      <c r="E51" s="44"/>
    </row>
    <row r="52" spans="2:5" ht="15" customHeight="1">
      <c r="B52" s="28" t="s">
        <v>75</v>
      </c>
      <c r="C52" s="23" t="s">
        <v>8</v>
      </c>
      <c r="D52" s="27"/>
      <c r="E52" s="28"/>
    </row>
    <row r="53" spans="2:5" ht="15" customHeight="1">
      <c r="B53" s="45"/>
      <c r="C53" s="83" t="s">
        <v>19</v>
      </c>
      <c r="D53" s="87"/>
      <c r="E53" s="84"/>
    </row>
    <row r="54" spans="2:5" ht="15" customHeight="1">
      <c r="B54" s="28"/>
      <c r="C54" s="83" t="s">
        <v>9</v>
      </c>
      <c r="D54" s="84"/>
      <c r="E54" s="37"/>
    </row>
    <row r="55" spans="2:5" ht="15">
      <c r="B55" s="28"/>
      <c r="C55" s="70"/>
      <c r="D55" s="71"/>
      <c r="E55" s="37"/>
    </row>
    <row r="56" spans="2:5" ht="15" customHeight="1">
      <c r="B56" s="28"/>
      <c r="C56" s="70"/>
      <c r="D56" s="71"/>
      <c r="E56" s="37"/>
    </row>
    <row r="57" spans="2:5" ht="15">
      <c r="B57" s="28"/>
      <c r="C57" s="70"/>
      <c r="D57" s="71"/>
      <c r="E57" s="37"/>
    </row>
    <row r="58" spans="2:5" ht="15">
      <c r="B58" s="28"/>
      <c r="C58" s="46" t="s">
        <v>11</v>
      </c>
      <c r="D58" s="46"/>
      <c r="E58" s="47"/>
    </row>
    <row r="59" spans="2:5" ht="15" customHeight="1">
      <c r="B59" s="28"/>
      <c r="C59" s="83" t="s">
        <v>20</v>
      </c>
      <c r="D59" s="87"/>
      <c r="E59" s="84"/>
    </row>
    <row r="60" spans="2:5" ht="15">
      <c r="B60" s="28"/>
      <c r="C60" s="42" t="s">
        <v>9</v>
      </c>
      <c r="D60" s="48" t="s">
        <v>10</v>
      </c>
      <c r="E60" s="49" t="s">
        <v>12</v>
      </c>
    </row>
    <row r="61" spans="2:5" ht="15">
      <c r="B61" s="28"/>
      <c r="C61" s="50"/>
      <c r="D61" s="48"/>
      <c r="E61" s="51"/>
    </row>
    <row r="62" spans="2:5" ht="15" customHeight="1">
      <c r="B62" s="28"/>
      <c r="C62" s="50"/>
      <c r="D62" s="48"/>
      <c r="E62" s="51"/>
    </row>
    <row r="63" spans="2:5" ht="15">
      <c r="B63" s="28"/>
      <c r="C63" s="46"/>
      <c r="D63" s="46"/>
      <c r="E63" s="47"/>
    </row>
    <row r="64" spans="2:5" ht="15" customHeight="1">
      <c r="B64" s="28"/>
      <c r="C64" s="83" t="s">
        <v>22</v>
      </c>
      <c r="D64" s="87"/>
      <c r="E64" s="84"/>
    </row>
    <row r="65" spans="2:5" ht="15" customHeight="1">
      <c r="B65" s="28"/>
      <c r="C65" s="83" t="s">
        <v>13</v>
      </c>
      <c r="D65" s="84"/>
      <c r="E65" s="37"/>
    </row>
    <row r="66" spans="2:5" ht="15">
      <c r="B66" s="28"/>
      <c r="C66" s="82"/>
      <c r="D66" s="82"/>
      <c r="E66" s="37"/>
    </row>
    <row r="67" spans="2:5" ht="15" customHeight="1">
      <c r="B67" s="28"/>
      <c r="C67" s="43"/>
      <c r="D67" s="44"/>
      <c r="E67" s="44"/>
    </row>
    <row r="68" spans="3:5" ht="18" customHeight="1">
      <c r="C68" s="88" t="s">
        <v>13</v>
      </c>
      <c r="D68" s="89"/>
      <c r="E68" s="13"/>
    </row>
    <row r="69" spans="3:5" ht="18" customHeight="1">
      <c r="C69" s="81"/>
      <c r="D69" s="81"/>
      <c r="E69" s="13"/>
    </row>
    <row r="70" spans="3:5" ht="34.5" customHeight="1">
      <c r="C70" s="12"/>
      <c r="D70" s="21"/>
      <c r="E70" s="21"/>
    </row>
  </sheetData>
  <sheetProtection/>
  <mergeCells count="32">
    <mergeCell ref="C69:D69"/>
    <mergeCell ref="C46:E46"/>
    <mergeCell ref="C49:E49"/>
    <mergeCell ref="D16:E16"/>
    <mergeCell ref="C59:E59"/>
    <mergeCell ref="C64:E64"/>
    <mergeCell ref="C55:D55"/>
    <mergeCell ref="C54:D54"/>
    <mergeCell ref="C68:D68"/>
    <mergeCell ref="C53:E53"/>
    <mergeCell ref="C66:D66"/>
    <mergeCell ref="C47:E47"/>
    <mergeCell ref="C65:D65"/>
    <mergeCell ref="C48:E48"/>
    <mergeCell ref="C50:E50"/>
    <mergeCell ref="C41:E41"/>
    <mergeCell ref="D6:E6"/>
    <mergeCell ref="D13:E13"/>
    <mergeCell ref="C45:E45"/>
    <mergeCell ref="C18:D18"/>
    <mergeCell ref="D11:E11"/>
    <mergeCell ref="C44:E44"/>
    <mergeCell ref="C43:E43"/>
    <mergeCell ref="D12:E12"/>
    <mergeCell ref="D8:E8"/>
    <mergeCell ref="D15:E15"/>
    <mergeCell ref="D10:E10"/>
    <mergeCell ref="C42:E42"/>
    <mergeCell ref="C56:D56"/>
    <mergeCell ref="C57:D57"/>
    <mergeCell ref="D9:E9"/>
    <mergeCell ref="D14:E1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9" min="1"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SUM(H14:H24)</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55" t="s">
        <v>302</v>
      </c>
      <c r="C14" s="38">
        <v>100</v>
      </c>
      <c r="D14" s="35" t="s">
        <v>62</v>
      </c>
      <c r="E14" s="39"/>
      <c r="F14" s="39"/>
      <c r="G14" s="39"/>
      <c r="H14" s="40">
        <f>ROUND((ROUND(C14,2)*ROUND(G14,2)),2)</f>
        <v>0</v>
      </c>
      <c r="K14" s="41"/>
    </row>
    <row r="15" spans="1:11" s="57" customFormat="1" ht="114" customHeight="1">
      <c r="A15" s="58" t="s">
        <v>3</v>
      </c>
      <c r="B15" s="52" t="s">
        <v>303</v>
      </c>
      <c r="C15" s="38">
        <v>800</v>
      </c>
      <c r="D15" s="35" t="s">
        <v>62</v>
      </c>
      <c r="E15" s="39"/>
      <c r="F15" s="39"/>
      <c r="G15" s="39"/>
      <c r="H15" s="40">
        <f>ROUND((ROUND(C15,2)*ROUND(G15,2)),2)</f>
        <v>0</v>
      </c>
      <c r="K15" s="41"/>
    </row>
    <row r="16" spans="1:17" ht="85.5" customHeight="1">
      <c r="A16" s="58" t="s">
        <v>4</v>
      </c>
      <c r="B16" s="55" t="s">
        <v>304</v>
      </c>
      <c r="C16" s="38">
        <v>60</v>
      </c>
      <c r="D16" s="35" t="s">
        <v>62</v>
      </c>
      <c r="E16" s="39"/>
      <c r="F16" s="39"/>
      <c r="G16" s="39"/>
      <c r="H16" s="40">
        <f aca="true" t="shared" si="0" ref="H16:H24">ROUND((ROUND(C16,2)*ROUND(G16,2)),2)</f>
        <v>0</v>
      </c>
      <c r="Q16" s="1"/>
    </row>
    <row r="17" spans="1:17" ht="81" customHeight="1">
      <c r="A17" s="58" t="s">
        <v>5</v>
      </c>
      <c r="B17" s="52" t="s">
        <v>305</v>
      </c>
      <c r="C17" s="38">
        <v>160</v>
      </c>
      <c r="D17" s="35" t="s">
        <v>62</v>
      </c>
      <c r="E17" s="39"/>
      <c r="F17" s="39"/>
      <c r="G17" s="39"/>
      <c r="H17" s="40">
        <f t="shared" si="0"/>
        <v>0</v>
      </c>
      <c r="Q17" s="1"/>
    </row>
    <row r="18" spans="1:17" ht="111" customHeight="1">
      <c r="A18" s="58" t="s">
        <v>33</v>
      </c>
      <c r="B18" s="55" t="s">
        <v>306</v>
      </c>
      <c r="C18" s="38">
        <v>1400</v>
      </c>
      <c r="D18" s="35" t="s">
        <v>62</v>
      </c>
      <c r="E18" s="39"/>
      <c r="F18" s="39"/>
      <c r="G18" s="39"/>
      <c r="H18" s="40">
        <f t="shared" si="0"/>
        <v>0</v>
      </c>
      <c r="Q18" s="1"/>
    </row>
    <row r="19" spans="1:17" ht="81.75" customHeight="1">
      <c r="A19" s="58" t="s">
        <v>39</v>
      </c>
      <c r="B19" s="52" t="s">
        <v>307</v>
      </c>
      <c r="C19" s="38">
        <v>200</v>
      </c>
      <c r="D19" s="35" t="s">
        <v>62</v>
      </c>
      <c r="E19" s="39"/>
      <c r="F19" s="39"/>
      <c r="G19" s="39"/>
      <c r="H19" s="40">
        <f t="shared" si="0"/>
        <v>0</v>
      </c>
      <c r="Q19" s="1"/>
    </row>
    <row r="20" spans="1:17" ht="85.5" customHeight="1">
      <c r="A20" s="58" t="s">
        <v>6</v>
      </c>
      <c r="B20" s="55" t="s">
        <v>308</v>
      </c>
      <c r="C20" s="38">
        <v>200</v>
      </c>
      <c r="D20" s="35" t="s">
        <v>62</v>
      </c>
      <c r="E20" s="39"/>
      <c r="F20" s="39"/>
      <c r="G20" s="39"/>
      <c r="H20" s="40">
        <f t="shared" si="0"/>
        <v>0</v>
      </c>
      <c r="Q20" s="1"/>
    </row>
    <row r="21" spans="1:17" ht="138" customHeight="1">
      <c r="A21" s="58" t="s">
        <v>7</v>
      </c>
      <c r="B21" s="52" t="s">
        <v>309</v>
      </c>
      <c r="C21" s="38">
        <v>25</v>
      </c>
      <c r="D21" s="35" t="s">
        <v>62</v>
      </c>
      <c r="E21" s="39"/>
      <c r="F21" s="39"/>
      <c r="G21" s="39"/>
      <c r="H21" s="40">
        <f t="shared" si="0"/>
        <v>0</v>
      </c>
      <c r="Q21" s="1"/>
    </row>
    <row r="22" spans="1:17" ht="48.75" customHeight="1">
      <c r="A22" s="58" t="s">
        <v>75</v>
      </c>
      <c r="B22" s="55" t="s">
        <v>310</v>
      </c>
      <c r="C22" s="38">
        <v>100</v>
      </c>
      <c r="D22" s="35" t="s">
        <v>62</v>
      </c>
      <c r="E22" s="39"/>
      <c r="F22" s="39"/>
      <c r="G22" s="39"/>
      <c r="H22" s="40">
        <f t="shared" si="0"/>
        <v>0</v>
      </c>
      <c r="Q22" s="1"/>
    </row>
    <row r="23" spans="1:17" ht="52.5" customHeight="1">
      <c r="A23" s="58" t="s">
        <v>76</v>
      </c>
      <c r="B23" s="52" t="s">
        <v>311</v>
      </c>
      <c r="C23" s="38">
        <v>10</v>
      </c>
      <c r="D23" s="35" t="s">
        <v>62</v>
      </c>
      <c r="E23" s="39"/>
      <c r="F23" s="39"/>
      <c r="G23" s="39"/>
      <c r="H23" s="40">
        <f t="shared" si="0"/>
        <v>0</v>
      </c>
      <c r="Q23" s="1"/>
    </row>
    <row r="24" spans="1:17" ht="84" customHeight="1">
      <c r="A24" s="58" t="s">
        <v>77</v>
      </c>
      <c r="B24" s="55" t="s">
        <v>312</v>
      </c>
      <c r="C24" s="38">
        <v>10</v>
      </c>
      <c r="D24" s="35" t="s">
        <v>62</v>
      </c>
      <c r="E24" s="39"/>
      <c r="F24" s="39"/>
      <c r="G24" s="39"/>
      <c r="H24" s="40">
        <f t="shared" si="0"/>
        <v>0</v>
      </c>
      <c r="Q2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17"/>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10</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SUM(H14:H17)</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2.5" customHeight="1">
      <c r="A14" s="58" t="s">
        <v>2</v>
      </c>
      <c r="B14" s="55" t="s">
        <v>313</v>
      </c>
      <c r="C14" s="38">
        <v>20</v>
      </c>
      <c r="D14" s="35" t="s">
        <v>62</v>
      </c>
      <c r="E14" s="39"/>
      <c r="F14" s="39"/>
      <c r="G14" s="39"/>
      <c r="H14" s="40">
        <f>ROUND((ROUND(C14,2)*ROUND(G14,2)),2)</f>
        <v>0</v>
      </c>
      <c r="K14" s="41"/>
    </row>
    <row r="15" spans="1:11" s="57" customFormat="1" ht="82.5" customHeight="1">
      <c r="A15" s="58" t="s">
        <v>3</v>
      </c>
      <c r="B15" s="52" t="s">
        <v>314</v>
      </c>
      <c r="C15" s="38">
        <v>15</v>
      </c>
      <c r="D15" s="35" t="s">
        <v>62</v>
      </c>
      <c r="E15" s="39"/>
      <c r="F15" s="39"/>
      <c r="G15" s="39"/>
      <c r="H15" s="40">
        <f>ROUND((ROUND(C15,2)*ROUND(G15,2)),2)</f>
        <v>0</v>
      </c>
      <c r="K15" s="41"/>
    </row>
    <row r="16" spans="1:17" ht="82.5" customHeight="1">
      <c r="A16" s="58" t="s">
        <v>4</v>
      </c>
      <c r="B16" s="55" t="s">
        <v>315</v>
      </c>
      <c r="C16" s="38">
        <v>10</v>
      </c>
      <c r="D16" s="35" t="s">
        <v>62</v>
      </c>
      <c r="E16" s="39"/>
      <c r="F16" s="39"/>
      <c r="G16" s="39"/>
      <c r="H16" s="40">
        <f>ROUND((ROUND(C16,2)*ROUND(G16,2)),2)</f>
        <v>0</v>
      </c>
      <c r="Q16" s="1"/>
    </row>
    <row r="17" spans="1:17" ht="67.5" customHeight="1">
      <c r="A17" s="58" t="s">
        <v>5</v>
      </c>
      <c r="B17" s="52" t="s">
        <v>316</v>
      </c>
      <c r="C17" s="38">
        <v>10</v>
      </c>
      <c r="D17" s="35" t="s">
        <v>62</v>
      </c>
      <c r="E17" s="39"/>
      <c r="F17" s="39"/>
      <c r="G17" s="39"/>
      <c r="H17" s="40">
        <f>ROUND((ROUND(C17,2)*ROUND(G17,2)),2)</f>
        <v>0</v>
      </c>
      <c r="Q1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P35"/>
  <sheetViews>
    <sheetView showGridLines="0" zoomScale="77" zoomScaleNormal="77" zoomScalePageLayoutView="85" workbookViewId="0" topLeftCell="A28">
      <selection activeCell="B35" sqref="B35"/>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DFP.271.60.2018.AB</v>
      </c>
      <c r="H1" s="22" t="s">
        <v>53</v>
      </c>
      <c r="I1" s="22"/>
      <c r="J1" s="22"/>
      <c r="K1" s="22"/>
      <c r="L1" s="22"/>
      <c r="M1" s="22"/>
      <c r="N1" s="22"/>
      <c r="O1" s="2"/>
      <c r="P1" s="2"/>
    </row>
    <row r="2" ht="30.75" customHeight="1">
      <c r="H2" s="54" t="s">
        <v>61</v>
      </c>
    </row>
    <row r="4" spans="2:14" ht="15">
      <c r="B4" s="4" t="s">
        <v>14</v>
      </c>
      <c r="C4" s="5">
        <v>11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SUM(H14:H33)</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14" customHeight="1">
      <c r="A14" s="58" t="s">
        <v>2</v>
      </c>
      <c r="B14" s="55" t="s">
        <v>317</v>
      </c>
      <c r="C14" s="38">
        <v>10</v>
      </c>
      <c r="D14" s="35" t="s">
        <v>62</v>
      </c>
      <c r="E14" s="39"/>
      <c r="F14" s="39"/>
      <c r="G14" s="39"/>
      <c r="H14" s="40">
        <f>ROUND((ROUND(C14,2)*ROUND(G14,2)),2)</f>
        <v>0</v>
      </c>
      <c r="K14" s="41"/>
    </row>
    <row r="15" spans="1:11" s="57" customFormat="1" ht="114" customHeight="1">
      <c r="A15" s="58" t="s">
        <v>3</v>
      </c>
      <c r="B15" s="52" t="s">
        <v>318</v>
      </c>
      <c r="C15" s="38">
        <v>100</v>
      </c>
      <c r="D15" s="35" t="s">
        <v>62</v>
      </c>
      <c r="E15" s="39"/>
      <c r="F15" s="39"/>
      <c r="G15" s="39"/>
      <c r="H15" s="40">
        <f>ROUND((ROUND(C15,2)*ROUND(G15,2)),2)</f>
        <v>0</v>
      </c>
      <c r="K15" s="41"/>
    </row>
    <row r="16" spans="1:8" ht="114" customHeight="1">
      <c r="A16" s="58" t="s">
        <v>4</v>
      </c>
      <c r="B16" s="55" t="s">
        <v>319</v>
      </c>
      <c r="C16" s="38">
        <v>10</v>
      </c>
      <c r="D16" s="35" t="s">
        <v>62</v>
      </c>
      <c r="E16" s="39"/>
      <c r="F16" s="39"/>
      <c r="G16" s="39"/>
      <c r="H16" s="40">
        <f aca="true" t="shared" si="0" ref="H16:H33">ROUND((ROUND(C16,2)*ROUND(G16,2)),2)</f>
        <v>0</v>
      </c>
    </row>
    <row r="17" spans="1:8" ht="78.75" customHeight="1">
      <c r="A17" s="58" t="s">
        <v>5</v>
      </c>
      <c r="B17" s="52" t="s">
        <v>320</v>
      </c>
      <c r="C17" s="38">
        <v>10</v>
      </c>
      <c r="D17" s="35" t="s">
        <v>62</v>
      </c>
      <c r="E17" s="39"/>
      <c r="F17" s="39"/>
      <c r="G17" s="39"/>
      <c r="H17" s="40">
        <f t="shared" si="0"/>
        <v>0</v>
      </c>
    </row>
    <row r="18" spans="1:8" ht="94.5" customHeight="1">
      <c r="A18" s="58" t="s">
        <v>33</v>
      </c>
      <c r="B18" s="55" t="s">
        <v>321</v>
      </c>
      <c r="C18" s="38">
        <v>5</v>
      </c>
      <c r="D18" s="35" t="s">
        <v>62</v>
      </c>
      <c r="E18" s="39"/>
      <c r="F18" s="39"/>
      <c r="G18" s="39"/>
      <c r="H18" s="40">
        <f t="shared" si="0"/>
        <v>0</v>
      </c>
    </row>
    <row r="19" spans="1:8" ht="96.75" customHeight="1">
      <c r="A19" s="58" t="s">
        <v>39</v>
      </c>
      <c r="B19" s="52" t="s">
        <v>322</v>
      </c>
      <c r="C19" s="38">
        <v>100</v>
      </c>
      <c r="D19" s="35" t="s">
        <v>62</v>
      </c>
      <c r="E19" s="39"/>
      <c r="F19" s="39"/>
      <c r="G19" s="39"/>
      <c r="H19" s="40">
        <f t="shared" si="0"/>
        <v>0</v>
      </c>
    </row>
    <row r="20" spans="1:8" ht="78.75" customHeight="1">
      <c r="A20" s="58" t="s">
        <v>6</v>
      </c>
      <c r="B20" s="55" t="s">
        <v>323</v>
      </c>
      <c r="C20" s="38">
        <v>50</v>
      </c>
      <c r="D20" s="35" t="s">
        <v>62</v>
      </c>
      <c r="E20" s="39"/>
      <c r="F20" s="39"/>
      <c r="G20" s="39"/>
      <c r="H20" s="40">
        <f t="shared" si="0"/>
        <v>0</v>
      </c>
    </row>
    <row r="21" spans="1:8" ht="66" customHeight="1">
      <c r="A21" s="58" t="s">
        <v>7</v>
      </c>
      <c r="B21" s="52" t="s">
        <v>324</v>
      </c>
      <c r="C21" s="38">
        <v>2</v>
      </c>
      <c r="D21" s="35" t="s">
        <v>62</v>
      </c>
      <c r="E21" s="39"/>
      <c r="F21" s="39"/>
      <c r="G21" s="39"/>
      <c r="H21" s="40">
        <f t="shared" si="0"/>
        <v>0</v>
      </c>
    </row>
    <row r="22" spans="1:8" ht="48.75" customHeight="1">
      <c r="A22" s="58" t="s">
        <v>75</v>
      </c>
      <c r="B22" s="55" t="s">
        <v>325</v>
      </c>
      <c r="C22" s="38">
        <v>1</v>
      </c>
      <c r="D22" s="35" t="s">
        <v>62</v>
      </c>
      <c r="E22" s="39"/>
      <c r="F22" s="39"/>
      <c r="G22" s="39"/>
      <c r="H22" s="40">
        <f t="shared" si="0"/>
        <v>0</v>
      </c>
    </row>
    <row r="23" spans="1:8" ht="36" customHeight="1">
      <c r="A23" s="58" t="s">
        <v>76</v>
      </c>
      <c r="B23" s="52" t="s">
        <v>326</v>
      </c>
      <c r="C23" s="38">
        <v>1</v>
      </c>
      <c r="D23" s="35" t="s">
        <v>62</v>
      </c>
      <c r="E23" s="39"/>
      <c r="F23" s="39"/>
      <c r="G23" s="39"/>
      <c r="H23" s="40">
        <f t="shared" si="0"/>
        <v>0</v>
      </c>
    </row>
    <row r="24" spans="1:8" ht="66.75" customHeight="1">
      <c r="A24" s="58" t="s">
        <v>77</v>
      </c>
      <c r="B24" s="55" t="s">
        <v>327</v>
      </c>
      <c r="C24" s="38">
        <v>10</v>
      </c>
      <c r="D24" s="35" t="s">
        <v>62</v>
      </c>
      <c r="E24" s="39"/>
      <c r="F24" s="39"/>
      <c r="G24" s="39"/>
      <c r="H24" s="40">
        <f t="shared" si="0"/>
        <v>0</v>
      </c>
    </row>
    <row r="25" spans="1:8" ht="64.5" customHeight="1">
      <c r="A25" s="58" t="s">
        <v>78</v>
      </c>
      <c r="B25" s="52" t="s">
        <v>328</v>
      </c>
      <c r="C25" s="38">
        <v>5</v>
      </c>
      <c r="D25" s="35" t="s">
        <v>62</v>
      </c>
      <c r="E25" s="39"/>
      <c r="F25" s="39"/>
      <c r="G25" s="39"/>
      <c r="H25" s="40">
        <f t="shared" si="0"/>
        <v>0</v>
      </c>
    </row>
    <row r="26" spans="1:8" ht="60.75" customHeight="1">
      <c r="A26" s="58" t="s">
        <v>79</v>
      </c>
      <c r="B26" s="55" t="s">
        <v>329</v>
      </c>
      <c r="C26" s="38">
        <v>5</v>
      </c>
      <c r="D26" s="35" t="s">
        <v>62</v>
      </c>
      <c r="E26" s="39"/>
      <c r="F26" s="39"/>
      <c r="G26" s="39"/>
      <c r="H26" s="40">
        <f t="shared" si="0"/>
        <v>0</v>
      </c>
    </row>
    <row r="27" spans="1:8" ht="33.75" customHeight="1">
      <c r="A27" s="58" t="s">
        <v>80</v>
      </c>
      <c r="B27" s="52" t="s">
        <v>330</v>
      </c>
      <c r="C27" s="38">
        <v>5</v>
      </c>
      <c r="D27" s="35" t="s">
        <v>62</v>
      </c>
      <c r="E27" s="39"/>
      <c r="F27" s="39"/>
      <c r="G27" s="39"/>
      <c r="H27" s="40">
        <f t="shared" si="0"/>
        <v>0</v>
      </c>
    </row>
    <row r="28" spans="1:8" ht="33.75" customHeight="1">
      <c r="A28" s="58" t="s">
        <v>81</v>
      </c>
      <c r="B28" s="55" t="s">
        <v>331</v>
      </c>
      <c r="C28" s="38">
        <v>100</v>
      </c>
      <c r="D28" s="35" t="s">
        <v>62</v>
      </c>
      <c r="E28" s="39"/>
      <c r="F28" s="39"/>
      <c r="G28" s="39"/>
      <c r="H28" s="40">
        <f t="shared" si="0"/>
        <v>0</v>
      </c>
    </row>
    <row r="29" spans="1:8" ht="63.75" customHeight="1">
      <c r="A29" s="58" t="s">
        <v>82</v>
      </c>
      <c r="B29" s="52" t="s">
        <v>332</v>
      </c>
      <c r="C29" s="38">
        <v>25</v>
      </c>
      <c r="D29" s="35" t="s">
        <v>62</v>
      </c>
      <c r="E29" s="39"/>
      <c r="F29" s="39"/>
      <c r="G29" s="39"/>
      <c r="H29" s="40">
        <f t="shared" si="0"/>
        <v>0</v>
      </c>
    </row>
    <row r="30" spans="1:8" ht="63.75" customHeight="1">
      <c r="A30" s="58" t="s">
        <v>83</v>
      </c>
      <c r="B30" s="55" t="s">
        <v>333</v>
      </c>
      <c r="C30" s="38">
        <v>5</v>
      </c>
      <c r="D30" s="35" t="s">
        <v>62</v>
      </c>
      <c r="E30" s="39"/>
      <c r="F30" s="39"/>
      <c r="G30" s="39"/>
      <c r="H30" s="40">
        <f t="shared" si="0"/>
        <v>0</v>
      </c>
    </row>
    <row r="31" spans="1:8" ht="48.75" customHeight="1">
      <c r="A31" s="58" t="s">
        <v>84</v>
      </c>
      <c r="B31" s="52" t="s">
        <v>334</v>
      </c>
      <c r="C31" s="38">
        <v>310</v>
      </c>
      <c r="D31" s="35" t="s">
        <v>62</v>
      </c>
      <c r="E31" s="39"/>
      <c r="F31" s="39"/>
      <c r="G31" s="39"/>
      <c r="H31" s="40">
        <f t="shared" si="0"/>
        <v>0</v>
      </c>
    </row>
    <row r="32" spans="1:8" ht="24.75" customHeight="1">
      <c r="A32" s="58" t="s">
        <v>85</v>
      </c>
      <c r="B32" s="55" t="s">
        <v>335</v>
      </c>
      <c r="C32" s="38">
        <v>10</v>
      </c>
      <c r="D32" s="35" t="s">
        <v>62</v>
      </c>
      <c r="E32" s="39"/>
      <c r="F32" s="39"/>
      <c r="G32" s="39"/>
      <c r="H32" s="40">
        <f t="shared" si="0"/>
        <v>0</v>
      </c>
    </row>
    <row r="33" spans="1:8" ht="24.75" customHeight="1">
      <c r="A33" s="58" t="s">
        <v>86</v>
      </c>
      <c r="B33" s="52" t="s">
        <v>336</v>
      </c>
      <c r="C33" s="38">
        <v>1</v>
      </c>
      <c r="D33" s="35" t="s">
        <v>62</v>
      </c>
      <c r="E33" s="39"/>
      <c r="F33" s="39"/>
      <c r="G33" s="39"/>
      <c r="H33" s="40">
        <f t="shared" si="0"/>
        <v>0</v>
      </c>
    </row>
    <row r="35" ht="105">
      <c r="B35" s="61" t="s">
        <v>420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77" zoomScaleNormal="77" zoomScalePageLayoutView="85" workbookViewId="0" topLeftCell="A19">
      <selection activeCell="B23" sqref="B23"/>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SUM(H14:H20)</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44.75" customHeight="1">
      <c r="A14" s="58" t="s">
        <v>2</v>
      </c>
      <c r="B14" s="55" t="s">
        <v>337</v>
      </c>
      <c r="C14" s="38">
        <v>90</v>
      </c>
      <c r="D14" s="35" t="s">
        <v>62</v>
      </c>
      <c r="E14" s="39"/>
      <c r="F14" s="39"/>
      <c r="G14" s="39"/>
      <c r="H14" s="40">
        <f aca="true" t="shared" si="0" ref="H14:H20">ROUND((ROUND(C14,2)*ROUND(G14,2)),2)</f>
        <v>0</v>
      </c>
      <c r="K14" s="41"/>
    </row>
    <row r="15" spans="1:11" s="57" customFormat="1" ht="144.75" customHeight="1">
      <c r="A15" s="58" t="s">
        <v>3</v>
      </c>
      <c r="B15" s="52" t="s">
        <v>338</v>
      </c>
      <c r="C15" s="38">
        <v>3</v>
      </c>
      <c r="D15" s="35" t="s">
        <v>62</v>
      </c>
      <c r="E15" s="39"/>
      <c r="F15" s="39"/>
      <c r="G15" s="39"/>
      <c r="H15" s="40">
        <f t="shared" si="0"/>
        <v>0</v>
      </c>
      <c r="K15" s="41"/>
    </row>
    <row r="16" spans="1:17" ht="144.75" customHeight="1">
      <c r="A16" s="58" t="s">
        <v>4</v>
      </c>
      <c r="B16" s="55" t="s">
        <v>339</v>
      </c>
      <c r="C16" s="38">
        <v>12</v>
      </c>
      <c r="D16" s="35" t="s">
        <v>62</v>
      </c>
      <c r="E16" s="39"/>
      <c r="F16" s="39"/>
      <c r="G16" s="39"/>
      <c r="H16" s="40">
        <f t="shared" si="0"/>
        <v>0</v>
      </c>
      <c r="Q16" s="1"/>
    </row>
    <row r="17" spans="1:17" ht="81" customHeight="1">
      <c r="A17" s="58" t="s">
        <v>5</v>
      </c>
      <c r="B17" s="52" t="s">
        <v>340</v>
      </c>
      <c r="C17" s="38">
        <v>40</v>
      </c>
      <c r="D17" s="35" t="s">
        <v>62</v>
      </c>
      <c r="E17" s="39"/>
      <c r="F17" s="39"/>
      <c r="G17" s="39"/>
      <c r="H17" s="40">
        <f t="shared" si="0"/>
        <v>0</v>
      </c>
      <c r="Q17" s="1"/>
    </row>
    <row r="18" spans="1:17" ht="51" customHeight="1">
      <c r="A18" s="58" t="s">
        <v>33</v>
      </c>
      <c r="B18" s="55" t="s">
        <v>341</v>
      </c>
      <c r="C18" s="38">
        <v>90</v>
      </c>
      <c r="D18" s="35" t="s">
        <v>62</v>
      </c>
      <c r="E18" s="39"/>
      <c r="F18" s="39"/>
      <c r="G18" s="39"/>
      <c r="H18" s="40">
        <f t="shared" si="0"/>
        <v>0</v>
      </c>
      <c r="Q18" s="1"/>
    </row>
    <row r="19" spans="1:17" ht="21.75" customHeight="1">
      <c r="A19" s="58" t="s">
        <v>39</v>
      </c>
      <c r="B19" s="52" t="s">
        <v>342</v>
      </c>
      <c r="C19" s="38">
        <v>1</v>
      </c>
      <c r="D19" s="35" t="s">
        <v>62</v>
      </c>
      <c r="E19" s="39"/>
      <c r="F19" s="39"/>
      <c r="G19" s="39"/>
      <c r="H19" s="40">
        <f t="shared" si="0"/>
        <v>0</v>
      </c>
      <c r="Q19" s="1"/>
    </row>
    <row r="20" spans="1:17" ht="79.5" customHeight="1">
      <c r="A20" s="58" t="s">
        <v>6</v>
      </c>
      <c r="B20" s="55" t="s">
        <v>343</v>
      </c>
      <c r="C20" s="38">
        <v>12</v>
      </c>
      <c r="D20" s="35" t="s">
        <v>62</v>
      </c>
      <c r="E20" s="39"/>
      <c r="F20" s="39"/>
      <c r="G20" s="39"/>
      <c r="H20" s="40">
        <f t="shared" si="0"/>
        <v>0</v>
      </c>
      <c r="Q20" s="1"/>
    </row>
    <row r="22" ht="150">
      <c r="B22" s="61" t="s">
        <v>418</v>
      </c>
    </row>
    <row r="23" ht="150">
      <c r="B23" s="61" t="s">
        <v>417</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77" zoomScaleNormal="77" zoomScalePageLayoutView="80" workbookViewId="0" topLeftCell="A19">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SUM(H14:H25)</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55" t="s">
        <v>344</v>
      </c>
      <c r="C14" s="38">
        <v>50</v>
      </c>
      <c r="D14" s="35" t="s">
        <v>62</v>
      </c>
      <c r="E14" s="39"/>
      <c r="F14" s="39"/>
      <c r="G14" s="39"/>
      <c r="H14" s="40">
        <f>ROUND((ROUND(C14,2)*ROUND(G14,2)),2)</f>
        <v>0</v>
      </c>
      <c r="K14" s="41"/>
    </row>
    <row r="15" spans="1:11" s="57" customFormat="1" ht="49.5" customHeight="1">
      <c r="A15" s="58" t="s">
        <v>3</v>
      </c>
      <c r="B15" s="52" t="s">
        <v>345</v>
      </c>
      <c r="C15" s="38">
        <v>5</v>
      </c>
      <c r="D15" s="35" t="s">
        <v>62</v>
      </c>
      <c r="E15" s="39"/>
      <c r="F15" s="39"/>
      <c r="G15" s="39"/>
      <c r="H15" s="40">
        <f>ROUND((ROUND(C15,2)*ROUND(G15,2)),2)</f>
        <v>0</v>
      </c>
      <c r="K15" s="41"/>
    </row>
    <row r="16" spans="1:17" ht="81" customHeight="1">
      <c r="A16" s="58" t="s">
        <v>4</v>
      </c>
      <c r="B16" s="55" t="s">
        <v>346</v>
      </c>
      <c r="C16" s="38">
        <v>50</v>
      </c>
      <c r="D16" s="35" t="s">
        <v>62</v>
      </c>
      <c r="E16" s="39"/>
      <c r="F16" s="39"/>
      <c r="G16" s="39"/>
      <c r="H16" s="40">
        <f aca="true" t="shared" si="0" ref="H16:H25">ROUND((ROUND(C16,2)*ROUND(G16,2)),2)</f>
        <v>0</v>
      </c>
      <c r="Q16" s="1"/>
    </row>
    <row r="17" spans="1:17" ht="66.75" customHeight="1">
      <c r="A17" s="58" t="s">
        <v>5</v>
      </c>
      <c r="B17" s="52" t="s">
        <v>347</v>
      </c>
      <c r="C17" s="38">
        <v>10</v>
      </c>
      <c r="D17" s="35" t="s">
        <v>62</v>
      </c>
      <c r="E17" s="39"/>
      <c r="F17" s="39"/>
      <c r="G17" s="39"/>
      <c r="H17" s="40">
        <f t="shared" si="0"/>
        <v>0</v>
      </c>
      <c r="Q17" s="1"/>
    </row>
    <row r="18" spans="1:17" ht="66.75" customHeight="1">
      <c r="A18" s="58" t="s">
        <v>33</v>
      </c>
      <c r="B18" s="55" t="s">
        <v>348</v>
      </c>
      <c r="C18" s="38">
        <v>600</v>
      </c>
      <c r="D18" s="35" t="s">
        <v>62</v>
      </c>
      <c r="E18" s="39"/>
      <c r="F18" s="39"/>
      <c r="G18" s="39"/>
      <c r="H18" s="40">
        <f t="shared" si="0"/>
        <v>0</v>
      </c>
      <c r="Q18" s="1"/>
    </row>
    <row r="19" spans="1:17" ht="51" customHeight="1">
      <c r="A19" s="58" t="s">
        <v>39</v>
      </c>
      <c r="B19" s="52" t="s">
        <v>349</v>
      </c>
      <c r="C19" s="38">
        <v>5</v>
      </c>
      <c r="D19" s="35" t="s">
        <v>62</v>
      </c>
      <c r="E19" s="39"/>
      <c r="F19" s="39"/>
      <c r="G19" s="39"/>
      <c r="H19" s="40">
        <f t="shared" si="0"/>
        <v>0</v>
      </c>
      <c r="Q19" s="1"/>
    </row>
    <row r="20" spans="1:17" ht="81.75" customHeight="1">
      <c r="A20" s="58" t="s">
        <v>6</v>
      </c>
      <c r="B20" s="55" t="s">
        <v>350</v>
      </c>
      <c r="C20" s="38">
        <v>550</v>
      </c>
      <c r="D20" s="35" t="s">
        <v>62</v>
      </c>
      <c r="E20" s="39"/>
      <c r="F20" s="39"/>
      <c r="G20" s="39"/>
      <c r="H20" s="40">
        <f t="shared" si="0"/>
        <v>0</v>
      </c>
      <c r="Q20" s="1"/>
    </row>
    <row r="21" spans="1:17" ht="70.5" customHeight="1">
      <c r="A21" s="58" t="s">
        <v>7</v>
      </c>
      <c r="B21" s="52" t="s">
        <v>351</v>
      </c>
      <c r="C21" s="38">
        <v>25</v>
      </c>
      <c r="D21" s="35" t="s">
        <v>62</v>
      </c>
      <c r="E21" s="39"/>
      <c r="F21" s="39"/>
      <c r="G21" s="39"/>
      <c r="H21" s="40">
        <f t="shared" si="0"/>
        <v>0</v>
      </c>
      <c r="Q21" s="1"/>
    </row>
    <row r="22" spans="1:17" ht="98.25" customHeight="1">
      <c r="A22" s="58" t="s">
        <v>75</v>
      </c>
      <c r="B22" s="55" t="s">
        <v>352</v>
      </c>
      <c r="C22" s="38">
        <v>50</v>
      </c>
      <c r="D22" s="35" t="s">
        <v>62</v>
      </c>
      <c r="E22" s="39"/>
      <c r="F22" s="39"/>
      <c r="G22" s="39"/>
      <c r="H22" s="40">
        <f t="shared" si="0"/>
        <v>0</v>
      </c>
      <c r="Q22" s="1"/>
    </row>
    <row r="23" spans="1:17" ht="98.25" customHeight="1">
      <c r="A23" s="58" t="s">
        <v>76</v>
      </c>
      <c r="B23" s="52" t="s">
        <v>353</v>
      </c>
      <c r="C23" s="38">
        <v>15</v>
      </c>
      <c r="D23" s="35" t="s">
        <v>62</v>
      </c>
      <c r="E23" s="39"/>
      <c r="F23" s="39"/>
      <c r="G23" s="39"/>
      <c r="H23" s="40">
        <f t="shared" si="0"/>
        <v>0</v>
      </c>
      <c r="Q23" s="1"/>
    </row>
    <row r="24" spans="1:17" ht="78" customHeight="1">
      <c r="A24" s="58" t="s">
        <v>77</v>
      </c>
      <c r="B24" s="55" t="s">
        <v>354</v>
      </c>
      <c r="C24" s="38">
        <v>10</v>
      </c>
      <c r="D24" s="35" t="s">
        <v>62</v>
      </c>
      <c r="E24" s="39"/>
      <c r="F24" s="39"/>
      <c r="G24" s="39"/>
      <c r="H24" s="40">
        <f t="shared" si="0"/>
        <v>0</v>
      </c>
      <c r="Q24" s="1"/>
    </row>
    <row r="25" spans="1:17" ht="78" customHeight="1">
      <c r="A25" s="58" t="s">
        <v>78</v>
      </c>
      <c r="B25" s="52" t="s">
        <v>355</v>
      </c>
      <c r="C25" s="38">
        <v>120</v>
      </c>
      <c r="D25" s="35" t="s">
        <v>62</v>
      </c>
      <c r="E25" s="39"/>
      <c r="F25" s="39"/>
      <c r="G25" s="39"/>
      <c r="H25" s="40">
        <f t="shared" si="0"/>
        <v>0</v>
      </c>
      <c r="Q25" s="1"/>
    </row>
    <row r="26" ht="15">
      <c r="Q2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0" workbookViewId="0" topLeftCell="A31">
      <selection activeCell="B2" sqref="B2"/>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SUM(H14:H33)</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9" customHeight="1">
      <c r="A14" s="58" t="s">
        <v>2</v>
      </c>
      <c r="B14" s="55" t="s">
        <v>413</v>
      </c>
      <c r="C14" s="64">
        <v>180</v>
      </c>
      <c r="D14" s="60" t="s">
        <v>421</v>
      </c>
      <c r="E14" s="63"/>
      <c r="F14" s="39"/>
      <c r="G14" s="39"/>
      <c r="H14" s="40">
        <f>ROUND((ROUND(C14,2)*ROUND(G14,2)),2)</f>
        <v>0</v>
      </c>
      <c r="K14" s="41"/>
    </row>
    <row r="15" spans="1:11" s="57" customFormat="1" ht="93.75" customHeight="1">
      <c r="A15" s="58" t="s">
        <v>3</v>
      </c>
      <c r="B15" s="52" t="s">
        <v>414</v>
      </c>
      <c r="C15" s="64">
        <v>576</v>
      </c>
      <c r="D15" s="60" t="s">
        <v>421</v>
      </c>
      <c r="E15" s="63"/>
      <c r="F15" s="39"/>
      <c r="G15" s="39"/>
      <c r="H15" s="40">
        <f>ROUND((ROUND(C15,2)*ROUND(G15,2)),2)</f>
        <v>0</v>
      </c>
      <c r="K15" s="41"/>
    </row>
    <row r="16" spans="1:17" ht="99" customHeight="1">
      <c r="A16" s="58" t="s">
        <v>4</v>
      </c>
      <c r="B16" s="55" t="s">
        <v>415</v>
      </c>
      <c r="C16" s="64">
        <v>2520</v>
      </c>
      <c r="D16" s="60" t="s">
        <v>421</v>
      </c>
      <c r="E16" s="63"/>
      <c r="F16" s="39"/>
      <c r="G16" s="39"/>
      <c r="H16" s="40">
        <f aca="true" t="shared" si="0" ref="H16:H33">ROUND((ROUND(C16,2)*ROUND(G16,2)),2)</f>
        <v>0</v>
      </c>
      <c r="Q16" s="1"/>
    </row>
    <row r="17" spans="1:17" ht="94.5" customHeight="1">
      <c r="A17" s="58" t="s">
        <v>5</v>
      </c>
      <c r="B17" s="52" t="s">
        <v>416</v>
      </c>
      <c r="C17" s="64">
        <v>90</v>
      </c>
      <c r="D17" s="60" t="s">
        <v>421</v>
      </c>
      <c r="E17" s="63"/>
      <c r="F17" s="39"/>
      <c r="G17" s="39"/>
      <c r="H17" s="40">
        <f t="shared" si="0"/>
        <v>0</v>
      </c>
      <c r="Q17" s="1"/>
    </row>
    <row r="18" spans="1:17" ht="82.5" customHeight="1">
      <c r="A18" s="58" t="s">
        <v>33</v>
      </c>
      <c r="B18" s="55" t="s">
        <v>356</v>
      </c>
      <c r="C18" s="38">
        <v>1</v>
      </c>
      <c r="D18" s="35" t="s">
        <v>62</v>
      </c>
      <c r="E18" s="39"/>
      <c r="F18" s="39"/>
      <c r="G18" s="39"/>
      <c r="H18" s="40">
        <f t="shared" si="0"/>
        <v>0</v>
      </c>
      <c r="Q18" s="1"/>
    </row>
    <row r="19" spans="1:17" ht="78.75" customHeight="1">
      <c r="A19" s="58" t="s">
        <v>39</v>
      </c>
      <c r="B19" s="52" t="s">
        <v>357</v>
      </c>
      <c r="C19" s="38">
        <v>1</v>
      </c>
      <c r="D19" s="35" t="s">
        <v>62</v>
      </c>
      <c r="E19" s="39"/>
      <c r="F19" s="39"/>
      <c r="G19" s="39"/>
      <c r="H19" s="40">
        <f t="shared" si="0"/>
        <v>0</v>
      </c>
      <c r="Q19" s="1"/>
    </row>
    <row r="20" spans="1:17" ht="78.75" customHeight="1">
      <c r="A20" s="58" t="s">
        <v>6</v>
      </c>
      <c r="B20" s="55" t="s">
        <v>358</v>
      </c>
      <c r="C20" s="38">
        <v>1</v>
      </c>
      <c r="D20" s="35" t="s">
        <v>62</v>
      </c>
      <c r="E20" s="39"/>
      <c r="F20" s="39"/>
      <c r="G20" s="39"/>
      <c r="H20" s="40">
        <f t="shared" si="0"/>
        <v>0</v>
      </c>
      <c r="Q20" s="1"/>
    </row>
    <row r="21" spans="1:17" ht="51" customHeight="1">
      <c r="A21" s="58" t="s">
        <v>7</v>
      </c>
      <c r="B21" s="52" t="s">
        <v>359</v>
      </c>
      <c r="C21" s="38">
        <v>1</v>
      </c>
      <c r="D21" s="35" t="s">
        <v>62</v>
      </c>
      <c r="E21" s="39"/>
      <c r="F21" s="39"/>
      <c r="G21" s="39"/>
      <c r="H21" s="40">
        <f t="shared" si="0"/>
        <v>0</v>
      </c>
      <c r="Q21" s="1"/>
    </row>
    <row r="22" spans="1:17" ht="51" customHeight="1">
      <c r="A22" s="58" t="s">
        <v>75</v>
      </c>
      <c r="B22" s="55" t="s">
        <v>360</v>
      </c>
      <c r="C22" s="38">
        <v>5</v>
      </c>
      <c r="D22" s="35" t="s">
        <v>62</v>
      </c>
      <c r="E22" s="39"/>
      <c r="F22" s="39"/>
      <c r="G22" s="39"/>
      <c r="H22" s="40">
        <f t="shared" si="0"/>
        <v>0</v>
      </c>
      <c r="Q22" s="1"/>
    </row>
    <row r="23" spans="1:17" ht="51" customHeight="1">
      <c r="A23" s="58" t="s">
        <v>76</v>
      </c>
      <c r="B23" s="52" t="s">
        <v>361</v>
      </c>
      <c r="C23" s="38">
        <v>1</v>
      </c>
      <c r="D23" s="35" t="s">
        <v>62</v>
      </c>
      <c r="E23" s="39"/>
      <c r="F23" s="39"/>
      <c r="G23" s="39"/>
      <c r="H23" s="40">
        <f t="shared" si="0"/>
        <v>0</v>
      </c>
      <c r="Q23" s="1"/>
    </row>
    <row r="24" spans="1:17" ht="51" customHeight="1">
      <c r="A24" s="58" t="s">
        <v>77</v>
      </c>
      <c r="B24" s="55" t="s">
        <v>362</v>
      </c>
      <c r="C24" s="38">
        <v>1</v>
      </c>
      <c r="D24" s="35" t="s">
        <v>62</v>
      </c>
      <c r="E24" s="39"/>
      <c r="F24" s="39"/>
      <c r="G24" s="39"/>
      <c r="H24" s="40">
        <f t="shared" si="0"/>
        <v>0</v>
      </c>
      <c r="Q24" s="1"/>
    </row>
    <row r="25" spans="1:17" ht="51" customHeight="1">
      <c r="A25" s="58" t="s">
        <v>78</v>
      </c>
      <c r="B25" s="52" t="s">
        <v>363</v>
      </c>
      <c r="C25" s="38">
        <v>1</v>
      </c>
      <c r="D25" s="35" t="s">
        <v>62</v>
      </c>
      <c r="E25" s="39"/>
      <c r="F25" s="39"/>
      <c r="G25" s="39"/>
      <c r="H25" s="40">
        <f t="shared" si="0"/>
        <v>0</v>
      </c>
      <c r="Q25" s="1"/>
    </row>
    <row r="26" spans="1:17" ht="51" customHeight="1">
      <c r="A26" s="58" t="s">
        <v>79</v>
      </c>
      <c r="B26" s="55" t="s">
        <v>364</v>
      </c>
      <c r="C26" s="38">
        <v>1</v>
      </c>
      <c r="D26" s="35" t="s">
        <v>62</v>
      </c>
      <c r="E26" s="39"/>
      <c r="F26" s="39"/>
      <c r="G26" s="39"/>
      <c r="H26" s="40">
        <f t="shared" si="0"/>
        <v>0</v>
      </c>
      <c r="Q26" s="1"/>
    </row>
    <row r="27" spans="1:17" ht="51" customHeight="1">
      <c r="A27" s="58" t="s">
        <v>80</v>
      </c>
      <c r="B27" s="52" t="s">
        <v>365</v>
      </c>
      <c r="C27" s="38">
        <v>1</v>
      </c>
      <c r="D27" s="35" t="s">
        <v>62</v>
      </c>
      <c r="E27" s="39"/>
      <c r="F27" s="39"/>
      <c r="G27" s="39"/>
      <c r="H27" s="40">
        <f t="shared" si="0"/>
        <v>0</v>
      </c>
      <c r="Q27" s="1"/>
    </row>
    <row r="28" spans="1:17" ht="51" customHeight="1">
      <c r="A28" s="58" t="s">
        <v>81</v>
      </c>
      <c r="B28" s="55" t="s">
        <v>366</v>
      </c>
      <c r="C28" s="38">
        <v>1</v>
      </c>
      <c r="D28" s="35" t="s">
        <v>62</v>
      </c>
      <c r="E28" s="39"/>
      <c r="F28" s="39"/>
      <c r="G28" s="39"/>
      <c r="H28" s="40">
        <f t="shared" si="0"/>
        <v>0</v>
      </c>
      <c r="Q28" s="1"/>
    </row>
    <row r="29" spans="1:17" ht="51" customHeight="1">
      <c r="A29" s="58" t="s">
        <v>82</v>
      </c>
      <c r="B29" s="52" t="s">
        <v>367</v>
      </c>
      <c r="C29" s="38">
        <v>20</v>
      </c>
      <c r="D29" s="35" t="s">
        <v>62</v>
      </c>
      <c r="E29" s="39"/>
      <c r="F29" s="39"/>
      <c r="G29" s="39"/>
      <c r="H29" s="40">
        <f t="shared" si="0"/>
        <v>0</v>
      </c>
      <c r="Q29" s="1"/>
    </row>
    <row r="30" spans="1:17" ht="51" customHeight="1">
      <c r="A30" s="58" t="s">
        <v>83</v>
      </c>
      <c r="B30" s="55" t="s">
        <v>368</v>
      </c>
      <c r="C30" s="38">
        <v>10</v>
      </c>
      <c r="D30" s="35" t="s">
        <v>62</v>
      </c>
      <c r="E30" s="39"/>
      <c r="F30" s="39"/>
      <c r="G30" s="39"/>
      <c r="H30" s="40">
        <f t="shared" si="0"/>
        <v>0</v>
      </c>
      <c r="Q30" s="1"/>
    </row>
    <row r="31" spans="1:17" ht="51" customHeight="1">
      <c r="A31" s="58" t="s">
        <v>84</v>
      </c>
      <c r="B31" s="52" t="s">
        <v>369</v>
      </c>
      <c r="C31" s="38">
        <v>40</v>
      </c>
      <c r="D31" s="35" t="s">
        <v>62</v>
      </c>
      <c r="E31" s="39"/>
      <c r="F31" s="39"/>
      <c r="G31" s="39"/>
      <c r="H31" s="40">
        <f t="shared" si="0"/>
        <v>0</v>
      </c>
      <c r="Q31" s="1"/>
    </row>
    <row r="32" spans="1:17" ht="51" customHeight="1">
      <c r="A32" s="58" t="s">
        <v>85</v>
      </c>
      <c r="B32" s="55" t="s">
        <v>370</v>
      </c>
      <c r="C32" s="38">
        <v>10</v>
      </c>
      <c r="D32" s="35" t="s">
        <v>62</v>
      </c>
      <c r="E32" s="39"/>
      <c r="F32" s="39"/>
      <c r="G32" s="39"/>
      <c r="H32" s="40">
        <f t="shared" si="0"/>
        <v>0</v>
      </c>
      <c r="Q32" s="1"/>
    </row>
    <row r="33" spans="1:17" ht="36" customHeight="1">
      <c r="A33" s="58" t="s">
        <v>86</v>
      </c>
      <c r="B33" s="52" t="s">
        <v>371</v>
      </c>
      <c r="C33" s="38">
        <v>1</v>
      </c>
      <c r="D33" s="35" t="s">
        <v>62</v>
      </c>
      <c r="E33" s="39"/>
      <c r="F33" s="39"/>
      <c r="G33" s="39"/>
      <c r="H33" s="40">
        <f t="shared" si="0"/>
        <v>0</v>
      </c>
      <c r="Q33" s="1"/>
    </row>
    <row r="35" spans="2:5" ht="75">
      <c r="B35" s="61" t="s">
        <v>422</v>
      </c>
      <c r="E35" s="62"/>
    </row>
    <row r="36" spans="2:5" ht="75">
      <c r="B36" s="61" t="s">
        <v>423</v>
      </c>
      <c r="E36" s="62"/>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31"/>
  <sheetViews>
    <sheetView showGridLines="0" zoomScale="77" zoomScaleNormal="77" zoomScalePageLayoutView="85"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SUM(H14:H31)</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3" customHeight="1">
      <c r="A14" s="58" t="s">
        <v>2</v>
      </c>
      <c r="B14" s="55" t="s">
        <v>372</v>
      </c>
      <c r="C14" s="38">
        <v>130</v>
      </c>
      <c r="D14" s="35" t="s">
        <v>62</v>
      </c>
      <c r="E14" s="39"/>
      <c r="F14" s="39"/>
      <c r="G14" s="39"/>
      <c r="H14" s="40">
        <f>ROUND((ROUND(C14,2)*ROUND(G14,2)),2)</f>
        <v>0</v>
      </c>
      <c r="K14" s="41"/>
    </row>
    <row r="15" spans="1:11" s="57" customFormat="1" ht="49.5" customHeight="1">
      <c r="A15" s="58" t="s">
        <v>3</v>
      </c>
      <c r="B15" s="52" t="s">
        <v>373</v>
      </c>
      <c r="C15" s="38">
        <v>14</v>
      </c>
      <c r="D15" s="35" t="s">
        <v>62</v>
      </c>
      <c r="E15" s="39"/>
      <c r="F15" s="39"/>
      <c r="G15" s="39"/>
      <c r="H15" s="40">
        <f>ROUND((ROUND(C15,2)*ROUND(G15,2)),2)</f>
        <v>0</v>
      </c>
      <c r="K15" s="41"/>
    </row>
    <row r="16" spans="1:17" ht="49.5" customHeight="1">
      <c r="A16" s="58" t="s">
        <v>4</v>
      </c>
      <c r="B16" s="55" t="s">
        <v>374</v>
      </c>
      <c r="C16" s="38">
        <v>1</v>
      </c>
      <c r="D16" s="35" t="s">
        <v>62</v>
      </c>
      <c r="E16" s="39"/>
      <c r="F16" s="39"/>
      <c r="G16" s="39"/>
      <c r="H16" s="40">
        <f aca="true" t="shared" si="0" ref="H16:H31">ROUND((ROUND(C16,2)*ROUND(G16,2)),2)</f>
        <v>0</v>
      </c>
      <c r="Q16" s="1"/>
    </row>
    <row r="17" spans="1:17" ht="33.75" customHeight="1">
      <c r="A17" s="58" t="s">
        <v>5</v>
      </c>
      <c r="B17" s="52" t="s">
        <v>375</v>
      </c>
      <c r="C17" s="38">
        <v>10</v>
      </c>
      <c r="D17" s="35" t="s">
        <v>62</v>
      </c>
      <c r="E17" s="39"/>
      <c r="F17" s="39"/>
      <c r="G17" s="39"/>
      <c r="H17" s="40">
        <f t="shared" si="0"/>
        <v>0</v>
      </c>
      <c r="Q17" s="1"/>
    </row>
    <row r="18" spans="1:17" ht="51" customHeight="1">
      <c r="A18" s="58" t="s">
        <v>33</v>
      </c>
      <c r="B18" s="55" t="s">
        <v>376</v>
      </c>
      <c r="C18" s="38">
        <v>1</v>
      </c>
      <c r="D18" s="35" t="s">
        <v>62</v>
      </c>
      <c r="E18" s="39"/>
      <c r="F18" s="39"/>
      <c r="G18" s="39"/>
      <c r="H18" s="40">
        <f t="shared" si="0"/>
        <v>0</v>
      </c>
      <c r="Q18" s="1"/>
    </row>
    <row r="19" spans="1:17" ht="81" customHeight="1">
      <c r="A19" s="58" t="s">
        <v>39</v>
      </c>
      <c r="B19" s="52" t="s">
        <v>377</v>
      </c>
      <c r="C19" s="38">
        <v>10</v>
      </c>
      <c r="D19" s="35" t="s">
        <v>62</v>
      </c>
      <c r="E19" s="39"/>
      <c r="F19" s="39"/>
      <c r="G19" s="39"/>
      <c r="H19" s="40">
        <f t="shared" si="0"/>
        <v>0</v>
      </c>
      <c r="Q19" s="1"/>
    </row>
    <row r="20" spans="1:17" ht="144.75" customHeight="1">
      <c r="A20" s="58" t="s">
        <v>6</v>
      </c>
      <c r="B20" s="55" t="s">
        <v>378</v>
      </c>
      <c r="C20" s="38">
        <v>150</v>
      </c>
      <c r="D20" s="35" t="s">
        <v>62</v>
      </c>
      <c r="E20" s="39"/>
      <c r="F20" s="39"/>
      <c r="G20" s="39"/>
      <c r="H20" s="40">
        <f t="shared" si="0"/>
        <v>0</v>
      </c>
      <c r="Q20" s="1"/>
    </row>
    <row r="21" spans="1:17" ht="150">
      <c r="A21" s="58" t="s">
        <v>7</v>
      </c>
      <c r="B21" s="52" t="s">
        <v>379</v>
      </c>
      <c r="C21" s="38">
        <v>10</v>
      </c>
      <c r="D21" s="35" t="s">
        <v>62</v>
      </c>
      <c r="E21" s="39"/>
      <c r="F21" s="39"/>
      <c r="G21" s="39"/>
      <c r="H21" s="40">
        <f t="shared" si="0"/>
        <v>0</v>
      </c>
      <c r="Q21" s="1"/>
    </row>
    <row r="22" spans="1:17" ht="150">
      <c r="A22" s="58" t="s">
        <v>75</v>
      </c>
      <c r="B22" s="55" t="s">
        <v>380</v>
      </c>
      <c r="C22" s="38">
        <v>40</v>
      </c>
      <c r="D22" s="35" t="s">
        <v>62</v>
      </c>
      <c r="E22" s="39"/>
      <c r="F22" s="39"/>
      <c r="G22" s="39"/>
      <c r="H22" s="40">
        <f t="shared" si="0"/>
        <v>0</v>
      </c>
      <c r="Q22" s="1"/>
    </row>
    <row r="23" spans="1:17" ht="67.5" customHeight="1">
      <c r="A23" s="58" t="s">
        <v>76</v>
      </c>
      <c r="B23" s="52" t="s">
        <v>381</v>
      </c>
      <c r="C23" s="38">
        <v>5</v>
      </c>
      <c r="D23" s="35" t="s">
        <v>62</v>
      </c>
      <c r="E23" s="39"/>
      <c r="F23" s="39"/>
      <c r="G23" s="39"/>
      <c r="H23" s="40">
        <f t="shared" si="0"/>
        <v>0</v>
      </c>
      <c r="Q23" s="1"/>
    </row>
    <row r="24" spans="1:17" ht="109.5" customHeight="1">
      <c r="A24" s="58" t="s">
        <v>77</v>
      </c>
      <c r="B24" s="55" t="s">
        <v>382</v>
      </c>
      <c r="C24" s="38">
        <v>6</v>
      </c>
      <c r="D24" s="35" t="s">
        <v>62</v>
      </c>
      <c r="E24" s="39"/>
      <c r="F24" s="39"/>
      <c r="G24" s="39"/>
      <c r="H24" s="40">
        <f t="shared" si="0"/>
        <v>0</v>
      </c>
      <c r="Q24" s="1"/>
    </row>
    <row r="25" spans="1:17" ht="93.75" customHeight="1">
      <c r="A25" s="58" t="s">
        <v>78</v>
      </c>
      <c r="B25" s="52" t="s">
        <v>383</v>
      </c>
      <c r="C25" s="38">
        <v>3</v>
      </c>
      <c r="D25" s="35" t="s">
        <v>62</v>
      </c>
      <c r="E25" s="39"/>
      <c r="F25" s="39"/>
      <c r="G25" s="39"/>
      <c r="H25" s="40">
        <f t="shared" si="0"/>
        <v>0</v>
      </c>
      <c r="Q25" s="1"/>
    </row>
    <row r="26" spans="1:17" ht="111.75" customHeight="1">
      <c r="A26" s="58" t="s">
        <v>79</v>
      </c>
      <c r="B26" s="55" t="s">
        <v>384</v>
      </c>
      <c r="C26" s="38">
        <v>12</v>
      </c>
      <c r="D26" s="35" t="s">
        <v>62</v>
      </c>
      <c r="E26" s="39"/>
      <c r="F26" s="39"/>
      <c r="G26" s="39"/>
      <c r="H26" s="40">
        <f t="shared" si="0"/>
        <v>0</v>
      </c>
      <c r="Q26" s="1"/>
    </row>
    <row r="27" spans="1:17" ht="111.75" customHeight="1">
      <c r="A27" s="58" t="s">
        <v>80</v>
      </c>
      <c r="B27" s="52" t="s">
        <v>385</v>
      </c>
      <c r="C27" s="38">
        <v>3</v>
      </c>
      <c r="D27" s="35" t="s">
        <v>62</v>
      </c>
      <c r="E27" s="39"/>
      <c r="F27" s="39"/>
      <c r="G27" s="39"/>
      <c r="H27" s="40">
        <f t="shared" si="0"/>
        <v>0</v>
      </c>
      <c r="Q27" s="1"/>
    </row>
    <row r="28" spans="1:17" ht="111.75" customHeight="1">
      <c r="A28" s="58" t="s">
        <v>81</v>
      </c>
      <c r="B28" s="55" t="s">
        <v>386</v>
      </c>
      <c r="C28" s="38">
        <v>3</v>
      </c>
      <c r="D28" s="35" t="s">
        <v>62</v>
      </c>
      <c r="E28" s="39"/>
      <c r="F28" s="39"/>
      <c r="G28" s="39"/>
      <c r="H28" s="40">
        <f t="shared" si="0"/>
        <v>0</v>
      </c>
      <c r="Q28" s="1"/>
    </row>
    <row r="29" spans="1:17" ht="111.75" customHeight="1">
      <c r="A29" s="58" t="s">
        <v>82</v>
      </c>
      <c r="B29" s="52" t="s">
        <v>387</v>
      </c>
      <c r="C29" s="38">
        <v>3</v>
      </c>
      <c r="D29" s="35" t="s">
        <v>62</v>
      </c>
      <c r="E29" s="39"/>
      <c r="F29" s="39"/>
      <c r="G29" s="39"/>
      <c r="H29" s="40">
        <f t="shared" si="0"/>
        <v>0</v>
      </c>
      <c r="Q29" s="1"/>
    </row>
    <row r="30" spans="1:17" ht="111.75" customHeight="1">
      <c r="A30" s="58" t="s">
        <v>83</v>
      </c>
      <c r="B30" s="55" t="s">
        <v>388</v>
      </c>
      <c r="C30" s="38">
        <v>3</v>
      </c>
      <c r="D30" s="35" t="s">
        <v>62</v>
      </c>
      <c r="E30" s="39"/>
      <c r="F30" s="39"/>
      <c r="G30" s="39"/>
      <c r="H30" s="40">
        <f t="shared" si="0"/>
        <v>0</v>
      </c>
      <c r="Q30" s="1"/>
    </row>
    <row r="31" spans="1:17" ht="111.75" customHeight="1">
      <c r="A31" s="58" t="s">
        <v>84</v>
      </c>
      <c r="B31" s="52" t="s">
        <v>389</v>
      </c>
      <c r="C31" s="38">
        <v>3</v>
      </c>
      <c r="D31" s="35" t="s">
        <v>62</v>
      </c>
      <c r="E31" s="39"/>
      <c r="F31" s="39"/>
      <c r="G31" s="39"/>
      <c r="H31" s="40">
        <f t="shared" si="0"/>
        <v>0</v>
      </c>
      <c r="Q3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77" zoomScaleNormal="77" zoomScalePageLayoutView="85" workbookViewId="0" topLeftCell="A1">
      <selection activeCell="D34" sqref="D34"/>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SUM(H14:H19)</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4.5" customHeight="1">
      <c r="A14" s="58" t="s">
        <v>2</v>
      </c>
      <c r="B14" s="55" t="s">
        <v>390</v>
      </c>
      <c r="C14" s="38">
        <v>30</v>
      </c>
      <c r="D14" s="35" t="s">
        <v>62</v>
      </c>
      <c r="E14" s="39"/>
      <c r="F14" s="39"/>
      <c r="G14" s="39"/>
      <c r="H14" s="40">
        <f aca="true" t="shared" si="0" ref="H14:H19">ROUND((ROUND(C14,2)*ROUND(G14,2)),2)</f>
        <v>0</v>
      </c>
      <c r="K14" s="41"/>
    </row>
    <row r="15" spans="1:11" s="57" customFormat="1" ht="51" customHeight="1">
      <c r="A15" s="58" t="s">
        <v>3</v>
      </c>
      <c r="B15" s="52" t="s">
        <v>391</v>
      </c>
      <c r="C15" s="38">
        <v>50</v>
      </c>
      <c r="D15" s="35" t="s">
        <v>62</v>
      </c>
      <c r="E15" s="39"/>
      <c r="F15" s="39"/>
      <c r="G15" s="39"/>
      <c r="H15" s="40">
        <f t="shared" si="0"/>
        <v>0</v>
      </c>
      <c r="K15" s="41"/>
    </row>
    <row r="16" spans="1:17" ht="67.5" customHeight="1">
      <c r="A16" s="58" t="s">
        <v>4</v>
      </c>
      <c r="B16" s="55" t="s">
        <v>392</v>
      </c>
      <c r="C16" s="38">
        <v>20</v>
      </c>
      <c r="D16" s="35" t="s">
        <v>62</v>
      </c>
      <c r="E16" s="39"/>
      <c r="F16" s="39"/>
      <c r="G16" s="39"/>
      <c r="H16" s="40">
        <f t="shared" si="0"/>
        <v>0</v>
      </c>
      <c r="Q16" s="1"/>
    </row>
    <row r="17" spans="1:17" ht="51" customHeight="1">
      <c r="A17" s="58" t="s">
        <v>5</v>
      </c>
      <c r="B17" s="52" t="s">
        <v>393</v>
      </c>
      <c r="C17" s="38">
        <v>100</v>
      </c>
      <c r="D17" s="35" t="s">
        <v>62</v>
      </c>
      <c r="E17" s="39"/>
      <c r="F17" s="39"/>
      <c r="G17" s="39"/>
      <c r="H17" s="40">
        <f t="shared" si="0"/>
        <v>0</v>
      </c>
      <c r="Q17" s="1"/>
    </row>
    <row r="18" spans="1:17" ht="37.5" customHeight="1">
      <c r="A18" s="58" t="s">
        <v>33</v>
      </c>
      <c r="B18" s="55" t="s">
        <v>419</v>
      </c>
      <c r="C18" s="38">
        <v>50</v>
      </c>
      <c r="D18" s="35" t="s">
        <v>62</v>
      </c>
      <c r="E18" s="39"/>
      <c r="F18" s="39"/>
      <c r="G18" s="39"/>
      <c r="H18" s="40">
        <f t="shared" si="0"/>
        <v>0</v>
      </c>
      <c r="Q18" s="1"/>
    </row>
    <row r="19" spans="1:17" ht="21" customHeight="1">
      <c r="A19" s="58" t="s">
        <v>39</v>
      </c>
      <c r="B19" s="52" t="s">
        <v>394</v>
      </c>
      <c r="C19" s="38">
        <v>50</v>
      </c>
      <c r="D19" s="35" t="s">
        <v>62</v>
      </c>
      <c r="E19" s="39"/>
      <c r="F19" s="39"/>
      <c r="G19" s="39"/>
      <c r="H19" s="40">
        <f t="shared" si="0"/>
        <v>0</v>
      </c>
      <c r="Q19" s="1"/>
    </row>
    <row r="20" ht="15">
      <c r="Q20" s="1"/>
    </row>
    <row r="21" ht="15">
      <c r="Q2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6"/>
  <sheetViews>
    <sheetView showGridLines="0" zoomScale="77" zoomScaleNormal="77" zoomScalePageLayoutView="85" workbookViewId="0" topLeftCell="A4">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SUM(H14:H15)</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3.75" customHeight="1">
      <c r="A14" s="58" t="s">
        <v>2</v>
      </c>
      <c r="B14" s="55" t="s">
        <v>412</v>
      </c>
      <c r="C14" s="38">
        <v>20</v>
      </c>
      <c r="D14" s="35" t="s">
        <v>62</v>
      </c>
      <c r="E14" s="39"/>
      <c r="F14" s="39"/>
      <c r="G14" s="39"/>
      <c r="H14" s="40">
        <f>ROUND((ROUND(C14,2)*ROUND(G14,2)),2)</f>
        <v>0</v>
      </c>
      <c r="K14" s="41"/>
    </row>
    <row r="15" spans="1:11" s="57" customFormat="1" ht="52.5" customHeight="1">
      <c r="A15" s="58" t="s">
        <v>3</v>
      </c>
      <c r="B15" s="52" t="s">
        <v>395</v>
      </c>
      <c r="C15" s="38">
        <v>20</v>
      </c>
      <c r="D15" s="35" t="s">
        <v>62</v>
      </c>
      <c r="E15" s="39"/>
      <c r="F15" s="39"/>
      <c r="G15" s="39"/>
      <c r="H15" s="40">
        <f>ROUND((ROUND(C15,2)*ROUND(G15,2)),2)</f>
        <v>0</v>
      </c>
      <c r="K15" s="41"/>
    </row>
    <row r="16" ht="15">
      <c r="Q1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16"/>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SUM(H14:H16)</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26" customHeight="1">
      <c r="A14" s="58" t="s">
        <v>2</v>
      </c>
      <c r="B14" s="55" t="s">
        <v>409</v>
      </c>
      <c r="C14" s="38">
        <v>20</v>
      </c>
      <c r="D14" s="35" t="s">
        <v>62</v>
      </c>
      <c r="E14" s="39"/>
      <c r="F14" s="39"/>
      <c r="G14" s="39"/>
      <c r="H14" s="40">
        <f>ROUND((ROUND(C14,2)*ROUND(G14,2)),2)</f>
        <v>0</v>
      </c>
      <c r="K14" s="41"/>
    </row>
    <row r="15" spans="1:11" s="57" customFormat="1" ht="84.75" customHeight="1">
      <c r="A15" s="58" t="s">
        <v>3</v>
      </c>
      <c r="B15" s="52" t="s">
        <v>396</v>
      </c>
      <c r="C15" s="38">
        <v>50</v>
      </c>
      <c r="D15" s="35" t="s">
        <v>62</v>
      </c>
      <c r="E15" s="39"/>
      <c r="F15" s="39"/>
      <c r="G15" s="39"/>
      <c r="H15" s="40">
        <f>ROUND((ROUND(C15,2)*ROUND(G15,2)),2)</f>
        <v>0</v>
      </c>
      <c r="K15" s="41"/>
    </row>
    <row r="16" spans="1:17" ht="36" customHeight="1">
      <c r="A16" s="58" t="s">
        <v>4</v>
      </c>
      <c r="B16" s="55" t="s">
        <v>397</v>
      </c>
      <c r="C16" s="38">
        <v>40</v>
      </c>
      <c r="D16" s="35" t="s">
        <v>62</v>
      </c>
      <c r="E16" s="39"/>
      <c r="F16" s="39"/>
      <c r="G16" s="39"/>
      <c r="H16" s="40">
        <f>ROUND((ROUND(C16,2)*ROUND(G16,2)),2)</f>
        <v>0</v>
      </c>
      <c r="Q1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25"/>
  <sheetViews>
    <sheetView showGridLines="0" tabSelected="1" zoomScale="77" zoomScaleNormal="77" zoomScalePageLayoutView="85" workbookViewId="0" topLeftCell="A1">
      <selection activeCell="B25" sqref="B25"/>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DFP.271.60.2018.AB</v>
      </c>
      <c r="H1" s="22" t="s">
        <v>53</v>
      </c>
      <c r="I1" s="22"/>
      <c r="J1" s="22"/>
      <c r="K1" s="22"/>
      <c r="L1" s="22"/>
      <c r="M1" s="22"/>
      <c r="N1" s="22"/>
      <c r="O1" s="2"/>
      <c r="P1" s="2"/>
    </row>
    <row r="2" ht="30.75" customHeight="1">
      <c r="H2" s="54" t="s">
        <v>61</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90">
        <f>SUM(H14:H25)</f>
        <v>0</v>
      </c>
      <c r="G9" s="91"/>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27" customFormat="1" ht="51" customHeight="1">
      <c r="A14" s="37" t="s">
        <v>2</v>
      </c>
      <c r="B14" s="55" t="s">
        <v>94</v>
      </c>
      <c r="C14" s="38">
        <v>3</v>
      </c>
      <c r="D14" s="35" t="s">
        <v>62</v>
      </c>
      <c r="E14" s="39"/>
      <c r="F14" s="39"/>
      <c r="G14" s="39"/>
      <c r="H14" s="40">
        <f>ROUND((ROUND(C14,2)*ROUND(G14,2)),2)</f>
        <v>0</v>
      </c>
      <c r="K14" s="41"/>
    </row>
    <row r="15" spans="1:11" s="27" customFormat="1" ht="51" customHeight="1">
      <c r="A15" s="53" t="s">
        <v>3</v>
      </c>
      <c r="B15" s="52" t="s">
        <v>95</v>
      </c>
      <c r="C15" s="38">
        <v>120</v>
      </c>
      <c r="D15" s="35" t="s">
        <v>62</v>
      </c>
      <c r="E15" s="39"/>
      <c r="F15" s="39"/>
      <c r="G15" s="39"/>
      <c r="H15" s="40">
        <f>ROUND((ROUND(C15,2)*ROUND(G15,2)),2)</f>
        <v>0</v>
      </c>
      <c r="K15" s="41"/>
    </row>
    <row r="16" spans="1:8" ht="63.75" customHeight="1">
      <c r="A16" s="58" t="s">
        <v>4</v>
      </c>
      <c r="B16" s="55" t="s">
        <v>96</v>
      </c>
      <c r="C16" s="38">
        <v>10</v>
      </c>
      <c r="D16" s="35" t="s">
        <v>62</v>
      </c>
      <c r="E16" s="39"/>
      <c r="F16" s="39"/>
      <c r="G16" s="39"/>
      <c r="H16" s="40">
        <f aca="true" t="shared" si="0" ref="H16:H25">ROUND((ROUND(C16,2)*ROUND(G16,2)),2)</f>
        <v>0</v>
      </c>
    </row>
    <row r="17" spans="1:8" ht="51" customHeight="1">
      <c r="A17" s="58" t="s">
        <v>5</v>
      </c>
      <c r="B17" s="52" t="s">
        <v>97</v>
      </c>
      <c r="C17" s="38">
        <v>19</v>
      </c>
      <c r="D17" s="35" t="s">
        <v>62</v>
      </c>
      <c r="E17" s="39"/>
      <c r="F17" s="39"/>
      <c r="G17" s="39"/>
      <c r="H17" s="40">
        <f t="shared" si="0"/>
        <v>0</v>
      </c>
    </row>
    <row r="18" spans="1:8" ht="51" customHeight="1">
      <c r="A18" s="58" t="s">
        <v>33</v>
      </c>
      <c r="B18" s="55" t="s">
        <v>98</v>
      </c>
      <c r="C18" s="38">
        <v>270</v>
      </c>
      <c r="D18" s="35" t="s">
        <v>62</v>
      </c>
      <c r="E18" s="39"/>
      <c r="F18" s="39"/>
      <c r="G18" s="39"/>
      <c r="H18" s="40">
        <f t="shared" si="0"/>
        <v>0</v>
      </c>
    </row>
    <row r="19" spans="1:8" ht="51" customHeight="1">
      <c r="A19" s="58" t="s">
        <v>39</v>
      </c>
      <c r="B19" s="52" t="s">
        <v>99</v>
      </c>
      <c r="C19" s="38">
        <v>24</v>
      </c>
      <c r="D19" s="35" t="s">
        <v>62</v>
      </c>
      <c r="E19" s="39"/>
      <c r="F19" s="39"/>
      <c r="G19" s="39"/>
      <c r="H19" s="40">
        <f t="shared" si="0"/>
        <v>0</v>
      </c>
    </row>
    <row r="20" spans="1:8" ht="36" customHeight="1">
      <c r="A20" s="58" t="s">
        <v>6</v>
      </c>
      <c r="B20" s="55" t="s">
        <v>100</v>
      </c>
      <c r="C20" s="38">
        <v>3</v>
      </c>
      <c r="D20" s="35" t="s">
        <v>62</v>
      </c>
      <c r="E20" s="39"/>
      <c r="F20" s="39"/>
      <c r="G20" s="39"/>
      <c r="H20" s="40">
        <f t="shared" si="0"/>
        <v>0</v>
      </c>
    </row>
    <row r="21" spans="1:8" ht="36" customHeight="1">
      <c r="A21" s="58" t="s">
        <v>7</v>
      </c>
      <c r="B21" s="52" t="s">
        <v>101</v>
      </c>
      <c r="C21" s="38">
        <v>6</v>
      </c>
      <c r="D21" s="35" t="s">
        <v>62</v>
      </c>
      <c r="E21" s="39"/>
      <c r="F21" s="39"/>
      <c r="G21" s="39"/>
      <c r="H21" s="40">
        <f t="shared" si="0"/>
        <v>0</v>
      </c>
    </row>
    <row r="22" spans="1:8" ht="24" customHeight="1">
      <c r="A22" s="58" t="s">
        <v>75</v>
      </c>
      <c r="B22" s="55" t="s">
        <v>102</v>
      </c>
      <c r="C22" s="38">
        <v>8</v>
      </c>
      <c r="D22" s="35" t="s">
        <v>62</v>
      </c>
      <c r="E22" s="39"/>
      <c r="F22" s="39"/>
      <c r="G22" s="39"/>
      <c r="H22" s="40">
        <f t="shared" si="0"/>
        <v>0</v>
      </c>
    </row>
    <row r="23" spans="1:8" ht="30">
      <c r="A23" s="58" t="s">
        <v>76</v>
      </c>
      <c r="B23" s="52" t="s">
        <v>103</v>
      </c>
      <c r="C23" s="38">
        <v>3</v>
      </c>
      <c r="D23" s="35" t="s">
        <v>62</v>
      </c>
      <c r="E23" s="39"/>
      <c r="F23" s="39"/>
      <c r="G23" s="39"/>
      <c r="H23" s="40">
        <f t="shared" si="0"/>
        <v>0</v>
      </c>
    </row>
    <row r="24" spans="1:8" ht="30">
      <c r="A24" s="58" t="s">
        <v>77</v>
      </c>
      <c r="B24" s="55" t="s">
        <v>104</v>
      </c>
      <c r="C24" s="38">
        <v>3</v>
      </c>
      <c r="D24" s="35" t="s">
        <v>62</v>
      </c>
      <c r="E24" s="39"/>
      <c r="F24" s="39"/>
      <c r="G24" s="39"/>
      <c r="H24" s="40">
        <f t="shared" si="0"/>
        <v>0</v>
      </c>
    </row>
    <row r="25" spans="1:8" ht="66.75" customHeight="1">
      <c r="A25" s="58" t="s">
        <v>78</v>
      </c>
      <c r="B25" s="52" t="s">
        <v>105</v>
      </c>
      <c r="C25" s="38">
        <v>200</v>
      </c>
      <c r="D25" s="35" t="s">
        <v>62</v>
      </c>
      <c r="E25" s="39"/>
      <c r="F25" s="39"/>
      <c r="G25" s="39"/>
      <c r="H25"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SUM(H14:H24)</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6.75" customHeight="1">
      <c r="A14" s="58" t="s">
        <v>2</v>
      </c>
      <c r="B14" s="55" t="s">
        <v>398</v>
      </c>
      <c r="C14" s="38">
        <v>400</v>
      </c>
      <c r="D14" s="35" t="s">
        <v>62</v>
      </c>
      <c r="E14" s="39"/>
      <c r="F14" s="39"/>
      <c r="G14" s="39"/>
      <c r="H14" s="40">
        <f>ROUND((ROUND(C14,2)*ROUND(G14,2)),2)</f>
        <v>0</v>
      </c>
      <c r="K14" s="41"/>
    </row>
    <row r="15" spans="1:11" s="57" customFormat="1" ht="36.75" customHeight="1">
      <c r="A15" s="58" t="s">
        <v>3</v>
      </c>
      <c r="B15" s="52" t="s">
        <v>399</v>
      </c>
      <c r="C15" s="38">
        <v>2</v>
      </c>
      <c r="D15" s="35" t="s">
        <v>62</v>
      </c>
      <c r="E15" s="39"/>
      <c r="F15" s="39"/>
      <c r="G15" s="39"/>
      <c r="H15" s="40">
        <f>ROUND((ROUND(C15,2)*ROUND(G15,2)),2)</f>
        <v>0</v>
      </c>
      <c r="K15" s="41"/>
    </row>
    <row r="16" spans="1:17" ht="36.75" customHeight="1">
      <c r="A16" s="58" t="s">
        <v>4</v>
      </c>
      <c r="B16" s="55" t="s">
        <v>400</v>
      </c>
      <c r="C16" s="38">
        <v>250</v>
      </c>
      <c r="D16" s="35" t="s">
        <v>62</v>
      </c>
      <c r="E16" s="39"/>
      <c r="F16" s="39"/>
      <c r="G16" s="39"/>
      <c r="H16" s="40">
        <f aca="true" t="shared" si="0" ref="H16:H24">ROUND((ROUND(C16,2)*ROUND(G16,2)),2)</f>
        <v>0</v>
      </c>
      <c r="Q16" s="1"/>
    </row>
    <row r="17" spans="1:17" ht="36.75" customHeight="1">
      <c r="A17" s="58" t="s">
        <v>5</v>
      </c>
      <c r="B17" s="52" t="s">
        <v>401</v>
      </c>
      <c r="C17" s="38">
        <v>400</v>
      </c>
      <c r="D17" s="35" t="s">
        <v>62</v>
      </c>
      <c r="E17" s="39"/>
      <c r="F17" s="39"/>
      <c r="G17" s="39"/>
      <c r="H17" s="40">
        <f t="shared" si="0"/>
        <v>0</v>
      </c>
      <c r="Q17" s="1"/>
    </row>
    <row r="18" spans="1:17" ht="36.75" customHeight="1">
      <c r="A18" s="58" t="s">
        <v>33</v>
      </c>
      <c r="B18" s="55" t="s">
        <v>402</v>
      </c>
      <c r="C18" s="38">
        <v>500</v>
      </c>
      <c r="D18" s="35" t="s">
        <v>62</v>
      </c>
      <c r="E18" s="39"/>
      <c r="F18" s="39"/>
      <c r="G18" s="39"/>
      <c r="H18" s="40">
        <f t="shared" si="0"/>
        <v>0</v>
      </c>
      <c r="Q18" s="1"/>
    </row>
    <row r="19" spans="1:17" ht="81.75" customHeight="1">
      <c r="A19" s="58" t="s">
        <v>39</v>
      </c>
      <c r="B19" s="52" t="s">
        <v>403</v>
      </c>
      <c r="C19" s="38">
        <v>750</v>
      </c>
      <c r="D19" s="35" t="s">
        <v>62</v>
      </c>
      <c r="E19" s="39"/>
      <c r="F19" s="39"/>
      <c r="G19" s="39"/>
      <c r="H19" s="40">
        <f t="shared" si="0"/>
        <v>0</v>
      </c>
      <c r="Q19" s="1"/>
    </row>
    <row r="20" spans="1:17" ht="33.75" customHeight="1">
      <c r="A20" s="58" t="s">
        <v>6</v>
      </c>
      <c r="B20" s="55" t="s">
        <v>404</v>
      </c>
      <c r="C20" s="38">
        <v>1400</v>
      </c>
      <c r="D20" s="35" t="s">
        <v>62</v>
      </c>
      <c r="E20" s="39"/>
      <c r="F20" s="39"/>
      <c r="G20" s="39"/>
      <c r="H20" s="40">
        <f t="shared" si="0"/>
        <v>0</v>
      </c>
      <c r="Q20" s="1"/>
    </row>
    <row r="21" spans="1:17" ht="33.75" customHeight="1">
      <c r="A21" s="58" t="s">
        <v>7</v>
      </c>
      <c r="B21" s="52" t="s">
        <v>405</v>
      </c>
      <c r="C21" s="38">
        <v>1500</v>
      </c>
      <c r="D21" s="35" t="s">
        <v>62</v>
      </c>
      <c r="E21" s="39"/>
      <c r="F21" s="39"/>
      <c r="G21" s="39"/>
      <c r="H21" s="40">
        <f t="shared" si="0"/>
        <v>0</v>
      </c>
      <c r="Q21" s="1"/>
    </row>
    <row r="22" spans="1:17" ht="66" customHeight="1">
      <c r="A22" s="58" t="s">
        <v>75</v>
      </c>
      <c r="B22" s="55" t="s">
        <v>406</v>
      </c>
      <c r="C22" s="38">
        <v>6</v>
      </c>
      <c r="D22" s="35" t="s">
        <v>62</v>
      </c>
      <c r="E22" s="39"/>
      <c r="F22" s="39"/>
      <c r="G22" s="39"/>
      <c r="H22" s="40">
        <f t="shared" si="0"/>
        <v>0</v>
      </c>
      <c r="Q22" s="1"/>
    </row>
    <row r="23" spans="1:17" ht="36" customHeight="1">
      <c r="A23" s="58" t="s">
        <v>76</v>
      </c>
      <c r="B23" s="52" t="s">
        <v>407</v>
      </c>
      <c r="C23" s="38">
        <v>2</v>
      </c>
      <c r="D23" s="35" t="s">
        <v>62</v>
      </c>
      <c r="E23" s="39"/>
      <c r="F23" s="39"/>
      <c r="G23" s="39"/>
      <c r="H23" s="40">
        <f t="shared" si="0"/>
        <v>0</v>
      </c>
      <c r="Q23" s="1"/>
    </row>
    <row r="24" spans="1:17" ht="36" customHeight="1">
      <c r="A24" s="58" t="s">
        <v>77</v>
      </c>
      <c r="B24" s="55" t="s">
        <v>408</v>
      </c>
      <c r="C24" s="38">
        <v>2</v>
      </c>
      <c r="D24" s="35" t="s">
        <v>62</v>
      </c>
      <c r="E24" s="39"/>
      <c r="F24" s="39"/>
      <c r="G24" s="39"/>
      <c r="H24" s="40">
        <f t="shared" si="0"/>
        <v>0</v>
      </c>
      <c r="Q2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7">
      <selection activeCell="C14" sqref="C14:C34"/>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SUM(H14:H34)</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9.75" customHeight="1">
      <c r="A14" s="58" t="s">
        <v>2</v>
      </c>
      <c r="B14" s="55" t="s">
        <v>106</v>
      </c>
      <c r="C14" s="38">
        <v>3</v>
      </c>
      <c r="D14" s="35" t="s">
        <v>62</v>
      </c>
      <c r="E14" s="39"/>
      <c r="F14" s="39"/>
      <c r="G14" s="39"/>
      <c r="H14" s="40">
        <f>ROUND((ROUND(C14,2)*ROUND(G14,2)),2)</f>
        <v>0</v>
      </c>
      <c r="K14" s="41"/>
    </row>
    <row r="15" spans="1:11" s="57" customFormat="1" ht="39.75" customHeight="1">
      <c r="A15" s="58" t="s">
        <v>3</v>
      </c>
      <c r="B15" s="52" t="s">
        <v>107</v>
      </c>
      <c r="C15" s="38">
        <v>6</v>
      </c>
      <c r="D15" s="35" t="s">
        <v>62</v>
      </c>
      <c r="E15" s="39"/>
      <c r="F15" s="39"/>
      <c r="G15" s="39"/>
      <c r="H15" s="40">
        <f>ROUND((ROUND(C15,2)*ROUND(G15,2)),2)</f>
        <v>0</v>
      </c>
      <c r="K15" s="41"/>
    </row>
    <row r="16" spans="1:17" ht="39.75" customHeight="1">
      <c r="A16" s="58" t="s">
        <v>4</v>
      </c>
      <c r="B16" s="55" t="s">
        <v>108</v>
      </c>
      <c r="C16" s="38">
        <v>3</v>
      </c>
      <c r="D16" s="35" t="s">
        <v>62</v>
      </c>
      <c r="E16" s="39"/>
      <c r="F16" s="39"/>
      <c r="G16" s="39"/>
      <c r="H16" s="40">
        <f aca="true" t="shared" si="0" ref="H16:H34">ROUND((ROUND(C16,2)*ROUND(G16,2)),2)</f>
        <v>0</v>
      </c>
      <c r="Q16" s="1"/>
    </row>
    <row r="17" spans="1:17" ht="39.75" customHeight="1">
      <c r="A17" s="58" t="s">
        <v>5</v>
      </c>
      <c r="B17" s="52" t="s">
        <v>109</v>
      </c>
      <c r="C17" s="38">
        <v>6</v>
      </c>
      <c r="D17" s="35" t="s">
        <v>62</v>
      </c>
      <c r="E17" s="39"/>
      <c r="F17" s="39"/>
      <c r="G17" s="39"/>
      <c r="H17" s="40">
        <f t="shared" si="0"/>
        <v>0</v>
      </c>
      <c r="Q17" s="1"/>
    </row>
    <row r="18" spans="1:17" ht="39.75" customHeight="1">
      <c r="A18" s="58" t="s">
        <v>33</v>
      </c>
      <c r="B18" s="55" t="s">
        <v>110</v>
      </c>
      <c r="C18" s="38">
        <v>3</v>
      </c>
      <c r="D18" s="35" t="s">
        <v>62</v>
      </c>
      <c r="E18" s="39"/>
      <c r="F18" s="39"/>
      <c r="G18" s="39"/>
      <c r="H18" s="40">
        <f t="shared" si="0"/>
        <v>0</v>
      </c>
      <c r="Q18" s="1"/>
    </row>
    <row r="19" spans="1:17" ht="39.75" customHeight="1">
      <c r="A19" s="58" t="s">
        <v>39</v>
      </c>
      <c r="B19" s="52" t="s">
        <v>111</v>
      </c>
      <c r="C19" s="38">
        <v>6</v>
      </c>
      <c r="D19" s="35" t="s">
        <v>62</v>
      </c>
      <c r="E19" s="39"/>
      <c r="F19" s="39"/>
      <c r="G19" s="39"/>
      <c r="H19" s="40">
        <f t="shared" si="0"/>
        <v>0</v>
      </c>
      <c r="Q19" s="1"/>
    </row>
    <row r="20" spans="1:17" ht="39.75" customHeight="1">
      <c r="A20" s="58" t="s">
        <v>6</v>
      </c>
      <c r="B20" s="55" t="s">
        <v>112</v>
      </c>
      <c r="C20" s="38">
        <v>3</v>
      </c>
      <c r="D20" s="35" t="s">
        <v>62</v>
      </c>
      <c r="E20" s="39"/>
      <c r="F20" s="39"/>
      <c r="G20" s="39"/>
      <c r="H20" s="40">
        <f t="shared" si="0"/>
        <v>0</v>
      </c>
      <c r="Q20" s="1"/>
    </row>
    <row r="21" spans="1:17" ht="39.75" customHeight="1">
      <c r="A21" s="58" t="s">
        <v>7</v>
      </c>
      <c r="B21" s="52" t="s">
        <v>113</v>
      </c>
      <c r="C21" s="38">
        <v>6</v>
      </c>
      <c r="D21" s="35" t="s">
        <v>62</v>
      </c>
      <c r="E21" s="39"/>
      <c r="F21" s="39"/>
      <c r="G21" s="39"/>
      <c r="H21" s="40">
        <f t="shared" si="0"/>
        <v>0</v>
      </c>
      <c r="Q21" s="1"/>
    </row>
    <row r="22" spans="1:17" ht="39.75" customHeight="1">
      <c r="A22" s="58" t="s">
        <v>75</v>
      </c>
      <c r="B22" s="55" t="s">
        <v>114</v>
      </c>
      <c r="C22" s="38">
        <v>3</v>
      </c>
      <c r="D22" s="35" t="s">
        <v>62</v>
      </c>
      <c r="E22" s="39"/>
      <c r="F22" s="39"/>
      <c r="G22" s="39"/>
      <c r="H22" s="40">
        <f t="shared" si="0"/>
        <v>0</v>
      </c>
      <c r="Q22" s="1"/>
    </row>
    <row r="23" spans="1:17" ht="39.75" customHeight="1">
      <c r="A23" s="58" t="s">
        <v>76</v>
      </c>
      <c r="B23" s="52" t="s">
        <v>115</v>
      </c>
      <c r="C23" s="38">
        <v>6</v>
      </c>
      <c r="D23" s="35" t="s">
        <v>62</v>
      </c>
      <c r="E23" s="39"/>
      <c r="F23" s="39"/>
      <c r="G23" s="39"/>
      <c r="H23" s="40">
        <f t="shared" si="0"/>
        <v>0</v>
      </c>
      <c r="Q23" s="1"/>
    </row>
    <row r="24" spans="1:17" ht="39.75" customHeight="1">
      <c r="A24" s="58" t="s">
        <v>77</v>
      </c>
      <c r="B24" s="55" t="s">
        <v>116</v>
      </c>
      <c r="C24" s="38">
        <v>3</v>
      </c>
      <c r="D24" s="35" t="s">
        <v>62</v>
      </c>
      <c r="E24" s="39"/>
      <c r="F24" s="39"/>
      <c r="G24" s="39"/>
      <c r="H24" s="40">
        <f t="shared" si="0"/>
        <v>0</v>
      </c>
      <c r="Q24" s="1"/>
    </row>
    <row r="25" spans="1:17" ht="39.75" customHeight="1">
      <c r="A25" s="58" t="s">
        <v>78</v>
      </c>
      <c r="B25" s="52" t="s">
        <v>117</v>
      </c>
      <c r="C25" s="38">
        <v>6</v>
      </c>
      <c r="D25" s="35" t="s">
        <v>62</v>
      </c>
      <c r="E25" s="39"/>
      <c r="F25" s="39"/>
      <c r="G25" s="39"/>
      <c r="H25" s="40">
        <f t="shared" si="0"/>
        <v>0</v>
      </c>
      <c r="Q25" s="1"/>
    </row>
    <row r="26" spans="1:17" ht="39.75" customHeight="1">
      <c r="A26" s="58" t="s">
        <v>79</v>
      </c>
      <c r="B26" s="55" t="s">
        <v>118</v>
      </c>
      <c r="C26" s="38">
        <v>3</v>
      </c>
      <c r="D26" s="35" t="s">
        <v>62</v>
      </c>
      <c r="E26" s="39"/>
      <c r="F26" s="39"/>
      <c r="G26" s="39"/>
      <c r="H26" s="40">
        <f t="shared" si="0"/>
        <v>0</v>
      </c>
      <c r="Q26" s="1"/>
    </row>
    <row r="27" spans="1:17" ht="39.75" customHeight="1">
      <c r="A27" s="58" t="s">
        <v>80</v>
      </c>
      <c r="B27" s="52" t="s">
        <v>119</v>
      </c>
      <c r="C27" s="38">
        <v>6</v>
      </c>
      <c r="D27" s="35" t="s">
        <v>62</v>
      </c>
      <c r="E27" s="39"/>
      <c r="F27" s="39"/>
      <c r="G27" s="39"/>
      <c r="H27" s="40">
        <f t="shared" si="0"/>
        <v>0</v>
      </c>
      <c r="Q27" s="1"/>
    </row>
    <row r="28" spans="1:17" ht="39.75" customHeight="1">
      <c r="A28" s="58" t="s">
        <v>81</v>
      </c>
      <c r="B28" s="55" t="s">
        <v>120</v>
      </c>
      <c r="C28" s="38">
        <v>3</v>
      </c>
      <c r="D28" s="35" t="s">
        <v>62</v>
      </c>
      <c r="E28" s="39"/>
      <c r="F28" s="39"/>
      <c r="G28" s="39"/>
      <c r="H28" s="40">
        <f t="shared" si="0"/>
        <v>0</v>
      </c>
      <c r="Q28" s="1"/>
    </row>
    <row r="29" spans="1:17" ht="39.75" customHeight="1">
      <c r="A29" s="58" t="s">
        <v>82</v>
      </c>
      <c r="B29" s="52" t="s">
        <v>121</v>
      </c>
      <c r="C29" s="38">
        <v>6</v>
      </c>
      <c r="D29" s="35" t="s">
        <v>62</v>
      </c>
      <c r="E29" s="39"/>
      <c r="F29" s="39"/>
      <c r="G29" s="39"/>
      <c r="H29" s="40">
        <f t="shared" si="0"/>
        <v>0</v>
      </c>
      <c r="Q29" s="1"/>
    </row>
    <row r="30" spans="1:17" ht="39.75" customHeight="1">
      <c r="A30" s="58" t="s">
        <v>83</v>
      </c>
      <c r="B30" s="55" t="s">
        <v>122</v>
      </c>
      <c r="C30" s="38">
        <v>3</v>
      </c>
      <c r="D30" s="35" t="s">
        <v>62</v>
      </c>
      <c r="E30" s="39"/>
      <c r="F30" s="39"/>
      <c r="G30" s="39"/>
      <c r="H30" s="40">
        <f t="shared" si="0"/>
        <v>0</v>
      </c>
      <c r="Q30" s="1"/>
    </row>
    <row r="31" spans="1:17" ht="39.75" customHeight="1">
      <c r="A31" s="58" t="s">
        <v>84</v>
      </c>
      <c r="B31" s="52" t="s">
        <v>123</v>
      </c>
      <c r="C31" s="38">
        <v>6</v>
      </c>
      <c r="D31" s="35" t="s">
        <v>62</v>
      </c>
      <c r="E31" s="39"/>
      <c r="F31" s="39"/>
      <c r="G31" s="39"/>
      <c r="H31" s="40">
        <f t="shared" si="0"/>
        <v>0</v>
      </c>
      <c r="Q31" s="1"/>
    </row>
    <row r="32" spans="1:17" ht="39.75" customHeight="1">
      <c r="A32" s="58" t="s">
        <v>85</v>
      </c>
      <c r="B32" s="55" t="s">
        <v>124</v>
      </c>
      <c r="C32" s="38">
        <v>3</v>
      </c>
      <c r="D32" s="35" t="s">
        <v>62</v>
      </c>
      <c r="E32" s="39"/>
      <c r="F32" s="39"/>
      <c r="G32" s="39"/>
      <c r="H32" s="40">
        <f t="shared" si="0"/>
        <v>0</v>
      </c>
      <c r="Q32" s="1"/>
    </row>
    <row r="33" spans="1:17" ht="39.75" customHeight="1">
      <c r="A33" s="58" t="s">
        <v>86</v>
      </c>
      <c r="B33" s="52" t="s">
        <v>125</v>
      </c>
      <c r="C33" s="38">
        <v>3</v>
      </c>
      <c r="D33" s="35" t="s">
        <v>62</v>
      </c>
      <c r="E33" s="39"/>
      <c r="F33" s="39"/>
      <c r="G33" s="39"/>
      <c r="H33" s="40">
        <f t="shared" si="0"/>
        <v>0</v>
      </c>
      <c r="Q33" s="1"/>
    </row>
    <row r="34" spans="1:17" ht="39.75" customHeight="1">
      <c r="A34" s="58" t="s">
        <v>87</v>
      </c>
      <c r="B34" s="55" t="s">
        <v>126</v>
      </c>
      <c r="C34" s="38">
        <v>3</v>
      </c>
      <c r="D34" s="35" t="s">
        <v>62</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50"/>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SUM(H14:H50)</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55" t="s">
        <v>127</v>
      </c>
      <c r="C14" s="38">
        <v>200</v>
      </c>
      <c r="D14" s="35" t="s">
        <v>62</v>
      </c>
      <c r="E14" s="39"/>
      <c r="F14" s="39"/>
      <c r="G14" s="39"/>
      <c r="H14" s="40">
        <f>ROUND((ROUND(C14,2)*ROUND(G14,2)),2)</f>
        <v>0</v>
      </c>
      <c r="K14" s="41"/>
    </row>
    <row r="15" spans="1:11" s="57" customFormat="1" ht="67.5" customHeight="1">
      <c r="A15" s="58" t="s">
        <v>3</v>
      </c>
      <c r="B15" s="52" t="s">
        <v>128</v>
      </c>
      <c r="C15" s="38">
        <v>2</v>
      </c>
      <c r="D15" s="35" t="s">
        <v>62</v>
      </c>
      <c r="E15" s="39"/>
      <c r="F15" s="39"/>
      <c r="G15" s="39"/>
      <c r="H15" s="40">
        <f>ROUND((ROUND(C15,2)*ROUND(G15,2)),2)</f>
        <v>0</v>
      </c>
      <c r="K15" s="41"/>
    </row>
    <row r="16" spans="1:17" ht="36.75" customHeight="1">
      <c r="A16" s="58" t="s">
        <v>4</v>
      </c>
      <c r="B16" s="55" t="s">
        <v>129</v>
      </c>
      <c r="C16" s="38">
        <v>2</v>
      </c>
      <c r="D16" s="35" t="s">
        <v>62</v>
      </c>
      <c r="E16" s="39"/>
      <c r="F16" s="39"/>
      <c r="G16" s="39"/>
      <c r="H16" s="40">
        <f aca="true" t="shared" si="0" ref="H16:H50">ROUND((ROUND(C16,2)*ROUND(G16,2)),2)</f>
        <v>0</v>
      </c>
      <c r="Q16" s="1"/>
    </row>
    <row r="17" spans="1:17" ht="21" customHeight="1">
      <c r="A17" s="58" t="s">
        <v>5</v>
      </c>
      <c r="B17" s="52" t="s">
        <v>130</v>
      </c>
      <c r="C17" s="38">
        <v>3</v>
      </c>
      <c r="D17" s="35" t="s">
        <v>62</v>
      </c>
      <c r="E17" s="39"/>
      <c r="F17" s="39"/>
      <c r="G17" s="39"/>
      <c r="H17" s="40">
        <f t="shared" si="0"/>
        <v>0</v>
      </c>
      <c r="Q17" s="1"/>
    </row>
    <row r="18" spans="1:17" ht="21" customHeight="1">
      <c r="A18" s="58" t="s">
        <v>33</v>
      </c>
      <c r="B18" s="55" t="s">
        <v>131</v>
      </c>
      <c r="C18" s="38">
        <v>6</v>
      </c>
      <c r="D18" s="35" t="s">
        <v>62</v>
      </c>
      <c r="E18" s="39"/>
      <c r="F18" s="39"/>
      <c r="G18" s="39"/>
      <c r="H18" s="40">
        <f t="shared" si="0"/>
        <v>0</v>
      </c>
      <c r="Q18" s="1"/>
    </row>
    <row r="19" spans="1:17" ht="39" customHeight="1">
      <c r="A19" s="58" t="s">
        <v>39</v>
      </c>
      <c r="B19" s="52" t="s">
        <v>132</v>
      </c>
      <c r="C19" s="38">
        <v>6</v>
      </c>
      <c r="D19" s="35" t="s">
        <v>62</v>
      </c>
      <c r="E19" s="39"/>
      <c r="F19" s="39"/>
      <c r="G19" s="39"/>
      <c r="H19" s="40">
        <f t="shared" si="0"/>
        <v>0</v>
      </c>
      <c r="Q19" s="1"/>
    </row>
    <row r="20" spans="1:17" ht="39" customHeight="1">
      <c r="A20" s="58" t="s">
        <v>6</v>
      </c>
      <c r="B20" s="55" t="s">
        <v>133</v>
      </c>
      <c r="C20" s="38">
        <v>6</v>
      </c>
      <c r="D20" s="35" t="s">
        <v>62</v>
      </c>
      <c r="E20" s="39"/>
      <c r="F20" s="39"/>
      <c r="G20" s="39"/>
      <c r="H20" s="40">
        <f t="shared" si="0"/>
        <v>0</v>
      </c>
      <c r="Q20" s="1"/>
    </row>
    <row r="21" spans="1:17" ht="39" customHeight="1">
      <c r="A21" s="58" t="s">
        <v>7</v>
      </c>
      <c r="B21" s="52" t="s">
        <v>134</v>
      </c>
      <c r="C21" s="38">
        <v>60</v>
      </c>
      <c r="D21" s="35" t="s">
        <v>62</v>
      </c>
      <c r="E21" s="39"/>
      <c r="F21" s="39"/>
      <c r="G21" s="39"/>
      <c r="H21" s="40">
        <f t="shared" si="0"/>
        <v>0</v>
      </c>
      <c r="Q21" s="1"/>
    </row>
    <row r="22" spans="1:17" ht="39" customHeight="1">
      <c r="A22" s="58" t="s">
        <v>75</v>
      </c>
      <c r="B22" s="55" t="s">
        <v>135</v>
      </c>
      <c r="C22" s="38">
        <v>60</v>
      </c>
      <c r="D22" s="35" t="s">
        <v>62</v>
      </c>
      <c r="E22" s="39"/>
      <c r="F22" s="39"/>
      <c r="G22" s="39"/>
      <c r="H22" s="40">
        <f t="shared" si="0"/>
        <v>0</v>
      </c>
      <c r="Q22" s="1"/>
    </row>
    <row r="23" spans="1:17" ht="39" customHeight="1">
      <c r="A23" s="58" t="s">
        <v>76</v>
      </c>
      <c r="B23" s="52" t="s">
        <v>136</v>
      </c>
      <c r="C23" s="38">
        <v>60</v>
      </c>
      <c r="D23" s="35" t="s">
        <v>62</v>
      </c>
      <c r="E23" s="39"/>
      <c r="F23" s="39"/>
      <c r="G23" s="39"/>
      <c r="H23" s="40">
        <f t="shared" si="0"/>
        <v>0</v>
      </c>
      <c r="Q23" s="1"/>
    </row>
    <row r="24" spans="1:17" ht="39" customHeight="1">
      <c r="A24" s="58" t="s">
        <v>77</v>
      </c>
      <c r="B24" s="55" t="s">
        <v>137</v>
      </c>
      <c r="C24" s="38">
        <v>90</v>
      </c>
      <c r="D24" s="35" t="s">
        <v>62</v>
      </c>
      <c r="E24" s="39"/>
      <c r="F24" s="39"/>
      <c r="G24" s="39"/>
      <c r="H24" s="40">
        <f t="shared" si="0"/>
        <v>0</v>
      </c>
      <c r="Q24" s="1"/>
    </row>
    <row r="25" spans="1:17" ht="39" customHeight="1">
      <c r="A25" s="58" t="s">
        <v>78</v>
      </c>
      <c r="B25" s="52" t="s">
        <v>138</v>
      </c>
      <c r="C25" s="38">
        <v>6</v>
      </c>
      <c r="D25" s="35" t="s">
        <v>62</v>
      </c>
      <c r="E25" s="39"/>
      <c r="F25" s="39"/>
      <c r="G25" s="39"/>
      <c r="H25" s="40">
        <f t="shared" si="0"/>
        <v>0</v>
      </c>
      <c r="Q25" s="1"/>
    </row>
    <row r="26" spans="1:17" ht="54.75" customHeight="1">
      <c r="A26" s="58" t="s">
        <v>79</v>
      </c>
      <c r="B26" s="55" t="s">
        <v>139</v>
      </c>
      <c r="C26" s="38">
        <v>30</v>
      </c>
      <c r="D26" s="35" t="s">
        <v>62</v>
      </c>
      <c r="E26" s="39"/>
      <c r="F26" s="39"/>
      <c r="G26" s="39"/>
      <c r="H26" s="40">
        <f t="shared" si="0"/>
        <v>0</v>
      </c>
      <c r="Q26" s="1"/>
    </row>
    <row r="27" spans="1:17" ht="54.75" customHeight="1">
      <c r="A27" s="58" t="s">
        <v>80</v>
      </c>
      <c r="B27" s="52" t="s">
        <v>140</v>
      </c>
      <c r="C27" s="38">
        <v>24</v>
      </c>
      <c r="D27" s="35" t="s">
        <v>62</v>
      </c>
      <c r="E27" s="39"/>
      <c r="F27" s="39"/>
      <c r="G27" s="39"/>
      <c r="H27" s="40">
        <f t="shared" si="0"/>
        <v>0</v>
      </c>
      <c r="Q27" s="1"/>
    </row>
    <row r="28" spans="1:17" ht="54.75" customHeight="1">
      <c r="A28" s="58" t="s">
        <v>81</v>
      </c>
      <c r="B28" s="55" t="s">
        <v>141</v>
      </c>
      <c r="C28" s="38">
        <v>160</v>
      </c>
      <c r="D28" s="35" t="s">
        <v>62</v>
      </c>
      <c r="E28" s="39"/>
      <c r="F28" s="39"/>
      <c r="G28" s="39"/>
      <c r="H28" s="40">
        <f t="shared" si="0"/>
        <v>0</v>
      </c>
      <c r="Q28" s="1"/>
    </row>
    <row r="29" spans="1:17" ht="54.75" customHeight="1">
      <c r="A29" s="58" t="s">
        <v>82</v>
      </c>
      <c r="B29" s="52" t="s">
        <v>142</v>
      </c>
      <c r="C29" s="38">
        <v>100</v>
      </c>
      <c r="D29" s="35" t="s">
        <v>62</v>
      </c>
      <c r="E29" s="39"/>
      <c r="F29" s="39"/>
      <c r="G29" s="39"/>
      <c r="H29" s="40">
        <f t="shared" si="0"/>
        <v>0</v>
      </c>
      <c r="Q29" s="1"/>
    </row>
    <row r="30" spans="1:17" ht="54.75" customHeight="1">
      <c r="A30" s="58" t="s">
        <v>83</v>
      </c>
      <c r="B30" s="55" t="s">
        <v>143</v>
      </c>
      <c r="C30" s="38">
        <v>200</v>
      </c>
      <c r="D30" s="35" t="s">
        <v>62</v>
      </c>
      <c r="E30" s="39"/>
      <c r="F30" s="39"/>
      <c r="G30" s="39"/>
      <c r="H30" s="40">
        <f t="shared" si="0"/>
        <v>0</v>
      </c>
      <c r="Q30" s="1"/>
    </row>
    <row r="31" spans="1:17" ht="54.75" customHeight="1">
      <c r="A31" s="58" t="s">
        <v>84</v>
      </c>
      <c r="B31" s="52" t="s">
        <v>144</v>
      </c>
      <c r="C31" s="38">
        <v>200</v>
      </c>
      <c r="D31" s="35" t="s">
        <v>62</v>
      </c>
      <c r="E31" s="39"/>
      <c r="F31" s="39"/>
      <c r="G31" s="39"/>
      <c r="H31" s="40">
        <f t="shared" si="0"/>
        <v>0</v>
      </c>
      <c r="Q31" s="1"/>
    </row>
    <row r="32" spans="1:17" ht="54.75" customHeight="1">
      <c r="A32" s="58" t="s">
        <v>85</v>
      </c>
      <c r="B32" s="55" t="s">
        <v>145</v>
      </c>
      <c r="C32" s="38">
        <v>12</v>
      </c>
      <c r="D32" s="35" t="s">
        <v>62</v>
      </c>
      <c r="E32" s="39"/>
      <c r="F32" s="39"/>
      <c r="G32" s="39"/>
      <c r="H32" s="40">
        <f t="shared" si="0"/>
        <v>0</v>
      </c>
      <c r="Q32" s="1"/>
    </row>
    <row r="33" spans="1:17" ht="41.25" customHeight="1">
      <c r="A33" s="58" t="s">
        <v>86</v>
      </c>
      <c r="B33" s="52" t="s">
        <v>146</v>
      </c>
      <c r="C33" s="38">
        <v>15</v>
      </c>
      <c r="D33" s="35" t="s">
        <v>62</v>
      </c>
      <c r="E33" s="39"/>
      <c r="F33" s="39"/>
      <c r="G33" s="39"/>
      <c r="H33" s="40">
        <f t="shared" si="0"/>
        <v>0</v>
      </c>
      <c r="Q33" s="1"/>
    </row>
    <row r="34" spans="1:17" ht="24" customHeight="1">
      <c r="A34" s="58" t="s">
        <v>87</v>
      </c>
      <c r="B34" s="55" t="s">
        <v>147</v>
      </c>
      <c r="C34" s="38">
        <v>6</v>
      </c>
      <c r="D34" s="35" t="s">
        <v>62</v>
      </c>
      <c r="E34" s="39"/>
      <c r="F34" s="39"/>
      <c r="G34" s="39"/>
      <c r="H34" s="40">
        <f t="shared" si="0"/>
        <v>0</v>
      </c>
      <c r="Q34" s="1"/>
    </row>
    <row r="35" spans="1:17" ht="24" customHeight="1">
      <c r="A35" s="58" t="s">
        <v>88</v>
      </c>
      <c r="B35" s="52" t="s">
        <v>148</v>
      </c>
      <c r="C35" s="38">
        <v>6</v>
      </c>
      <c r="D35" s="35" t="s">
        <v>62</v>
      </c>
      <c r="E35" s="39"/>
      <c r="F35" s="39"/>
      <c r="G35" s="39"/>
      <c r="H35" s="40">
        <f t="shared" si="0"/>
        <v>0</v>
      </c>
      <c r="Q35" s="1"/>
    </row>
    <row r="36" spans="1:17" ht="45">
      <c r="A36" s="58" t="s">
        <v>89</v>
      </c>
      <c r="B36" s="55" t="s">
        <v>149</v>
      </c>
      <c r="C36" s="38">
        <v>80</v>
      </c>
      <c r="D36" s="35" t="s">
        <v>62</v>
      </c>
      <c r="E36" s="39"/>
      <c r="F36" s="39"/>
      <c r="G36" s="39"/>
      <c r="H36" s="40">
        <f t="shared" si="0"/>
        <v>0</v>
      </c>
      <c r="Q36" s="1"/>
    </row>
    <row r="37" spans="1:17" ht="45">
      <c r="A37" s="58" t="s">
        <v>90</v>
      </c>
      <c r="B37" s="52" t="s">
        <v>150</v>
      </c>
      <c r="C37" s="38">
        <v>25</v>
      </c>
      <c r="D37" s="35" t="s">
        <v>62</v>
      </c>
      <c r="E37" s="39"/>
      <c r="F37" s="39"/>
      <c r="G37" s="39"/>
      <c r="H37" s="40">
        <f t="shared" si="0"/>
        <v>0</v>
      </c>
      <c r="Q37" s="1"/>
    </row>
    <row r="38" spans="1:17" ht="45">
      <c r="A38" s="58" t="s">
        <v>91</v>
      </c>
      <c r="B38" s="55" t="s">
        <v>151</v>
      </c>
      <c r="C38" s="38">
        <v>10</v>
      </c>
      <c r="D38" s="35" t="s">
        <v>62</v>
      </c>
      <c r="E38" s="39"/>
      <c r="F38" s="39"/>
      <c r="G38" s="39"/>
      <c r="H38" s="40">
        <f t="shared" si="0"/>
        <v>0</v>
      </c>
      <c r="Q38" s="1"/>
    </row>
    <row r="39" spans="1:17" ht="45">
      <c r="A39" s="58" t="s">
        <v>92</v>
      </c>
      <c r="B39" s="52" t="s">
        <v>152</v>
      </c>
      <c r="C39" s="38">
        <v>10</v>
      </c>
      <c r="D39" s="35" t="s">
        <v>62</v>
      </c>
      <c r="E39" s="39"/>
      <c r="F39" s="39"/>
      <c r="G39" s="39"/>
      <c r="H39" s="40">
        <f t="shared" si="0"/>
        <v>0</v>
      </c>
      <c r="Q39" s="1"/>
    </row>
    <row r="40" spans="1:17" ht="45">
      <c r="A40" s="58" t="s">
        <v>93</v>
      </c>
      <c r="B40" s="55" t="s">
        <v>153</v>
      </c>
      <c r="C40" s="38">
        <v>130</v>
      </c>
      <c r="D40" s="58" t="s">
        <v>62</v>
      </c>
      <c r="E40" s="39"/>
      <c r="F40" s="39"/>
      <c r="G40" s="39"/>
      <c r="H40" s="40">
        <f t="shared" si="0"/>
        <v>0</v>
      </c>
      <c r="Q40" s="1"/>
    </row>
    <row r="41" spans="1:17" ht="45">
      <c r="A41" s="58" t="s">
        <v>211</v>
      </c>
      <c r="B41" s="13" t="s">
        <v>154</v>
      </c>
      <c r="C41" s="13">
        <v>150</v>
      </c>
      <c r="D41" s="13" t="s">
        <v>62</v>
      </c>
      <c r="E41" s="59"/>
      <c r="F41" s="13"/>
      <c r="G41" s="13"/>
      <c r="H41" s="40">
        <f t="shared" si="0"/>
        <v>0</v>
      </c>
      <c r="Q41" s="1"/>
    </row>
    <row r="42" spans="1:17" ht="45">
      <c r="A42" s="58" t="s">
        <v>212</v>
      </c>
      <c r="B42" s="13" t="s">
        <v>155</v>
      </c>
      <c r="C42" s="13">
        <v>10</v>
      </c>
      <c r="D42" s="13" t="s">
        <v>62</v>
      </c>
      <c r="E42" s="59"/>
      <c r="F42" s="13"/>
      <c r="G42" s="13"/>
      <c r="H42" s="40">
        <f t="shared" si="0"/>
        <v>0</v>
      </c>
      <c r="Q42" s="1"/>
    </row>
    <row r="43" spans="1:8" ht="45">
      <c r="A43" s="58" t="s">
        <v>213</v>
      </c>
      <c r="B43" s="13" t="s">
        <v>156</v>
      </c>
      <c r="C43" s="13">
        <v>15</v>
      </c>
      <c r="D43" s="13" t="s">
        <v>62</v>
      </c>
      <c r="E43" s="59"/>
      <c r="F43" s="13"/>
      <c r="G43" s="13"/>
      <c r="H43" s="40">
        <f t="shared" si="0"/>
        <v>0</v>
      </c>
    </row>
    <row r="44" spans="1:8" ht="45">
      <c r="A44" s="58" t="s">
        <v>214</v>
      </c>
      <c r="B44" s="13" t="s">
        <v>157</v>
      </c>
      <c r="C44" s="13">
        <v>20</v>
      </c>
      <c r="D44" s="13" t="s">
        <v>62</v>
      </c>
      <c r="E44" s="59"/>
      <c r="F44" s="13"/>
      <c r="G44" s="13"/>
      <c r="H44" s="40">
        <f t="shared" si="0"/>
        <v>0</v>
      </c>
    </row>
    <row r="45" spans="1:8" ht="45">
      <c r="A45" s="58" t="s">
        <v>215</v>
      </c>
      <c r="B45" s="13" t="s">
        <v>158</v>
      </c>
      <c r="C45" s="13">
        <v>30</v>
      </c>
      <c r="D45" s="13" t="s">
        <v>62</v>
      </c>
      <c r="E45" s="59"/>
      <c r="F45" s="13"/>
      <c r="G45" s="13"/>
      <c r="H45" s="40">
        <f t="shared" si="0"/>
        <v>0</v>
      </c>
    </row>
    <row r="46" spans="1:8" ht="45">
      <c r="A46" s="58" t="s">
        <v>216</v>
      </c>
      <c r="B46" s="13" t="s">
        <v>159</v>
      </c>
      <c r="C46" s="13">
        <v>20</v>
      </c>
      <c r="D46" s="13" t="s">
        <v>62</v>
      </c>
      <c r="E46" s="59"/>
      <c r="F46" s="13"/>
      <c r="G46" s="13"/>
      <c r="H46" s="40">
        <f t="shared" si="0"/>
        <v>0</v>
      </c>
    </row>
    <row r="47" spans="1:8" ht="45">
      <c r="A47" s="58" t="s">
        <v>217</v>
      </c>
      <c r="B47" s="13" t="s">
        <v>160</v>
      </c>
      <c r="C47" s="13">
        <v>20</v>
      </c>
      <c r="D47" s="13" t="s">
        <v>62</v>
      </c>
      <c r="E47" s="59"/>
      <c r="F47" s="13"/>
      <c r="G47" s="13"/>
      <c r="H47" s="40">
        <f t="shared" si="0"/>
        <v>0</v>
      </c>
    </row>
    <row r="48" spans="1:8" ht="45">
      <c r="A48" s="58" t="s">
        <v>218</v>
      </c>
      <c r="B48" s="13" t="s">
        <v>161</v>
      </c>
      <c r="C48" s="13">
        <v>1</v>
      </c>
      <c r="D48" s="13" t="s">
        <v>62</v>
      </c>
      <c r="E48" s="59"/>
      <c r="F48" s="13"/>
      <c r="G48" s="13"/>
      <c r="H48" s="40">
        <f t="shared" si="0"/>
        <v>0</v>
      </c>
    </row>
    <row r="49" spans="1:8" ht="43.5" customHeight="1">
      <c r="A49" s="58" t="s">
        <v>219</v>
      </c>
      <c r="B49" s="13" t="s">
        <v>162</v>
      </c>
      <c r="C49" s="13">
        <v>150</v>
      </c>
      <c r="D49" s="13" t="s">
        <v>62</v>
      </c>
      <c r="E49" s="59"/>
      <c r="F49" s="13"/>
      <c r="G49" s="13"/>
      <c r="H49" s="40">
        <f t="shared" si="0"/>
        <v>0</v>
      </c>
    </row>
    <row r="50" spans="1:8" ht="74.25" customHeight="1">
      <c r="A50" s="58" t="s">
        <v>220</v>
      </c>
      <c r="B50" s="13" t="s">
        <v>163</v>
      </c>
      <c r="C50" s="13">
        <v>30</v>
      </c>
      <c r="D50" s="13" t="s">
        <v>62</v>
      </c>
      <c r="E50" s="59"/>
      <c r="F50" s="13"/>
      <c r="G50" s="13"/>
      <c r="H50"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2"/>
  <sheetViews>
    <sheetView showGridLines="0" zoomScale="77" zoomScaleNormal="77" zoomScalePageLayoutView="80" workbookViewId="0" topLeftCell="A7">
      <selection activeCell="B62" sqref="B62"/>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SUM(H14:H60)</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2.75" customHeight="1">
      <c r="A14" s="58" t="s">
        <v>2</v>
      </c>
      <c r="B14" s="55" t="s">
        <v>164</v>
      </c>
      <c r="C14" s="38">
        <v>150</v>
      </c>
      <c r="D14" s="35" t="s">
        <v>62</v>
      </c>
      <c r="E14" s="39"/>
      <c r="F14" s="39"/>
      <c r="G14" s="39"/>
      <c r="H14" s="40">
        <f>ROUND((ROUND(C14,2)*ROUND(G14,2)),2)</f>
        <v>0</v>
      </c>
      <c r="K14" s="41"/>
    </row>
    <row r="15" spans="1:11" s="57" customFormat="1" ht="54" customHeight="1">
      <c r="A15" s="58" t="s">
        <v>3</v>
      </c>
      <c r="B15" s="52" t="s">
        <v>165</v>
      </c>
      <c r="C15" s="38">
        <v>200</v>
      </c>
      <c r="D15" s="35" t="s">
        <v>62</v>
      </c>
      <c r="E15" s="39"/>
      <c r="F15" s="39"/>
      <c r="G15" s="39"/>
      <c r="H15" s="40">
        <f>ROUND((ROUND(C15,2)*ROUND(G15,2)),2)</f>
        <v>0</v>
      </c>
      <c r="K15" s="41"/>
    </row>
    <row r="16" spans="1:17" ht="69.75" customHeight="1">
      <c r="A16" s="58" t="s">
        <v>4</v>
      </c>
      <c r="B16" s="55" t="s">
        <v>166</v>
      </c>
      <c r="C16" s="38">
        <v>20</v>
      </c>
      <c r="D16" s="35" t="s">
        <v>62</v>
      </c>
      <c r="E16" s="39"/>
      <c r="F16" s="39"/>
      <c r="G16" s="39"/>
      <c r="H16" s="40">
        <f aca="true" t="shared" si="0" ref="H16:H40">ROUND((ROUND(C16,2)*ROUND(G16,2)),2)</f>
        <v>0</v>
      </c>
      <c r="Q16" s="1"/>
    </row>
    <row r="17" spans="1:17" ht="36" customHeight="1">
      <c r="A17" s="58" t="s">
        <v>5</v>
      </c>
      <c r="B17" s="52" t="s">
        <v>167</v>
      </c>
      <c r="C17" s="38">
        <v>20</v>
      </c>
      <c r="D17" s="35" t="s">
        <v>62</v>
      </c>
      <c r="E17" s="39"/>
      <c r="F17" s="39"/>
      <c r="G17" s="39"/>
      <c r="H17" s="40">
        <f t="shared" si="0"/>
        <v>0</v>
      </c>
      <c r="Q17" s="1"/>
    </row>
    <row r="18" spans="1:17" ht="67.5" customHeight="1">
      <c r="A18" s="58" t="s">
        <v>33</v>
      </c>
      <c r="B18" s="55" t="s">
        <v>168</v>
      </c>
      <c r="C18" s="38">
        <v>6</v>
      </c>
      <c r="D18" s="35" t="s">
        <v>62</v>
      </c>
      <c r="E18" s="39"/>
      <c r="F18" s="39"/>
      <c r="G18" s="39"/>
      <c r="H18" s="40">
        <f t="shared" si="0"/>
        <v>0</v>
      </c>
      <c r="Q18" s="1"/>
    </row>
    <row r="19" spans="1:17" ht="67.5" customHeight="1">
      <c r="A19" s="58" t="s">
        <v>39</v>
      </c>
      <c r="B19" s="52" t="s">
        <v>169</v>
      </c>
      <c r="C19" s="38">
        <v>6</v>
      </c>
      <c r="D19" s="35" t="s">
        <v>62</v>
      </c>
      <c r="E19" s="39"/>
      <c r="F19" s="39"/>
      <c r="G19" s="39"/>
      <c r="H19" s="40">
        <f t="shared" si="0"/>
        <v>0</v>
      </c>
      <c r="Q19" s="1"/>
    </row>
    <row r="20" spans="1:17" ht="67.5" customHeight="1">
      <c r="A20" s="58" t="s">
        <v>6</v>
      </c>
      <c r="B20" s="55" t="s">
        <v>170</v>
      </c>
      <c r="C20" s="38">
        <v>6</v>
      </c>
      <c r="D20" s="35" t="s">
        <v>62</v>
      </c>
      <c r="E20" s="39"/>
      <c r="F20" s="39"/>
      <c r="G20" s="39"/>
      <c r="H20" s="40">
        <f t="shared" si="0"/>
        <v>0</v>
      </c>
      <c r="Q20" s="1"/>
    </row>
    <row r="21" spans="1:17" ht="67.5" customHeight="1">
      <c r="A21" s="58" t="s">
        <v>7</v>
      </c>
      <c r="B21" s="52" t="s">
        <v>171</v>
      </c>
      <c r="C21" s="38">
        <v>30</v>
      </c>
      <c r="D21" s="35" t="s">
        <v>62</v>
      </c>
      <c r="E21" s="39"/>
      <c r="F21" s="39"/>
      <c r="G21" s="39"/>
      <c r="H21" s="40">
        <f t="shared" si="0"/>
        <v>0</v>
      </c>
      <c r="Q21" s="1"/>
    </row>
    <row r="22" spans="1:17" ht="67.5" customHeight="1">
      <c r="A22" s="58" t="s">
        <v>75</v>
      </c>
      <c r="B22" s="55" t="s">
        <v>172</v>
      </c>
      <c r="C22" s="38">
        <v>6</v>
      </c>
      <c r="D22" s="35" t="s">
        <v>62</v>
      </c>
      <c r="E22" s="39"/>
      <c r="F22" s="39"/>
      <c r="G22" s="39"/>
      <c r="H22" s="40">
        <f t="shared" si="0"/>
        <v>0</v>
      </c>
      <c r="Q22" s="1"/>
    </row>
    <row r="23" spans="1:17" ht="67.5" customHeight="1">
      <c r="A23" s="58" t="s">
        <v>76</v>
      </c>
      <c r="B23" s="52" t="s">
        <v>173</v>
      </c>
      <c r="C23" s="38">
        <v>6</v>
      </c>
      <c r="D23" s="35" t="s">
        <v>62</v>
      </c>
      <c r="E23" s="39"/>
      <c r="F23" s="39"/>
      <c r="G23" s="39"/>
      <c r="H23" s="40">
        <f t="shared" si="0"/>
        <v>0</v>
      </c>
      <c r="Q23" s="1"/>
    </row>
    <row r="24" spans="1:17" ht="21" customHeight="1">
      <c r="A24" s="58" t="s">
        <v>77</v>
      </c>
      <c r="B24" s="55" t="s">
        <v>174</v>
      </c>
      <c r="C24" s="38">
        <v>12</v>
      </c>
      <c r="D24" s="35" t="s">
        <v>62</v>
      </c>
      <c r="E24" s="39"/>
      <c r="F24" s="39"/>
      <c r="G24" s="39"/>
      <c r="H24" s="40">
        <f t="shared" si="0"/>
        <v>0</v>
      </c>
      <c r="Q24" s="1"/>
    </row>
    <row r="25" spans="1:17" ht="39" customHeight="1">
      <c r="A25" s="58" t="s">
        <v>78</v>
      </c>
      <c r="B25" s="52" t="s">
        <v>175</v>
      </c>
      <c r="C25" s="38">
        <v>12</v>
      </c>
      <c r="D25" s="35" t="s">
        <v>62</v>
      </c>
      <c r="E25" s="39"/>
      <c r="F25" s="39"/>
      <c r="G25" s="39"/>
      <c r="H25" s="40">
        <f t="shared" si="0"/>
        <v>0</v>
      </c>
      <c r="Q25" s="1"/>
    </row>
    <row r="26" spans="1:17" ht="39" customHeight="1">
      <c r="A26" s="58" t="s">
        <v>79</v>
      </c>
      <c r="B26" s="55" t="s">
        <v>176</v>
      </c>
      <c r="C26" s="38">
        <v>12</v>
      </c>
      <c r="D26" s="35" t="s">
        <v>62</v>
      </c>
      <c r="E26" s="39"/>
      <c r="F26" s="39"/>
      <c r="G26" s="39"/>
      <c r="H26" s="40">
        <f t="shared" si="0"/>
        <v>0</v>
      </c>
      <c r="Q26" s="1"/>
    </row>
    <row r="27" spans="1:17" ht="39" customHeight="1">
      <c r="A27" s="58" t="s">
        <v>80</v>
      </c>
      <c r="B27" s="52" t="s">
        <v>177</v>
      </c>
      <c r="C27" s="38">
        <v>12</v>
      </c>
      <c r="D27" s="35" t="s">
        <v>62</v>
      </c>
      <c r="E27" s="39"/>
      <c r="F27" s="39"/>
      <c r="G27" s="39"/>
      <c r="H27" s="40">
        <f t="shared" si="0"/>
        <v>0</v>
      </c>
      <c r="Q27" s="1"/>
    </row>
    <row r="28" spans="1:17" ht="39" customHeight="1">
      <c r="A28" s="58" t="s">
        <v>81</v>
      </c>
      <c r="B28" s="55" t="s">
        <v>178</v>
      </c>
      <c r="C28" s="38">
        <v>6</v>
      </c>
      <c r="D28" s="35" t="s">
        <v>62</v>
      </c>
      <c r="E28" s="39"/>
      <c r="F28" s="39"/>
      <c r="G28" s="39"/>
      <c r="H28" s="40">
        <f t="shared" si="0"/>
        <v>0</v>
      </c>
      <c r="Q28" s="1"/>
    </row>
    <row r="29" spans="1:17" ht="54" customHeight="1">
      <c r="A29" s="58" t="s">
        <v>82</v>
      </c>
      <c r="B29" s="52" t="s">
        <v>179</v>
      </c>
      <c r="C29" s="38">
        <v>50</v>
      </c>
      <c r="D29" s="35" t="s">
        <v>62</v>
      </c>
      <c r="E29" s="39"/>
      <c r="F29" s="39"/>
      <c r="G29" s="39"/>
      <c r="H29" s="40">
        <f t="shared" si="0"/>
        <v>0</v>
      </c>
      <c r="Q29" s="1"/>
    </row>
    <row r="30" spans="1:17" ht="54" customHeight="1">
      <c r="A30" s="58" t="s">
        <v>83</v>
      </c>
      <c r="B30" s="55" t="s">
        <v>180</v>
      </c>
      <c r="C30" s="38">
        <v>5</v>
      </c>
      <c r="D30" s="35" t="s">
        <v>62</v>
      </c>
      <c r="E30" s="39"/>
      <c r="F30" s="39"/>
      <c r="G30" s="39"/>
      <c r="H30" s="40">
        <f t="shared" si="0"/>
        <v>0</v>
      </c>
      <c r="Q30" s="1"/>
    </row>
    <row r="31" spans="1:17" ht="315.75" customHeight="1">
      <c r="A31" s="58" t="s">
        <v>84</v>
      </c>
      <c r="B31" s="52" t="s">
        <v>181</v>
      </c>
      <c r="C31" s="38">
        <v>100</v>
      </c>
      <c r="D31" s="35" t="s">
        <v>62</v>
      </c>
      <c r="E31" s="39"/>
      <c r="F31" s="39"/>
      <c r="G31" s="39"/>
      <c r="H31" s="40">
        <f t="shared" si="0"/>
        <v>0</v>
      </c>
      <c r="Q31" s="1"/>
    </row>
    <row r="32" spans="1:17" ht="21.75" customHeight="1">
      <c r="A32" s="58" t="s">
        <v>85</v>
      </c>
      <c r="B32" s="55" t="s">
        <v>182</v>
      </c>
      <c r="C32" s="38">
        <v>10</v>
      </c>
      <c r="D32" s="35" t="s">
        <v>62</v>
      </c>
      <c r="E32" s="39"/>
      <c r="F32" s="39"/>
      <c r="G32" s="39"/>
      <c r="H32" s="40">
        <f t="shared" si="0"/>
        <v>0</v>
      </c>
      <c r="Q32" s="1"/>
    </row>
    <row r="33" spans="1:17" ht="21.75" customHeight="1">
      <c r="A33" s="58" t="s">
        <v>86</v>
      </c>
      <c r="B33" s="52" t="s">
        <v>183</v>
      </c>
      <c r="C33" s="38">
        <v>50</v>
      </c>
      <c r="D33" s="35" t="s">
        <v>62</v>
      </c>
      <c r="E33" s="39"/>
      <c r="F33" s="39"/>
      <c r="G33" s="39"/>
      <c r="H33" s="40">
        <f t="shared" si="0"/>
        <v>0</v>
      </c>
      <c r="Q33" s="1"/>
    </row>
    <row r="34" spans="1:17" ht="21.75" customHeight="1">
      <c r="A34" s="58" t="s">
        <v>87</v>
      </c>
      <c r="B34" s="55" t="s">
        <v>184</v>
      </c>
      <c r="C34" s="38">
        <v>12</v>
      </c>
      <c r="D34" s="35" t="s">
        <v>62</v>
      </c>
      <c r="E34" s="39"/>
      <c r="F34" s="39"/>
      <c r="G34" s="39"/>
      <c r="H34" s="40">
        <f t="shared" si="0"/>
        <v>0</v>
      </c>
      <c r="Q34" s="1"/>
    </row>
    <row r="35" spans="1:17" ht="73.5" customHeight="1">
      <c r="A35" s="58" t="s">
        <v>88</v>
      </c>
      <c r="B35" s="52" t="s">
        <v>185</v>
      </c>
      <c r="C35" s="38">
        <v>150</v>
      </c>
      <c r="D35" s="35" t="s">
        <v>62</v>
      </c>
      <c r="E35" s="39"/>
      <c r="F35" s="39"/>
      <c r="G35" s="39"/>
      <c r="H35" s="40">
        <f t="shared" si="0"/>
        <v>0</v>
      </c>
      <c r="Q35" s="1"/>
    </row>
    <row r="36" spans="1:17" ht="73.5" customHeight="1">
      <c r="A36" s="58" t="s">
        <v>89</v>
      </c>
      <c r="B36" s="55" t="s">
        <v>186</v>
      </c>
      <c r="C36" s="38">
        <v>50</v>
      </c>
      <c r="D36" s="35" t="s">
        <v>62</v>
      </c>
      <c r="E36" s="39"/>
      <c r="F36" s="39"/>
      <c r="G36" s="39"/>
      <c r="H36" s="40">
        <f t="shared" si="0"/>
        <v>0</v>
      </c>
      <c r="Q36" s="1"/>
    </row>
    <row r="37" spans="1:17" ht="82.5" customHeight="1">
      <c r="A37" s="58" t="s">
        <v>90</v>
      </c>
      <c r="B37" s="52" t="s">
        <v>187</v>
      </c>
      <c r="C37" s="38">
        <v>25</v>
      </c>
      <c r="D37" s="35" t="s">
        <v>62</v>
      </c>
      <c r="E37" s="39"/>
      <c r="F37" s="39"/>
      <c r="G37" s="39"/>
      <c r="H37" s="40">
        <f t="shared" si="0"/>
        <v>0</v>
      </c>
      <c r="Q37" s="1"/>
    </row>
    <row r="38" spans="1:17" ht="340.5" customHeight="1">
      <c r="A38" s="58" t="s">
        <v>91</v>
      </c>
      <c r="B38" s="55" t="s">
        <v>188</v>
      </c>
      <c r="C38" s="38">
        <v>100</v>
      </c>
      <c r="D38" s="35" t="s">
        <v>62</v>
      </c>
      <c r="E38" s="39"/>
      <c r="F38" s="39"/>
      <c r="G38" s="39"/>
      <c r="H38" s="40">
        <f t="shared" si="0"/>
        <v>0</v>
      </c>
      <c r="Q38" s="1"/>
    </row>
    <row r="39" spans="1:17" ht="105">
      <c r="A39" s="58" t="s">
        <v>92</v>
      </c>
      <c r="B39" s="52" t="s">
        <v>189</v>
      </c>
      <c r="C39" s="38">
        <v>50</v>
      </c>
      <c r="D39" s="35" t="s">
        <v>62</v>
      </c>
      <c r="E39" s="39"/>
      <c r="F39" s="39"/>
      <c r="G39" s="39"/>
      <c r="H39" s="40">
        <f t="shared" si="0"/>
        <v>0</v>
      </c>
      <c r="Q39" s="1"/>
    </row>
    <row r="40" spans="1:17" ht="90.75" customHeight="1">
      <c r="A40" s="58" t="s">
        <v>93</v>
      </c>
      <c r="B40" s="55" t="s">
        <v>190</v>
      </c>
      <c r="C40" s="38">
        <v>50</v>
      </c>
      <c r="D40" s="35" t="s">
        <v>62</v>
      </c>
      <c r="E40" s="39"/>
      <c r="F40" s="39"/>
      <c r="G40" s="39"/>
      <c r="H40" s="40">
        <f t="shared" si="0"/>
        <v>0</v>
      </c>
      <c r="Q40" s="1"/>
    </row>
    <row r="41" spans="1:17" ht="105">
      <c r="A41" s="58" t="s">
        <v>211</v>
      </c>
      <c r="B41" s="52" t="s">
        <v>191</v>
      </c>
      <c r="C41" s="38">
        <v>50</v>
      </c>
      <c r="D41" s="35" t="s">
        <v>62</v>
      </c>
      <c r="E41" s="39"/>
      <c r="F41" s="39"/>
      <c r="G41" s="39"/>
      <c r="H41" s="40">
        <f aca="true" t="shared" si="1" ref="H41:H60">ROUND((ROUND(C41,2)*ROUND(G41,2)),2)</f>
        <v>0</v>
      </c>
      <c r="Q41" s="1"/>
    </row>
    <row r="42" spans="1:17" ht="75">
      <c r="A42" s="58" t="s">
        <v>212</v>
      </c>
      <c r="B42" s="55" t="s">
        <v>192</v>
      </c>
      <c r="C42" s="38">
        <v>50</v>
      </c>
      <c r="D42" s="35" t="s">
        <v>62</v>
      </c>
      <c r="E42" s="39"/>
      <c r="F42" s="39"/>
      <c r="G42" s="39"/>
      <c r="H42" s="40">
        <f t="shared" si="1"/>
        <v>0</v>
      </c>
      <c r="Q42" s="1"/>
    </row>
    <row r="43" spans="1:8" ht="60">
      <c r="A43" s="58" t="s">
        <v>213</v>
      </c>
      <c r="B43" s="52" t="s">
        <v>193</v>
      </c>
      <c r="C43" s="38">
        <v>50</v>
      </c>
      <c r="D43" s="35" t="s">
        <v>62</v>
      </c>
      <c r="E43" s="39"/>
      <c r="F43" s="39"/>
      <c r="G43" s="39"/>
      <c r="H43" s="40">
        <f t="shared" si="1"/>
        <v>0</v>
      </c>
    </row>
    <row r="44" spans="1:8" ht="60">
      <c r="A44" s="58" t="s">
        <v>214</v>
      </c>
      <c r="B44" s="55" t="s">
        <v>194</v>
      </c>
      <c r="C44" s="38">
        <v>50</v>
      </c>
      <c r="D44" s="35" t="s">
        <v>62</v>
      </c>
      <c r="E44" s="39"/>
      <c r="F44" s="39"/>
      <c r="G44" s="39"/>
      <c r="H44" s="40">
        <f t="shared" si="1"/>
        <v>0</v>
      </c>
    </row>
    <row r="45" spans="1:8" ht="66" customHeight="1">
      <c r="A45" s="58" t="s">
        <v>215</v>
      </c>
      <c r="B45" s="52" t="s">
        <v>195</v>
      </c>
      <c r="C45" s="38">
        <v>25</v>
      </c>
      <c r="D45" s="35" t="s">
        <v>62</v>
      </c>
      <c r="E45" s="39"/>
      <c r="F45" s="39"/>
      <c r="G45" s="39"/>
      <c r="H45" s="40">
        <f t="shared" si="1"/>
        <v>0</v>
      </c>
    </row>
    <row r="46" spans="1:8" ht="57" customHeight="1">
      <c r="A46" s="58" t="s">
        <v>216</v>
      </c>
      <c r="B46" s="55" t="s">
        <v>196</v>
      </c>
      <c r="C46" s="38">
        <v>25</v>
      </c>
      <c r="D46" s="35" t="s">
        <v>62</v>
      </c>
      <c r="E46" s="39"/>
      <c r="F46" s="39"/>
      <c r="G46" s="39"/>
      <c r="H46" s="40">
        <f t="shared" si="1"/>
        <v>0</v>
      </c>
    </row>
    <row r="47" spans="1:8" ht="67.5" customHeight="1">
      <c r="A47" s="58" t="s">
        <v>217</v>
      </c>
      <c r="B47" s="52" t="s">
        <v>197</v>
      </c>
      <c r="C47" s="38">
        <v>100</v>
      </c>
      <c r="D47" s="35" t="s">
        <v>62</v>
      </c>
      <c r="E47" s="39"/>
      <c r="F47" s="39"/>
      <c r="G47" s="39"/>
      <c r="H47" s="40">
        <f t="shared" si="1"/>
        <v>0</v>
      </c>
    </row>
    <row r="48" spans="1:8" ht="67.5" customHeight="1">
      <c r="A48" s="58" t="s">
        <v>218</v>
      </c>
      <c r="B48" s="55" t="s">
        <v>198</v>
      </c>
      <c r="C48" s="38">
        <v>25</v>
      </c>
      <c r="D48" s="35" t="s">
        <v>62</v>
      </c>
      <c r="E48" s="39"/>
      <c r="F48" s="39"/>
      <c r="G48" s="39"/>
      <c r="H48" s="40">
        <f t="shared" si="1"/>
        <v>0</v>
      </c>
    </row>
    <row r="49" spans="1:8" ht="99.75" customHeight="1">
      <c r="A49" s="58" t="s">
        <v>219</v>
      </c>
      <c r="B49" s="52" t="s">
        <v>199</v>
      </c>
      <c r="C49" s="38">
        <v>100</v>
      </c>
      <c r="D49" s="35" t="s">
        <v>62</v>
      </c>
      <c r="E49" s="39"/>
      <c r="F49" s="39"/>
      <c r="G49" s="39"/>
      <c r="H49" s="40">
        <f t="shared" si="1"/>
        <v>0</v>
      </c>
    </row>
    <row r="50" spans="1:8" ht="99.75" customHeight="1">
      <c r="A50" s="58" t="s">
        <v>220</v>
      </c>
      <c r="B50" s="55" t="s">
        <v>200</v>
      </c>
      <c r="C50" s="38">
        <v>100</v>
      </c>
      <c r="D50" s="35" t="s">
        <v>62</v>
      </c>
      <c r="E50" s="39"/>
      <c r="F50" s="39"/>
      <c r="G50" s="39"/>
      <c r="H50" s="40">
        <f t="shared" si="1"/>
        <v>0</v>
      </c>
    </row>
    <row r="51" spans="1:8" ht="99.75" customHeight="1">
      <c r="A51" s="58" t="s">
        <v>221</v>
      </c>
      <c r="B51" s="52" t="s">
        <v>201</v>
      </c>
      <c r="C51" s="38">
        <v>50</v>
      </c>
      <c r="D51" s="35" t="s">
        <v>62</v>
      </c>
      <c r="E51" s="39"/>
      <c r="F51" s="39"/>
      <c r="G51" s="39"/>
      <c r="H51" s="40">
        <f t="shared" si="1"/>
        <v>0</v>
      </c>
    </row>
    <row r="52" spans="1:8" ht="96.75" customHeight="1">
      <c r="A52" s="58" t="s">
        <v>222</v>
      </c>
      <c r="B52" s="55" t="s">
        <v>202</v>
      </c>
      <c r="C52" s="38">
        <v>50</v>
      </c>
      <c r="D52" s="35" t="s">
        <v>62</v>
      </c>
      <c r="E52" s="39"/>
      <c r="F52" s="39"/>
      <c r="G52" s="39"/>
      <c r="H52" s="40">
        <f t="shared" si="1"/>
        <v>0</v>
      </c>
    </row>
    <row r="53" spans="1:8" ht="96.75" customHeight="1">
      <c r="A53" s="58" t="s">
        <v>223</v>
      </c>
      <c r="B53" s="52" t="s">
        <v>203</v>
      </c>
      <c r="C53" s="38">
        <v>50</v>
      </c>
      <c r="D53" s="35" t="s">
        <v>62</v>
      </c>
      <c r="E53" s="39"/>
      <c r="F53" s="39"/>
      <c r="G53" s="39"/>
      <c r="H53" s="40">
        <f t="shared" si="1"/>
        <v>0</v>
      </c>
    </row>
    <row r="54" spans="1:8" ht="96" customHeight="1">
      <c r="A54" s="58" t="s">
        <v>224</v>
      </c>
      <c r="B54" s="55" t="s">
        <v>204</v>
      </c>
      <c r="C54" s="38">
        <v>50</v>
      </c>
      <c r="D54" s="35" t="s">
        <v>62</v>
      </c>
      <c r="E54" s="39"/>
      <c r="F54" s="39"/>
      <c r="G54" s="39"/>
      <c r="H54" s="40">
        <f t="shared" si="1"/>
        <v>0</v>
      </c>
    </row>
    <row r="55" spans="1:8" ht="96" customHeight="1">
      <c r="A55" s="58" t="s">
        <v>225</v>
      </c>
      <c r="B55" s="52" t="s">
        <v>205</v>
      </c>
      <c r="C55" s="38">
        <v>50</v>
      </c>
      <c r="D55" s="35" t="s">
        <v>62</v>
      </c>
      <c r="E55" s="39"/>
      <c r="F55" s="39"/>
      <c r="G55" s="39"/>
      <c r="H55" s="40">
        <f t="shared" si="1"/>
        <v>0</v>
      </c>
    </row>
    <row r="56" spans="1:8" ht="105" customHeight="1">
      <c r="A56" s="58" t="s">
        <v>226</v>
      </c>
      <c r="B56" s="55" t="s">
        <v>206</v>
      </c>
      <c r="C56" s="38">
        <v>50</v>
      </c>
      <c r="D56" s="35" t="s">
        <v>62</v>
      </c>
      <c r="E56" s="39"/>
      <c r="F56" s="39"/>
      <c r="G56" s="39"/>
      <c r="H56" s="40">
        <f t="shared" si="1"/>
        <v>0</v>
      </c>
    </row>
    <row r="57" spans="1:8" ht="78.75" customHeight="1">
      <c r="A57" s="58" t="s">
        <v>227</v>
      </c>
      <c r="B57" s="52" t="s">
        <v>207</v>
      </c>
      <c r="C57" s="38">
        <v>50</v>
      </c>
      <c r="D57" s="35" t="s">
        <v>62</v>
      </c>
      <c r="E57" s="39"/>
      <c r="F57" s="39"/>
      <c r="G57" s="39"/>
      <c r="H57" s="40">
        <f t="shared" si="1"/>
        <v>0</v>
      </c>
    </row>
    <row r="58" spans="1:8" ht="316.5" customHeight="1">
      <c r="A58" s="58" t="s">
        <v>228</v>
      </c>
      <c r="B58" s="55" t="s">
        <v>208</v>
      </c>
      <c r="C58" s="38">
        <v>50</v>
      </c>
      <c r="D58" s="35" t="s">
        <v>62</v>
      </c>
      <c r="E58" s="39"/>
      <c r="F58" s="39"/>
      <c r="G58" s="39"/>
      <c r="H58" s="40">
        <f t="shared" si="1"/>
        <v>0</v>
      </c>
    </row>
    <row r="59" spans="1:8" ht="333" customHeight="1">
      <c r="A59" s="58" t="s">
        <v>229</v>
      </c>
      <c r="B59" s="52" t="s">
        <v>209</v>
      </c>
      <c r="C59" s="38">
        <v>50</v>
      </c>
      <c r="D59" s="35" t="s">
        <v>62</v>
      </c>
      <c r="E59" s="39"/>
      <c r="F59" s="39"/>
      <c r="G59" s="39"/>
      <c r="H59" s="40">
        <f t="shared" si="1"/>
        <v>0</v>
      </c>
    </row>
    <row r="60" spans="1:8" ht="54.75" customHeight="1">
      <c r="A60" s="58" t="s">
        <v>230</v>
      </c>
      <c r="B60" s="55" t="s">
        <v>210</v>
      </c>
      <c r="C60" s="38">
        <v>5</v>
      </c>
      <c r="D60" s="35" t="s">
        <v>62</v>
      </c>
      <c r="E60" s="39"/>
      <c r="F60" s="39"/>
      <c r="G60" s="39"/>
      <c r="H60" s="40">
        <f t="shared" si="1"/>
        <v>0</v>
      </c>
    </row>
    <row r="62" ht="15">
      <c r="B62" s="6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4">
      <selection activeCell="C14" sqref="C14:C34"/>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SUM(H14:H34)</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3.75" customHeight="1">
      <c r="A14" s="58" t="s">
        <v>2</v>
      </c>
      <c r="B14" s="55" t="s">
        <v>231</v>
      </c>
      <c r="C14" s="38">
        <v>12</v>
      </c>
      <c r="D14" s="35" t="s">
        <v>62</v>
      </c>
      <c r="E14" s="39"/>
      <c r="F14" s="39"/>
      <c r="G14" s="39"/>
      <c r="H14" s="40">
        <f>ROUND((ROUND(C14,2)*ROUND(G14,2)),2)</f>
        <v>0</v>
      </c>
      <c r="K14" s="41"/>
    </row>
    <row r="15" spans="1:11" s="57" customFormat="1" ht="33.75" customHeight="1">
      <c r="A15" s="58" t="s">
        <v>3</v>
      </c>
      <c r="B15" s="52" t="s">
        <v>232</v>
      </c>
      <c r="C15" s="38">
        <v>6</v>
      </c>
      <c r="D15" s="35" t="s">
        <v>62</v>
      </c>
      <c r="E15" s="39"/>
      <c r="F15" s="39"/>
      <c r="G15" s="39"/>
      <c r="H15" s="40">
        <f>ROUND((ROUND(C15,2)*ROUND(G15,2)),2)</f>
        <v>0</v>
      </c>
      <c r="K15" s="41"/>
    </row>
    <row r="16" spans="1:17" ht="33.75" customHeight="1">
      <c r="A16" s="58" t="s">
        <v>4</v>
      </c>
      <c r="B16" s="55" t="s">
        <v>233</v>
      </c>
      <c r="C16" s="38">
        <v>70</v>
      </c>
      <c r="D16" s="35" t="s">
        <v>62</v>
      </c>
      <c r="E16" s="39"/>
      <c r="F16" s="39"/>
      <c r="G16" s="39"/>
      <c r="H16" s="40">
        <f aca="true" t="shared" si="0" ref="H16:H34">ROUND((ROUND(C16,2)*ROUND(G16,2)),2)</f>
        <v>0</v>
      </c>
      <c r="Q16" s="1"/>
    </row>
    <row r="17" spans="1:17" ht="33.75" customHeight="1">
      <c r="A17" s="58" t="s">
        <v>5</v>
      </c>
      <c r="B17" s="52" t="s">
        <v>234</v>
      </c>
      <c r="C17" s="38">
        <v>12</v>
      </c>
      <c r="D17" s="35" t="s">
        <v>62</v>
      </c>
      <c r="E17" s="39"/>
      <c r="F17" s="39"/>
      <c r="G17" s="39"/>
      <c r="H17" s="40">
        <f t="shared" si="0"/>
        <v>0</v>
      </c>
      <c r="Q17" s="1"/>
    </row>
    <row r="18" spans="1:17" ht="33.75" customHeight="1">
      <c r="A18" s="58" t="s">
        <v>33</v>
      </c>
      <c r="B18" s="55" t="s">
        <v>235</v>
      </c>
      <c r="C18" s="38">
        <v>18</v>
      </c>
      <c r="D18" s="35" t="s">
        <v>62</v>
      </c>
      <c r="E18" s="39"/>
      <c r="F18" s="39"/>
      <c r="G18" s="39"/>
      <c r="H18" s="40">
        <f t="shared" si="0"/>
        <v>0</v>
      </c>
      <c r="Q18" s="1"/>
    </row>
    <row r="19" spans="1:17" ht="33.75" customHeight="1">
      <c r="A19" s="58" t="s">
        <v>39</v>
      </c>
      <c r="B19" s="52" t="s">
        <v>236</v>
      </c>
      <c r="C19" s="38">
        <v>12</v>
      </c>
      <c r="D19" s="35" t="s">
        <v>62</v>
      </c>
      <c r="E19" s="39"/>
      <c r="F19" s="39"/>
      <c r="G19" s="39"/>
      <c r="H19" s="40">
        <f t="shared" si="0"/>
        <v>0</v>
      </c>
      <c r="Q19" s="1"/>
    </row>
    <row r="20" spans="1:17" ht="48.75" customHeight="1">
      <c r="A20" s="58" t="s">
        <v>6</v>
      </c>
      <c r="B20" s="55" t="s">
        <v>237</v>
      </c>
      <c r="C20" s="38">
        <v>6</v>
      </c>
      <c r="D20" s="35" t="s">
        <v>62</v>
      </c>
      <c r="E20" s="39"/>
      <c r="F20" s="39"/>
      <c r="G20" s="39"/>
      <c r="H20" s="40">
        <f t="shared" si="0"/>
        <v>0</v>
      </c>
      <c r="Q20" s="1"/>
    </row>
    <row r="21" spans="1:17" ht="20.25" customHeight="1">
      <c r="A21" s="58" t="s">
        <v>7</v>
      </c>
      <c r="B21" s="52" t="s">
        <v>238</v>
      </c>
      <c r="C21" s="38">
        <v>6</v>
      </c>
      <c r="D21" s="35" t="s">
        <v>62</v>
      </c>
      <c r="E21" s="39"/>
      <c r="F21" s="39"/>
      <c r="G21" s="39"/>
      <c r="H21" s="40">
        <f t="shared" si="0"/>
        <v>0</v>
      </c>
      <c r="Q21" s="1"/>
    </row>
    <row r="22" spans="1:17" ht="36" customHeight="1">
      <c r="A22" s="58" t="s">
        <v>75</v>
      </c>
      <c r="B22" s="55" t="s">
        <v>239</v>
      </c>
      <c r="C22" s="38">
        <v>200</v>
      </c>
      <c r="D22" s="35" t="s">
        <v>62</v>
      </c>
      <c r="E22" s="39"/>
      <c r="F22" s="39"/>
      <c r="G22" s="39"/>
      <c r="H22" s="40">
        <f t="shared" si="0"/>
        <v>0</v>
      </c>
      <c r="Q22" s="1"/>
    </row>
    <row r="23" spans="1:17" ht="18.75" customHeight="1">
      <c r="A23" s="58" t="s">
        <v>76</v>
      </c>
      <c r="B23" s="52" t="s">
        <v>240</v>
      </c>
      <c r="C23" s="38">
        <v>200</v>
      </c>
      <c r="D23" s="35" t="s">
        <v>62</v>
      </c>
      <c r="E23" s="39"/>
      <c r="F23" s="39"/>
      <c r="G23" s="39"/>
      <c r="H23" s="40">
        <f t="shared" si="0"/>
        <v>0</v>
      </c>
      <c r="Q23" s="1"/>
    </row>
    <row r="24" spans="1:17" ht="18.75" customHeight="1">
      <c r="A24" s="58" t="s">
        <v>77</v>
      </c>
      <c r="B24" s="55" t="s">
        <v>241</v>
      </c>
      <c r="C24" s="38">
        <v>40</v>
      </c>
      <c r="D24" s="35" t="s">
        <v>62</v>
      </c>
      <c r="E24" s="39"/>
      <c r="F24" s="39"/>
      <c r="G24" s="39"/>
      <c r="H24" s="40">
        <f t="shared" si="0"/>
        <v>0</v>
      </c>
      <c r="Q24" s="1"/>
    </row>
    <row r="25" spans="1:17" ht="51.75" customHeight="1">
      <c r="A25" s="58" t="s">
        <v>78</v>
      </c>
      <c r="B25" s="52" t="s">
        <v>242</v>
      </c>
      <c r="C25" s="38">
        <v>200</v>
      </c>
      <c r="D25" s="35" t="s">
        <v>62</v>
      </c>
      <c r="E25" s="39"/>
      <c r="F25" s="39"/>
      <c r="G25" s="39"/>
      <c r="H25" s="40">
        <f t="shared" si="0"/>
        <v>0</v>
      </c>
      <c r="Q25" s="1"/>
    </row>
    <row r="26" spans="1:17" ht="69" customHeight="1">
      <c r="A26" s="58" t="s">
        <v>79</v>
      </c>
      <c r="B26" s="55" t="s">
        <v>243</v>
      </c>
      <c r="C26" s="38">
        <v>70</v>
      </c>
      <c r="D26" s="35" t="s">
        <v>62</v>
      </c>
      <c r="E26" s="39"/>
      <c r="F26" s="39"/>
      <c r="G26" s="39"/>
      <c r="H26" s="40">
        <f t="shared" si="0"/>
        <v>0</v>
      </c>
      <c r="Q26" s="1"/>
    </row>
    <row r="27" spans="1:17" ht="21.75" customHeight="1">
      <c r="A27" s="58" t="s">
        <v>80</v>
      </c>
      <c r="B27" s="52" t="s">
        <v>244</v>
      </c>
      <c r="C27" s="38">
        <v>24</v>
      </c>
      <c r="D27" s="35" t="s">
        <v>62</v>
      </c>
      <c r="E27" s="39"/>
      <c r="F27" s="39"/>
      <c r="G27" s="39"/>
      <c r="H27" s="40">
        <f t="shared" si="0"/>
        <v>0</v>
      </c>
      <c r="Q27" s="1"/>
    </row>
    <row r="28" spans="1:17" ht="21.75" customHeight="1">
      <c r="A28" s="58" t="s">
        <v>81</v>
      </c>
      <c r="B28" s="55" t="s">
        <v>245</v>
      </c>
      <c r="C28" s="38">
        <v>12</v>
      </c>
      <c r="D28" s="35" t="s">
        <v>62</v>
      </c>
      <c r="E28" s="39"/>
      <c r="F28" s="39"/>
      <c r="G28" s="39"/>
      <c r="H28" s="40">
        <f t="shared" si="0"/>
        <v>0</v>
      </c>
      <c r="Q28" s="1"/>
    </row>
    <row r="29" spans="1:17" ht="37.5" customHeight="1">
      <c r="A29" s="58" t="s">
        <v>82</v>
      </c>
      <c r="B29" s="52" t="s">
        <v>246</v>
      </c>
      <c r="C29" s="38">
        <v>10</v>
      </c>
      <c r="D29" s="35" t="s">
        <v>62</v>
      </c>
      <c r="E29" s="39"/>
      <c r="F29" s="39"/>
      <c r="G29" s="39"/>
      <c r="H29" s="40">
        <f t="shared" si="0"/>
        <v>0</v>
      </c>
      <c r="Q29" s="1"/>
    </row>
    <row r="30" spans="1:17" ht="37.5" customHeight="1">
      <c r="A30" s="58" t="s">
        <v>83</v>
      </c>
      <c r="B30" s="55" t="s">
        <v>247</v>
      </c>
      <c r="C30" s="38">
        <v>10</v>
      </c>
      <c r="D30" s="35" t="s">
        <v>62</v>
      </c>
      <c r="E30" s="39"/>
      <c r="F30" s="39"/>
      <c r="G30" s="39"/>
      <c r="H30" s="40">
        <f t="shared" si="0"/>
        <v>0</v>
      </c>
      <c r="Q30" s="1"/>
    </row>
    <row r="31" spans="1:17" ht="52.5" customHeight="1">
      <c r="A31" s="58" t="s">
        <v>84</v>
      </c>
      <c r="B31" s="52" t="s">
        <v>248</v>
      </c>
      <c r="C31" s="38">
        <v>50</v>
      </c>
      <c r="D31" s="35" t="s">
        <v>62</v>
      </c>
      <c r="E31" s="39"/>
      <c r="F31" s="39"/>
      <c r="G31" s="39"/>
      <c r="H31" s="40">
        <f t="shared" si="0"/>
        <v>0</v>
      </c>
      <c r="Q31" s="1"/>
    </row>
    <row r="32" spans="1:17" ht="52.5" customHeight="1">
      <c r="A32" s="58" t="s">
        <v>85</v>
      </c>
      <c r="B32" s="55" t="s">
        <v>249</v>
      </c>
      <c r="C32" s="38">
        <v>100</v>
      </c>
      <c r="D32" s="35" t="s">
        <v>62</v>
      </c>
      <c r="E32" s="39"/>
      <c r="F32" s="39"/>
      <c r="G32" s="39"/>
      <c r="H32" s="40">
        <f t="shared" si="0"/>
        <v>0</v>
      </c>
      <c r="Q32" s="1"/>
    </row>
    <row r="33" spans="1:17" ht="66.75" customHeight="1">
      <c r="A33" s="58" t="s">
        <v>86</v>
      </c>
      <c r="B33" s="52" t="s">
        <v>250</v>
      </c>
      <c r="C33" s="38">
        <v>25</v>
      </c>
      <c r="D33" s="35" t="s">
        <v>62</v>
      </c>
      <c r="E33" s="39"/>
      <c r="F33" s="39"/>
      <c r="G33" s="39"/>
      <c r="H33" s="40">
        <f t="shared" si="0"/>
        <v>0</v>
      </c>
      <c r="Q33" s="1"/>
    </row>
    <row r="34" spans="1:17" ht="66.75" customHeight="1">
      <c r="A34" s="58" t="s">
        <v>87</v>
      </c>
      <c r="B34" s="55" t="s">
        <v>251</v>
      </c>
      <c r="C34" s="38">
        <v>25</v>
      </c>
      <c r="D34" s="35" t="s">
        <v>62</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77" zoomScaleNormal="77" zoomScalePageLayoutView="85"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SUM(H14:H22)</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21.75" customHeight="1">
      <c r="A14" s="58" t="s">
        <v>2</v>
      </c>
      <c r="B14" s="55" t="s">
        <v>252</v>
      </c>
      <c r="C14" s="38">
        <v>10</v>
      </c>
      <c r="D14" s="35" t="s">
        <v>62</v>
      </c>
      <c r="E14" s="39"/>
      <c r="F14" s="39"/>
      <c r="G14" s="39"/>
      <c r="H14" s="40">
        <f>ROUND((ROUND(C14,2)*ROUND(G14,2)),2)</f>
        <v>0</v>
      </c>
      <c r="K14" s="41"/>
    </row>
    <row r="15" spans="1:11" s="57" customFormat="1" ht="37.5" customHeight="1">
      <c r="A15" s="58" t="s">
        <v>3</v>
      </c>
      <c r="B15" s="52" t="s">
        <v>253</v>
      </c>
      <c r="C15" s="38">
        <v>33</v>
      </c>
      <c r="D15" s="35" t="s">
        <v>62</v>
      </c>
      <c r="E15" s="39"/>
      <c r="F15" s="39"/>
      <c r="G15" s="39"/>
      <c r="H15" s="40">
        <f>ROUND((ROUND(C15,2)*ROUND(G15,2)),2)</f>
        <v>0</v>
      </c>
      <c r="K15" s="41"/>
    </row>
    <row r="16" spans="1:17" ht="37.5" customHeight="1">
      <c r="A16" s="58" t="s">
        <v>4</v>
      </c>
      <c r="B16" s="55" t="s">
        <v>254</v>
      </c>
      <c r="C16" s="38">
        <v>25</v>
      </c>
      <c r="D16" s="35" t="s">
        <v>62</v>
      </c>
      <c r="E16" s="39"/>
      <c r="F16" s="39"/>
      <c r="G16" s="39"/>
      <c r="H16" s="40">
        <f aca="true" t="shared" si="0" ref="H16:H22">ROUND((ROUND(C16,2)*ROUND(G16,2)),2)</f>
        <v>0</v>
      </c>
      <c r="Q16" s="1"/>
    </row>
    <row r="17" spans="1:17" ht="37.5" customHeight="1">
      <c r="A17" s="58" t="s">
        <v>5</v>
      </c>
      <c r="B17" s="52" t="s">
        <v>255</v>
      </c>
      <c r="C17" s="38">
        <v>12</v>
      </c>
      <c r="D17" s="35" t="s">
        <v>62</v>
      </c>
      <c r="E17" s="39"/>
      <c r="F17" s="39"/>
      <c r="G17" s="39"/>
      <c r="H17" s="40">
        <f t="shared" si="0"/>
        <v>0</v>
      </c>
      <c r="Q17" s="1"/>
    </row>
    <row r="18" spans="1:17" ht="37.5" customHeight="1">
      <c r="A18" s="58" t="s">
        <v>33</v>
      </c>
      <c r="B18" s="55" t="s">
        <v>256</v>
      </c>
      <c r="C18" s="38">
        <v>90</v>
      </c>
      <c r="D18" s="35" t="s">
        <v>62</v>
      </c>
      <c r="E18" s="39"/>
      <c r="F18" s="39"/>
      <c r="G18" s="39"/>
      <c r="H18" s="40">
        <f t="shared" si="0"/>
        <v>0</v>
      </c>
      <c r="Q18" s="1"/>
    </row>
    <row r="19" spans="1:17" ht="37.5" customHeight="1">
      <c r="A19" s="58" t="s">
        <v>39</v>
      </c>
      <c r="B19" s="52" t="s">
        <v>257</v>
      </c>
      <c r="C19" s="38">
        <v>100</v>
      </c>
      <c r="D19" s="35" t="s">
        <v>62</v>
      </c>
      <c r="E19" s="39"/>
      <c r="F19" s="39"/>
      <c r="G19" s="39"/>
      <c r="H19" s="40">
        <f t="shared" si="0"/>
        <v>0</v>
      </c>
      <c r="Q19" s="1"/>
    </row>
    <row r="20" spans="1:17" ht="37.5" customHeight="1">
      <c r="A20" s="58" t="s">
        <v>6</v>
      </c>
      <c r="B20" s="55" t="s">
        <v>258</v>
      </c>
      <c r="C20" s="38">
        <v>20</v>
      </c>
      <c r="D20" s="35" t="s">
        <v>62</v>
      </c>
      <c r="E20" s="39"/>
      <c r="F20" s="39"/>
      <c r="G20" s="39"/>
      <c r="H20" s="40">
        <f t="shared" si="0"/>
        <v>0</v>
      </c>
      <c r="Q20" s="1"/>
    </row>
    <row r="21" spans="1:17" ht="37.5" customHeight="1">
      <c r="A21" s="58" t="s">
        <v>7</v>
      </c>
      <c r="B21" s="52" t="s">
        <v>259</v>
      </c>
      <c r="C21" s="38">
        <v>6</v>
      </c>
      <c r="D21" s="35" t="s">
        <v>62</v>
      </c>
      <c r="E21" s="39"/>
      <c r="F21" s="39"/>
      <c r="G21" s="39"/>
      <c r="H21" s="40">
        <f t="shared" si="0"/>
        <v>0</v>
      </c>
      <c r="Q21" s="1"/>
    </row>
    <row r="22" spans="1:17" ht="49.5" customHeight="1">
      <c r="A22" s="58" t="s">
        <v>75</v>
      </c>
      <c r="B22" s="55" t="s">
        <v>260</v>
      </c>
      <c r="C22" s="38">
        <v>1</v>
      </c>
      <c r="D22" s="35" t="s">
        <v>62</v>
      </c>
      <c r="E22" s="39"/>
      <c r="F22" s="39"/>
      <c r="G22" s="39"/>
      <c r="H22" s="40">
        <f t="shared" si="0"/>
        <v>0</v>
      </c>
      <c r="Q2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51"/>
  <sheetViews>
    <sheetView showGridLines="0" zoomScale="77" zoomScaleNormal="77" zoomScalePageLayoutView="85"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SUM(H14:H51)</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5">
      <c r="A14" s="58" t="s">
        <v>2</v>
      </c>
      <c r="B14" s="55" t="s">
        <v>261</v>
      </c>
      <c r="C14" s="38">
        <v>6000</v>
      </c>
      <c r="D14" s="35" t="s">
        <v>62</v>
      </c>
      <c r="E14" s="39"/>
      <c r="F14" s="39"/>
      <c r="G14" s="39"/>
      <c r="H14" s="40">
        <f>ROUND((ROUND(C14,2)*ROUND(G14,2)),2)</f>
        <v>0</v>
      </c>
      <c r="K14" s="41"/>
    </row>
    <row r="15" spans="1:11" s="57" customFormat="1" ht="51.75" customHeight="1">
      <c r="A15" s="58" t="s">
        <v>3</v>
      </c>
      <c r="B15" s="52" t="s">
        <v>262</v>
      </c>
      <c r="C15" s="38">
        <v>8000</v>
      </c>
      <c r="D15" s="35" t="s">
        <v>62</v>
      </c>
      <c r="E15" s="39"/>
      <c r="F15" s="39"/>
      <c r="G15" s="39"/>
      <c r="H15" s="40">
        <f>ROUND((ROUND(C15,2)*ROUND(G15,2)),2)</f>
        <v>0</v>
      </c>
      <c r="K15" s="41"/>
    </row>
    <row r="16" spans="1:17" ht="19.5" customHeight="1">
      <c r="A16" s="58" t="s">
        <v>4</v>
      </c>
      <c r="B16" s="55" t="s">
        <v>263</v>
      </c>
      <c r="C16" s="38">
        <v>20</v>
      </c>
      <c r="D16" s="35" t="s">
        <v>62</v>
      </c>
      <c r="E16" s="39"/>
      <c r="F16" s="39"/>
      <c r="G16" s="39"/>
      <c r="H16" s="40">
        <f aca="true" t="shared" si="0" ref="H16:H51">ROUND((ROUND(C16,2)*ROUND(G16,2)),2)</f>
        <v>0</v>
      </c>
      <c r="Q16" s="1"/>
    </row>
    <row r="17" spans="1:17" ht="39" customHeight="1">
      <c r="A17" s="58" t="s">
        <v>5</v>
      </c>
      <c r="B17" s="52" t="s">
        <v>264</v>
      </c>
      <c r="C17" s="38">
        <v>400</v>
      </c>
      <c r="D17" s="35" t="s">
        <v>62</v>
      </c>
      <c r="E17" s="39"/>
      <c r="F17" s="39"/>
      <c r="G17" s="39"/>
      <c r="H17" s="40">
        <f t="shared" si="0"/>
        <v>0</v>
      </c>
      <c r="Q17" s="1"/>
    </row>
    <row r="18" spans="1:17" ht="39" customHeight="1">
      <c r="A18" s="58" t="s">
        <v>33</v>
      </c>
      <c r="B18" s="55" t="s">
        <v>265</v>
      </c>
      <c r="C18" s="38">
        <v>200</v>
      </c>
      <c r="D18" s="35" t="s">
        <v>62</v>
      </c>
      <c r="E18" s="39"/>
      <c r="F18" s="39"/>
      <c r="G18" s="39"/>
      <c r="H18" s="40">
        <f t="shared" si="0"/>
        <v>0</v>
      </c>
      <c r="Q18" s="1"/>
    </row>
    <row r="19" spans="1:17" ht="37.5" customHeight="1">
      <c r="A19" s="58" t="s">
        <v>39</v>
      </c>
      <c r="B19" s="52" t="s">
        <v>266</v>
      </c>
      <c r="C19" s="38">
        <v>25</v>
      </c>
      <c r="D19" s="35" t="s">
        <v>62</v>
      </c>
      <c r="E19" s="39"/>
      <c r="F19" s="39"/>
      <c r="G19" s="39"/>
      <c r="H19" s="40">
        <f t="shared" si="0"/>
        <v>0</v>
      </c>
      <c r="Q19" s="1"/>
    </row>
    <row r="20" spans="1:17" ht="21.75" customHeight="1">
      <c r="A20" s="58" t="s">
        <v>6</v>
      </c>
      <c r="B20" s="55" t="s">
        <v>267</v>
      </c>
      <c r="C20" s="38">
        <v>250</v>
      </c>
      <c r="D20" s="35" t="s">
        <v>62</v>
      </c>
      <c r="E20" s="39"/>
      <c r="F20" s="39"/>
      <c r="G20" s="39"/>
      <c r="H20" s="40">
        <f t="shared" si="0"/>
        <v>0</v>
      </c>
      <c r="Q20" s="1"/>
    </row>
    <row r="21" spans="1:17" ht="21.75" customHeight="1">
      <c r="A21" s="58" t="s">
        <v>7</v>
      </c>
      <c r="B21" s="52" t="s">
        <v>268</v>
      </c>
      <c r="C21" s="38">
        <v>3300</v>
      </c>
      <c r="D21" s="35" t="s">
        <v>62</v>
      </c>
      <c r="E21" s="39"/>
      <c r="F21" s="39"/>
      <c r="G21" s="39"/>
      <c r="H21" s="40">
        <f t="shared" si="0"/>
        <v>0</v>
      </c>
      <c r="Q21" s="1"/>
    </row>
    <row r="22" spans="1:17" ht="21.75" customHeight="1">
      <c r="A22" s="58" t="s">
        <v>75</v>
      </c>
      <c r="B22" s="55" t="s">
        <v>269</v>
      </c>
      <c r="C22" s="38">
        <v>50</v>
      </c>
      <c r="D22" s="35" t="s">
        <v>62</v>
      </c>
      <c r="E22" s="39"/>
      <c r="F22" s="39"/>
      <c r="G22" s="39"/>
      <c r="H22" s="40">
        <f t="shared" si="0"/>
        <v>0</v>
      </c>
      <c r="Q22" s="1"/>
    </row>
    <row r="23" spans="1:17" ht="36.75" customHeight="1">
      <c r="A23" s="58" t="s">
        <v>76</v>
      </c>
      <c r="B23" s="52" t="s">
        <v>270</v>
      </c>
      <c r="C23" s="38">
        <v>50</v>
      </c>
      <c r="D23" s="35" t="s">
        <v>62</v>
      </c>
      <c r="E23" s="39"/>
      <c r="F23" s="39"/>
      <c r="G23" s="39"/>
      <c r="H23" s="40">
        <f t="shared" si="0"/>
        <v>0</v>
      </c>
      <c r="Q23" s="1"/>
    </row>
    <row r="24" spans="1:17" ht="22.5" customHeight="1">
      <c r="A24" s="58" t="s">
        <v>77</v>
      </c>
      <c r="B24" s="55" t="s">
        <v>271</v>
      </c>
      <c r="C24" s="38">
        <v>7</v>
      </c>
      <c r="D24" s="35" t="s">
        <v>62</v>
      </c>
      <c r="E24" s="39"/>
      <c r="F24" s="39"/>
      <c r="G24" s="39"/>
      <c r="H24" s="40">
        <f t="shared" si="0"/>
        <v>0</v>
      </c>
      <c r="Q24" s="1"/>
    </row>
    <row r="25" spans="1:17" ht="34.5" customHeight="1">
      <c r="A25" s="58" t="s">
        <v>78</v>
      </c>
      <c r="B25" s="52" t="s">
        <v>272</v>
      </c>
      <c r="C25" s="38">
        <v>5</v>
      </c>
      <c r="D25" s="35" t="s">
        <v>62</v>
      </c>
      <c r="E25" s="39"/>
      <c r="F25" s="39"/>
      <c r="G25" s="39"/>
      <c r="H25" s="40">
        <f t="shared" si="0"/>
        <v>0</v>
      </c>
      <c r="Q25" s="1"/>
    </row>
    <row r="26" spans="1:17" ht="22.5" customHeight="1">
      <c r="A26" s="58" t="s">
        <v>79</v>
      </c>
      <c r="B26" s="55" t="s">
        <v>273</v>
      </c>
      <c r="C26" s="38">
        <v>10</v>
      </c>
      <c r="D26" s="35" t="s">
        <v>62</v>
      </c>
      <c r="E26" s="39"/>
      <c r="F26" s="39"/>
      <c r="G26" s="39"/>
      <c r="H26" s="40">
        <f t="shared" si="0"/>
        <v>0</v>
      </c>
      <c r="Q26" s="1"/>
    </row>
    <row r="27" spans="1:17" ht="22.5" customHeight="1">
      <c r="A27" s="58" t="s">
        <v>80</v>
      </c>
      <c r="B27" s="52" t="s">
        <v>274</v>
      </c>
      <c r="C27" s="38">
        <v>2</v>
      </c>
      <c r="D27" s="35" t="s">
        <v>62</v>
      </c>
      <c r="E27" s="39"/>
      <c r="F27" s="39"/>
      <c r="G27" s="39"/>
      <c r="H27" s="40">
        <f t="shared" si="0"/>
        <v>0</v>
      </c>
      <c r="Q27" s="1"/>
    </row>
    <row r="28" spans="1:17" ht="22.5" customHeight="1">
      <c r="A28" s="58" t="s">
        <v>81</v>
      </c>
      <c r="B28" s="55" t="s">
        <v>275</v>
      </c>
      <c r="C28" s="38">
        <v>8</v>
      </c>
      <c r="D28" s="35" t="s">
        <v>62</v>
      </c>
      <c r="E28" s="39"/>
      <c r="F28" s="39"/>
      <c r="G28" s="39"/>
      <c r="H28" s="40">
        <f t="shared" si="0"/>
        <v>0</v>
      </c>
      <c r="Q28" s="1"/>
    </row>
    <row r="29" spans="1:17" ht="22.5" customHeight="1">
      <c r="A29" s="58" t="s">
        <v>82</v>
      </c>
      <c r="B29" s="52" t="s">
        <v>276</v>
      </c>
      <c r="C29" s="38">
        <v>10</v>
      </c>
      <c r="D29" s="35" t="s">
        <v>62</v>
      </c>
      <c r="E29" s="39"/>
      <c r="F29" s="39"/>
      <c r="G29" s="39"/>
      <c r="H29" s="40">
        <f t="shared" si="0"/>
        <v>0</v>
      </c>
      <c r="Q29" s="1"/>
    </row>
    <row r="30" spans="1:17" ht="22.5" customHeight="1">
      <c r="A30" s="58" t="s">
        <v>83</v>
      </c>
      <c r="B30" s="55" t="s">
        <v>277</v>
      </c>
      <c r="C30" s="38">
        <v>15</v>
      </c>
      <c r="D30" s="35" t="s">
        <v>62</v>
      </c>
      <c r="E30" s="39"/>
      <c r="F30" s="39"/>
      <c r="G30" s="39"/>
      <c r="H30" s="40">
        <f t="shared" si="0"/>
        <v>0</v>
      </c>
      <c r="Q30" s="1"/>
    </row>
    <row r="31" spans="1:17" ht="22.5" customHeight="1">
      <c r="A31" s="58" t="s">
        <v>84</v>
      </c>
      <c r="B31" s="52" t="s">
        <v>276</v>
      </c>
      <c r="C31" s="38">
        <v>200</v>
      </c>
      <c r="D31" s="35" t="s">
        <v>62</v>
      </c>
      <c r="E31" s="39"/>
      <c r="F31" s="39"/>
      <c r="G31" s="39"/>
      <c r="H31" s="40">
        <f t="shared" si="0"/>
        <v>0</v>
      </c>
      <c r="Q31" s="1"/>
    </row>
    <row r="32" spans="1:17" ht="22.5" customHeight="1">
      <c r="A32" s="58" t="s">
        <v>85</v>
      </c>
      <c r="B32" s="55" t="s">
        <v>278</v>
      </c>
      <c r="C32" s="38">
        <v>20</v>
      </c>
      <c r="D32" s="35" t="s">
        <v>62</v>
      </c>
      <c r="E32" s="39"/>
      <c r="F32" s="39"/>
      <c r="G32" s="39"/>
      <c r="H32" s="40">
        <f t="shared" si="0"/>
        <v>0</v>
      </c>
      <c r="Q32" s="1"/>
    </row>
    <row r="33" spans="1:17" ht="51" customHeight="1">
      <c r="A33" s="58" t="s">
        <v>86</v>
      </c>
      <c r="B33" s="52" t="s">
        <v>279</v>
      </c>
      <c r="C33" s="38">
        <v>20</v>
      </c>
      <c r="D33" s="35" t="s">
        <v>62</v>
      </c>
      <c r="E33" s="39"/>
      <c r="F33" s="39"/>
      <c r="G33" s="39"/>
      <c r="H33" s="40">
        <f t="shared" si="0"/>
        <v>0</v>
      </c>
      <c r="Q33" s="1"/>
    </row>
    <row r="34" spans="1:17" ht="19.5" customHeight="1">
      <c r="A34" s="58" t="s">
        <v>87</v>
      </c>
      <c r="B34" s="55" t="s">
        <v>280</v>
      </c>
      <c r="C34" s="38">
        <v>10</v>
      </c>
      <c r="D34" s="35" t="s">
        <v>62</v>
      </c>
      <c r="E34" s="39"/>
      <c r="F34" s="39"/>
      <c r="G34" s="39"/>
      <c r="H34" s="40">
        <f t="shared" si="0"/>
        <v>0</v>
      </c>
      <c r="Q34" s="1"/>
    </row>
    <row r="35" spans="1:17" ht="19.5" customHeight="1">
      <c r="A35" s="58" t="s">
        <v>88</v>
      </c>
      <c r="B35" s="52" t="s">
        <v>281</v>
      </c>
      <c r="C35" s="38">
        <v>10</v>
      </c>
      <c r="D35" s="35" t="s">
        <v>62</v>
      </c>
      <c r="E35" s="39"/>
      <c r="F35" s="39"/>
      <c r="G35" s="39"/>
      <c r="H35" s="40">
        <f t="shared" si="0"/>
        <v>0</v>
      </c>
      <c r="Q35" s="1"/>
    </row>
    <row r="36" spans="1:17" ht="19.5" customHeight="1">
      <c r="A36" s="58" t="s">
        <v>89</v>
      </c>
      <c r="B36" s="55" t="s">
        <v>282</v>
      </c>
      <c r="C36" s="38">
        <v>20</v>
      </c>
      <c r="D36" s="35" t="s">
        <v>62</v>
      </c>
      <c r="E36" s="39"/>
      <c r="F36" s="39"/>
      <c r="G36" s="39"/>
      <c r="H36" s="40">
        <f t="shared" si="0"/>
        <v>0</v>
      </c>
      <c r="Q36" s="1"/>
    </row>
    <row r="37" spans="1:17" ht="21" customHeight="1">
      <c r="A37" s="58" t="s">
        <v>90</v>
      </c>
      <c r="B37" s="52" t="s">
        <v>283</v>
      </c>
      <c r="C37" s="38">
        <v>3</v>
      </c>
      <c r="D37" s="35" t="s">
        <v>62</v>
      </c>
      <c r="E37" s="39"/>
      <c r="F37" s="39"/>
      <c r="G37" s="39"/>
      <c r="H37" s="40">
        <f t="shared" si="0"/>
        <v>0</v>
      </c>
      <c r="Q37" s="1"/>
    </row>
    <row r="38" spans="1:17" ht="21" customHeight="1">
      <c r="A38" s="58" t="s">
        <v>91</v>
      </c>
      <c r="B38" s="55" t="s">
        <v>284</v>
      </c>
      <c r="C38" s="38">
        <v>2</v>
      </c>
      <c r="D38" s="35" t="s">
        <v>62</v>
      </c>
      <c r="E38" s="39"/>
      <c r="F38" s="39"/>
      <c r="G38" s="39"/>
      <c r="H38" s="40">
        <f t="shared" si="0"/>
        <v>0</v>
      </c>
      <c r="Q38" s="1"/>
    </row>
    <row r="39" spans="1:17" ht="21" customHeight="1">
      <c r="A39" s="58" t="s">
        <v>92</v>
      </c>
      <c r="B39" s="52" t="s">
        <v>285</v>
      </c>
      <c r="C39" s="38">
        <v>10</v>
      </c>
      <c r="D39" s="35" t="s">
        <v>62</v>
      </c>
      <c r="E39" s="39"/>
      <c r="F39" s="39"/>
      <c r="G39" s="39"/>
      <c r="H39" s="40">
        <f t="shared" si="0"/>
        <v>0</v>
      </c>
      <c r="Q39" s="1"/>
    </row>
    <row r="40" spans="1:17" ht="21" customHeight="1">
      <c r="A40" s="58" t="s">
        <v>93</v>
      </c>
      <c r="B40" s="55" t="s">
        <v>286</v>
      </c>
      <c r="C40" s="38">
        <v>50</v>
      </c>
      <c r="D40" s="58" t="s">
        <v>62</v>
      </c>
      <c r="E40" s="39"/>
      <c r="F40" s="39"/>
      <c r="G40" s="39"/>
      <c r="H40" s="40">
        <f t="shared" si="0"/>
        <v>0</v>
      </c>
      <c r="Q40" s="1"/>
    </row>
    <row r="41" spans="1:17" ht="21" customHeight="1">
      <c r="A41" s="58" t="s">
        <v>211</v>
      </c>
      <c r="B41" s="13" t="s">
        <v>287</v>
      </c>
      <c r="C41" s="13">
        <v>50</v>
      </c>
      <c r="D41" s="13" t="s">
        <v>62</v>
      </c>
      <c r="E41" s="59"/>
      <c r="F41" s="13"/>
      <c r="G41" s="13"/>
      <c r="H41" s="40">
        <f t="shared" si="0"/>
        <v>0</v>
      </c>
      <c r="Q41" s="1"/>
    </row>
    <row r="42" spans="1:17" ht="21" customHeight="1">
      <c r="A42" s="58" t="s">
        <v>212</v>
      </c>
      <c r="B42" s="13" t="s">
        <v>288</v>
      </c>
      <c r="C42" s="13">
        <v>50</v>
      </c>
      <c r="D42" s="13" t="s">
        <v>62</v>
      </c>
      <c r="E42" s="59"/>
      <c r="F42" s="13"/>
      <c r="G42" s="13"/>
      <c r="H42" s="40">
        <f t="shared" si="0"/>
        <v>0</v>
      </c>
      <c r="Q42" s="1"/>
    </row>
    <row r="43" spans="1:8" ht="21" customHeight="1">
      <c r="A43" s="58" t="s">
        <v>213</v>
      </c>
      <c r="B43" s="13" t="s">
        <v>289</v>
      </c>
      <c r="C43" s="13">
        <v>50</v>
      </c>
      <c r="D43" s="13" t="s">
        <v>62</v>
      </c>
      <c r="E43" s="59"/>
      <c r="F43" s="13"/>
      <c r="G43" s="13"/>
      <c r="H43" s="40">
        <f t="shared" si="0"/>
        <v>0</v>
      </c>
    </row>
    <row r="44" spans="1:8" ht="21" customHeight="1">
      <c r="A44" s="58" t="s">
        <v>214</v>
      </c>
      <c r="B44" s="13" t="s">
        <v>290</v>
      </c>
      <c r="C44" s="13">
        <v>50</v>
      </c>
      <c r="D44" s="13" t="s">
        <v>62</v>
      </c>
      <c r="E44" s="59"/>
      <c r="F44" s="13"/>
      <c r="G44" s="13"/>
      <c r="H44" s="40">
        <f t="shared" si="0"/>
        <v>0</v>
      </c>
    </row>
    <row r="45" spans="1:8" ht="21" customHeight="1">
      <c r="A45" s="58" t="s">
        <v>215</v>
      </c>
      <c r="B45" s="13" t="s">
        <v>291</v>
      </c>
      <c r="C45" s="13">
        <v>5</v>
      </c>
      <c r="D45" s="13" t="s">
        <v>62</v>
      </c>
      <c r="E45" s="59"/>
      <c r="F45" s="13"/>
      <c r="G45" s="13"/>
      <c r="H45" s="40">
        <f t="shared" si="0"/>
        <v>0</v>
      </c>
    </row>
    <row r="46" spans="1:8" ht="21" customHeight="1">
      <c r="A46" s="58" t="s">
        <v>216</v>
      </c>
      <c r="B46" s="13" t="s">
        <v>292</v>
      </c>
      <c r="C46" s="13">
        <v>2</v>
      </c>
      <c r="D46" s="13" t="s">
        <v>62</v>
      </c>
      <c r="E46" s="59"/>
      <c r="F46" s="13"/>
      <c r="G46" s="13"/>
      <c r="H46" s="40">
        <f t="shared" si="0"/>
        <v>0</v>
      </c>
    </row>
    <row r="47" spans="1:8" ht="21" customHeight="1">
      <c r="A47" s="58" t="s">
        <v>217</v>
      </c>
      <c r="B47" s="13" t="s">
        <v>293</v>
      </c>
      <c r="C47" s="13">
        <v>2</v>
      </c>
      <c r="D47" s="13" t="s">
        <v>62</v>
      </c>
      <c r="E47" s="59"/>
      <c r="F47" s="13"/>
      <c r="G47" s="13"/>
      <c r="H47" s="40">
        <f t="shared" si="0"/>
        <v>0</v>
      </c>
    </row>
    <row r="48" spans="1:8" ht="21" customHeight="1">
      <c r="A48" s="58" t="s">
        <v>218</v>
      </c>
      <c r="B48" s="13" t="s">
        <v>294</v>
      </c>
      <c r="C48" s="13">
        <v>50</v>
      </c>
      <c r="D48" s="13" t="s">
        <v>62</v>
      </c>
      <c r="E48" s="59"/>
      <c r="F48" s="13"/>
      <c r="G48" s="13"/>
      <c r="H48" s="40">
        <f t="shared" si="0"/>
        <v>0</v>
      </c>
    </row>
    <row r="49" spans="1:8" ht="21" customHeight="1">
      <c r="A49" s="58" t="s">
        <v>219</v>
      </c>
      <c r="B49" s="13" t="s">
        <v>294</v>
      </c>
      <c r="C49" s="13">
        <v>60</v>
      </c>
      <c r="D49" s="13" t="s">
        <v>62</v>
      </c>
      <c r="E49" s="59"/>
      <c r="F49" s="13"/>
      <c r="G49" s="13"/>
      <c r="H49" s="40">
        <f t="shared" si="0"/>
        <v>0</v>
      </c>
    </row>
    <row r="50" spans="1:8" ht="21" customHeight="1">
      <c r="A50" s="58" t="s">
        <v>220</v>
      </c>
      <c r="B50" s="13" t="s">
        <v>295</v>
      </c>
      <c r="C50" s="13">
        <v>10</v>
      </c>
      <c r="D50" s="13" t="s">
        <v>62</v>
      </c>
      <c r="E50" s="59"/>
      <c r="F50" s="13"/>
      <c r="G50" s="13"/>
      <c r="H50" s="40">
        <f t="shared" si="0"/>
        <v>0</v>
      </c>
    </row>
    <row r="51" spans="1:8" ht="78.75" customHeight="1">
      <c r="A51" s="58" t="s">
        <v>221</v>
      </c>
      <c r="B51" s="13" t="s">
        <v>296</v>
      </c>
      <c r="C51" s="13">
        <v>1000</v>
      </c>
      <c r="D51" s="13" t="s">
        <v>62</v>
      </c>
      <c r="E51" s="59"/>
      <c r="F51" s="13"/>
      <c r="G51" s="13"/>
      <c r="H51"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90">
        <f>SUM(H14:H18)</f>
        <v>0</v>
      </c>
      <c r="G9" s="91"/>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2.5" customHeight="1">
      <c r="A14" s="58" t="s">
        <v>2</v>
      </c>
      <c r="B14" s="55" t="s">
        <v>297</v>
      </c>
      <c r="C14" s="38">
        <v>30</v>
      </c>
      <c r="D14" s="35" t="s">
        <v>62</v>
      </c>
      <c r="E14" s="39"/>
      <c r="F14" s="39"/>
      <c r="G14" s="39"/>
      <c r="H14" s="40">
        <f>ROUND((ROUND(C14,2)*ROUND(G14,2)),2)</f>
        <v>0</v>
      </c>
      <c r="K14" s="41"/>
    </row>
    <row r="15" spans="1:11" s="57" customFormat="1" ht="22.5" customHeight="1">
      <c r="A15" s="58" t="s">
        <v>3</v>
      </c>
      <c r="B15" s="52" t="s">
        <v>298</v>
      </c>
      <c r="C15" s="38">
        <v>2</v>
      </c>
      <c r="D15" s="35" t="s">
        <v>62</v>
      </c>
      <c r="E15" s="39"/>
      <c r="F15" s="39"/>
      <c r="G15" s="39"/>
      <c r="H15" s="40">
        <f>ROUND((ROUND(C15,2)*ROUND(G15,2)),2)</f>
        <v>0</v>
      </c>
      <c r="K15" s="41"/>
    </row>
    <row r="16" spans="1:17" ht="22.5" customHeight="1">
      <c r="A16" s="58" t="s">
        <v>4</v>
      </c>
      <c r="B16" s="55" t="s">
        <v>299</v>
      </c>
      <c r="C16" s="38">
        <v>2</v>
      </c>
      <c r="D16" s="35" t="s">
        <v>62</v>
      </c>
      <c r="E16" s="39"/>
      <c r="F16" s="39"/>
      <c r="G16" s="39"/>
      <c r="H16" s="40">
        <f>ROUND((ROUND(C16,2)*ROUND(G16,2)),2)</f>
        <v>0</v>
      </c>
      <c r="Q16" s="1"/>
    </row>
    <row r="17" spans="1:17" ht="22.5" customHeight="1">
      <c r="A17" s="58" t="s">
        <v>5</v>
      </c>
      <c r="B17" s="52" t="s">
        <v>300</v>
      </c>
      <c r="C17" s="38">
        <v>1</v>
      </c>
      <c r="D17" s="35" t="s">
        <v>62</v>
      </c>
      <c r="E17" s="39"/>
      <c r="F17" s="39"/>
      <c r="G17" s="39"/>
      <c r="H17" s="40">
        <f>ROUND((ROUND(C17,2)*ROUND(G17,2)),2)</f>
        <v>0</v>
      </c>
      <c r="Q17" s="1"/>
    </row>
    <row r="18" spans="1:17" ht="22.5" customHeight="1">
      <c r="A18" s="58" t="s">
        <v>33</v>
      </c>
      <c r="B18" s="55" t="s">
        <v>301</v>
      </c>
      <c r="C18" s="38">
        <v>1</v>
      </c>
      <c r="D18" s="35" t="s">
        <v>62</v>
      </c>
      <c r="E18" s="39"/>
      <c r="F18" s="39"/>
      <c r="G18" s="39"/>
      <c r="H18" s="40">
        <f>ROUND((ROUND(C18,2)*ROUND(G18,2)),2)</f>
        <v>0</v>
      </c>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2018-05-25T06:52:27Z</cp:lastPrinted>
  <dcterms:created xsi:type="dcterms:W3CDTF">2003-05-16T10:10:29Z</dcterms:created>
  <dcterms:modified xsi:type="dcterms:W3CDTF">2018-05-25T11:40:44Z</dcterms:modified>
  <cp:category/>
  <cp:version/>
  <cp:contentType/>
  <cp:contentStatus/>
</cp:coreProperties>
</file>