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5200" windowHeight="11880" tabRatio="958" activeTab="2"/>
  </bookViews>
  <sheets>
    <sheet name="Formularz oferty" sheetId="1" r:id="rId1"/>
    <sheet name="część (1)" sheetId="2" r:id="rId2"/>
    <sheet name="część (2)" sheetId="3" r:id="rId3"/>
    <sheet name="część (3)" sheetId="4" r:id="rId4"/>
  </sheets>
  <definedNames>
    <definedName name="_xlnm.Print_Area" localSheetId="1">'część (1)'!$A$1:$H$17</definedName>
    <definedName name="_xlnm.Print_Area" localSheetId="2">'część (2)'!$A$1:$H$11</definedName>
    <definedName name="_xlnm.Print_Area" localSheetId="3">'część (3)'!$A$1:$H$9</definedName>
  </definedNames>
  <calcPr fullCalcOnLoad="1"/>
</workbook>
</file>

<file path=xl/sharedStrings.xml><?xml version="1.0" encoding="utf-8"?>
<sst xmlns="http://schemas.openxmlformats.org/spreadsheetml/2006/main" count="119" uniqueCount="73">
  <si>
    <t>Cena brutto:</t>
  </si>
  <si>
    <t>1.</t>
  </si>
  <si>
    <t>Część nr:</t>
  </si>
  <si>
    <t>Wartość brutto pozycji</t>
  </si>
  <si>
    <t>ARKUSZ CENOWY</t>
  </si>
  <si>
    <t>Poz.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</si>
  <si>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</si>
  <si>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</si>
  <si>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</si>
  <si>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</si>
  <si>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</si>
  <si>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</si>
  <si>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</si>
  <si>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</si>
  <si>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</si>
  <si>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</si>
  <si>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</si>
  <si>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</si>
  <si>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</si>
  <si>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powiat: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</si>
  <si>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</si>
  <si>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</si>
  <si>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</si>
  <si>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</si>
  <si>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</si>
  <si>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</si>
  <si>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</si>
  <si>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</si>
  <si>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część 1</t>
  </si>
  <si>
    <t>część 2</t>
  </si>
  <si>
    <t>część 3</t>
  </si>
  <si>
    <t>Oświadczamy, że termin płatności wynosi 60 dni.</t>
  </si>
  <si>
    <t>2.</t>
  </si>
  <si>
    <t>3.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</si>
  <si>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</si>
  <si>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</si>
  <si>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</si>
  <si>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</si>
  <si>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</si>
  <si>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</si>
  <si>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</si>
  <si>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</si>
  <si>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</si>
  <si>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</si>
  <si>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</si>
  <si>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</si>
  <si>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</si>
  <si>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</si>
  <si>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</si>
  <si>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</si>
  <si>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</si>
  <si>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</t>
  </si>
  <si>
    <t xml:space="preserve">Załącznik nr …... do umowy </t>
  </si>
  <si>
    <t>9.</t>
  </si>
  <si>
    <t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</si>
  <si>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t>zestawów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</si>
  <si>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</si>
  <si>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DFP.271.65.2019.KB</t>
  </si>
  <si>
    <t>Oświadczamy, że zamówienie będziemy wykonywać do czasu wyczerpania kwoty wynagrodzenia umownego, jednak nie dłużej niż przez: 
- 20 miesięcy (część 1) od dnia zawarcia umowy,
- 32 miesięcy (część 2) od dnia zawarcia umowy,
- 24 miesiący (część 3) od dnia zawarcia umowy.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</si>
  <si>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</t>
  </si>
  <si>
    <t>Cewnik:
    - przekrój15,5 Fr, dwuświatłowy, podwójne D,
    - długość od mufki: 15, 17, 19, 23, 27, 31, 35, 43, 50 cm
    - zakończony niesymetrycznie, różnica 3cm między kanałem żylnym a tętniczym zmniejsza stopień recyrkulacji,
    - końcówka cewnika odgięta, zmniejsza ryzyko przylegania do ściany i zakrzepicy,
    - osobny kanał dla prowadnicy ułatwiający wprowadzenie cewnika do żyły,
    - posiada mufkę poliesterową umożliwiającą optymalne wrastanie tkanki,
    - wykonany technologią Endexo (polimer niewymywalny wmieszany w
poliuretan)  co powoduje, że materiał cewnika jest odporny na przyleganie skrzeplin do jego powierzchni,
    - końcówki luerowskie wykonane z termoplastycznego poliuretanu</t>
  </si>
  <si>
    <t>Igła wprowadzająca 18 Ga x 7 cm</t>
  </si>
  <si>
    <t>Prowadnica J</t>
  </si>
  <si>
    <t>Skalpel nr 11</t>
  </si>
  <si>
    <t>Rozszerzacze żył: 12 Fr i 14 Fr</t>
  </si>
  <si>
    <t>Prowadnik rozdzieralny 16 Fr z automatyczną zastawką hemostatyczną minimalizującą ryzyko zatoru powietrznego i krwawienia przy wprowadzaniu cewnika</t>
  </si>
  <si>
    <t>Bagnet do tunelizacji</t>
  </si>
  <si>
    <t>Opatrunek samoprzylepny</t>
  </si>
  <si>
    <t>Korki</t>
  </si>
  <si>
    <r>
      <rPr>
        <b/>
        <sz val="10"/>
        <rFont val="Garamond"/>
        <family val="1"/>
      </rPr>
      <t xml:space="preserve">Zestaw do dializy albuminowej w trybie ciągłej dializy, kompatybilny z warunkami technicznymi, oprogramowaniem  i instrukcją obsługi posiadanych urządzeń MARS Monitor 1TC i Prismaflex. </t>
    </r>
    <r>
      <rPr>
        <sz val="10"/>
        <rFont val="Garamond"/>
        <family val="1"/>
      </rPr>
      <t xml:space="preserve">
Zestaw  zawiera:
Dializator typu high-flux (o wysokiej przepuszczalności)  do eliminacji toksyn z krwi do dializatu albuminowego
Dializator typu low-flux (o niskiej przepuszczalności ) stosowany do eliminacji toksyn rozpuszczalnych w wodzie z dializatu albuminowego, zainstalowany na kasecie zakładanej na urządzenie Prismaflex wraz z liniami do połączenia z urządzeniem MARS 1TC
Dwie kolumny absorbujące służące do oczyszczania dializatu albuminowego, przystosowane kształtem i podłączeniami do urządzenia MARS Monitor 1TC:  jedna - wypełniona żywicą jonowymienną , druga - wypełniona węglem aktywowanym.
Zestaw linii, podgrzewacz dializatu albuminowego oraz filtr do wyłapywania cząstek węgla  do połączenia dializatora typu high-flux z kolumnami absorbującymi  i urządzeniem Prismaflex.
Pojemność obwodu krwi &lt; 300 ml
Pojemność obwodu dializatu albuminowego = 600ml.
</t>
    </r>
  </si>
  <si>
    <t>Dostawa cewników, opatrunków i  zestawów do dializ.</t>
  </si>
  <si>
    <r>
      <t xml:space="preserve">Sterylny, poliuretanowy opatrunek do mocowania cewników centralnych z wycięciem rozmiar 10 x 12 cm (+/-20%) z aplikatorami  z laminowaną metką, 2 paskami włókninowymi, wzmocnienienie włókniną w części obejmującej cewnik. Odporny na działanie środków dezynfekcyjnych zawierających alkohol, pokryty klejem akrylowym Wyrób medyczny klasy IIa, opakowanie typu folia-folia. </t>
    </r>
    <r>
      <rPr>
        <b/>
        <u val="single"/>
        <sz val="10"/>
        <rFont val="Garamond"/>
        <family val="1"/>
      </rPr>
      <t>Potwierdzenie bariery folii dla wirusów =&gt;27nm przez niezależne laboratorium na podstawie badań statystycznie znamiennej ilości próbek (min 32).</t>
    </r>
    <r>
      <rPr>
        <sz val="10"/>
        <rFont val="Garamond"/>
        <family val="1"/>
      </rPr>
      <t xml:space="preserve">  
Zamawiajacy dopuszcza zaoferowanie opatrunków o poniższych parametrach:
Sterylny, przezroczysty, wodoodporny, półprzepuszczalny opatrunek do mocowania kaniul 
centralnych z wycięciem wzmocnionym włókniną, o wysokiej przylepności przepuszczalności dla pary wodnej – współczynnik MVTR powyżej 14 000g/m2/24h/37st C, hipoalergiczny klej akrylowy naniesiony w formie kratki. Opatrunek z wcięciem na port pionowy, ze wzmocnieniem włókniną w miejscu wycięcia, z łatwym systemem aplikacji, 2 włókninowe paski mocujące łatwo odklejalne od opatrunku i kaniuli, metka do oznaczenia. Odporny na działanie środków dezynfekcyjnych zawierających alkohol. Niepylące, nierwące się w kierunku otwarcia opakowanie zapewniające sterylną powierzchnię dla odłożenia opatrunku po otwarciu opakowania, potwierdzenie bariery folii dla wirusów=&gt;27nm przez niezależne laboratorium. Rozmiar 9cm x 12cm. Opakowanie - 50 szt  </t>
    </r>
    <r>
      <rPr>
        <b/>
        <u val="single"/>
        <sz val="10"/>
        <rFont val="Garamond"/>
        <family val="1"/>
      </rPr>
      <t xml:space="preserve">Potwierdzenie bariery folii dla wirusów =&gt;27nm przez niezależne laboratorium na podstawie badań statystycznie znamiennej ilości próbek (min 32).  </t>
    </r>
  </si>
  <si>
    <t xml:space="preserve">Wymagania dotyczące oferowanych wyrobów: 
a) oferowane wyroby winny być opakowane w oryginalne opakowania ;
b) etykiety winny zawierać wszystkie wymagane informacje zgodnie z ustawą z dnia 20 maja 2010 r. o wyrobach medycznych;
c)opakowania produktów sterylnych muszą być wykonane w sposób umożliwiający aseptyczne otwarcie oraz muszą być dostosowane do rozmiaru zawartości, muszą cechować się wymagana trwałością;
d)sterylizacja w tlenku etylenu dopuszczalna jest tylko w wyrobach, które nie nadają się do sterylizacji w wysokiej temperaturze
e)wszelkie wymagania techniczne: gramatura, klasa, nieprzemakalność, odporność na rozerwania – muszą być poparte kartą techniczną danego produktu.
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</si>
</sst>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8"/>
      <name val="Arial CE"/>
      <family val="0"/>
    </font>
    <font>
      <i/>
      <sz val="11"/>
      <color indexed="8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u val="single"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indexed="8"/>
      <name val="Garamond"/>
      <family val="1"/>
    </font>
    <font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Garamond"/>
      <family val="1"/>
    </font>
    <font>
      <sz val="10"/>
      <color rgb="FF000000"/>
      <name val="Garamond"/>
      <family val="1"/>
    </font>
    <font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44" fontId="5" fillId="34" borderId="11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 applyProtection="1">
      <alignment horizontal="left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175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3" fontId="5" fillId="0" borderId="0" xfId="71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quotePrefix="1">
      <alignment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175" fontId="8" fillId="34" borderId="10" xfId="4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47" fillId="0" borderId="10" xfId="54" applyFont="1" applyFill="1" applyBorder="1" applyAlignment="1">
      <alignment horizontal="left" vertical="center" wrapText="1"/>
      <protection/>
    </xf>
    <xf numFmtId="0" fontId="8" fillId="35" borderId="10" xfId="0" applyFont="1" applyFill="1" applyBorder="1" applyAlignment="1">
      <alignment horizontal="center" vertical="center" wrapText="1"/>
    </xf>
    <xf numFmtId="0" fontId="47" fillId="0" borderId="10" xfId="57" applyFont="1" applyBorder="1" applyAlignment="1">
      <alignment horizontal="left" vertical="center" wrapText="1"/>
      <protection/>
    </xf>
    <xf numFmtId="0" fontId="47" fillId="0" borderId="15" xfId="57" applyFont="1" applyBorder="1" applyAlignment="1">
      <alignment horizontal="left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vertical="center" wrapText="1"/>
    </xf>
    <xf numFmtId="0" fontId="48" fillId="0" borderId="10" xfId="62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6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6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49" fillId="0" borderId="0" xfId="0" applyFont="1" applyFill="1" applyBorder="1" applyAlignment="1" applyProtection="1">
      <alignment horizontal="left" vertical="center" wrapText="1"/>
      <protection/>
    </xf>
    <xf numFmtId="3" fontId="4" fillId="4" borderId="17" xfId="0" applyNumberFormat="1" applyFont="1" applyFill="1" applyBorder="1" applyAlignment="1" applyProtection="1">
      <alignment horizontal="center" vertical="top" wrapText="1"/>
      <protection locked="0"/>
    </xf>
    <xf numFmtId="0" fontId="5" fillId="4" borderId="18" xfId="0" applyFont="1" applyFill="1" applyBorder="1" applyAlignment="1">
      <alignment horizontal="center" vertical="top" wrapText="1"/>
    </xf>
    <xf numFmtId="44" fontId="5" fillId="0" borderId="13" xfId="71" applyNumberFormat="1" applyFont="1" applyFill="1" applyBorder="1" applyAlignment="1" applyProtection="1">
      <alignment horizontal="left" vertical="center" wrapText="1"/>
      <protection locked="0"/>
    </xf>
    <xf numFmtId="44" fontId="5" fillId="0" borderId="1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0" xfId="53"/>
    <cellStyle name="Normalny 16" xfId="54"/>
    <cellStyle name="Normalny 2" xfId="55"/>
    <cellStyle name="Normalny 2 2" xfId="56"/>
    <cellStyle name="Normalny 2 2 2" xfId="57"/>
    <cellStyle name="Normalny 3" xfId="58"/>
    <cellStyle name="Normalny 4" xfId="59"/>
    <cellStyle name="Normalny 4 2" xfId="60"/>
    <cellStyle name="Normalny 7" xfId="61"/>
    <cellStyle name="Normalny 8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49"/>
  <sheetViews>
    <sheetView showGridLines="0" zoomScale="115" zoomScaleNormal="115" zoomScalePageLayoutView="0" workbookViewId="0" topLeftCell="A28">
      <selection activeCell="C60" sqref="C60"/>
    </sheetView>
  </sheetViews>
  <sheetFormatPr defaultColWidth="9.00390625" defaultRowHeight="12.75"/>
  <cols>
    <col min="1" max="1" width="3.625" style="35" customWidth="1"/>
    <col min="2" max="2" width="19.25390625" style="35" customWidth="1"/>
    <col min="3" max="3" width="47.75390625" style="35" customWidth="1"/>
    <col min="4" max="4" width="13.625" style="35" customWidth="1"/>
    <col min="5" max="5" width="28.875" style="35" customWidth="1"/>
    <col min="6" max="16384" width="9.125" style="35" customWidth="1"/>
  </cols>
  <sheetData>
    <row r="1" spans="1:4" ht="15">
      <c r="A1" s="34"/>
      <c r="B1" s="34"/>
      <c r="C1" s="34"/>
      <c r="D1" s="36" t="s">
        <v>12</v>
      </c>
    </row>
    <row r="2" spans="1:4" ht="15">
      <c r="A2" s="34"/>
      <c r="B2" s="37"/>
      <c r="C2" s="37" t="s">
        <v>13</v>
      </c>
      <c r="D2" s="37"/>
    </row>
    <row r="3" spans="1:4" ht="15">
      <c r="A3" s="34"/>
      <c r="B3" s="34"/>
      <c r="C3" s="34"/>
      <c r="D3" s="38"/>
    </row>
    <row r="4" spans="1:4" ht="15">
      <c r="A4" s="34"/>
      <c r="B4" s="34" t="s">
        <v>14</v>
      </c>
      <c r="C4" s="34" t="s">
        <v>57</v>
      </c>
      <c r="D4" s="38"/>
    </row>
    <row r="5" spans="1:4" ht="15">
      <c r="A5" s="34"/>
      <c r="B5" s="34"/>
      <c r="C5" s="34"/>
      <c r="D5" s="38"/>
    </row>
    <row r="6" spans="1:4" ht="31.5" customHeight="1">
      <c r="A6" s="34"/>
      <c r="B6" s="34" t="s">
        <v>15</v>
      </c>
      <c r="C6" s="76" t="s">
        <v>70</v>
      </c>
      <c r="D6" s="76"/>
    </row>
    <row r="7" spans="1:4" ht="15">
      <c r="A7" s="34"/>
      <c r="B7" s="34"/>
      <c r="C7" s="34"/>
      <c r="D7" s="38"/>
    </row>
    <row r="8" spans="1:4" ht="15">
      <c r="A8" s="34"/>
      <c r="B8" s="39" t="s">
        <v>16</v>
      </c>
      <c r="C8" s="89"/>
      <c r="D8" s="69"/>
    </row>
    <row r="9" spans="1:4" ht="30">
      <c r="A9" s="34"/>
      <c r="B9" s="39" t="s">
        <v>17</v>
      </c>
      <c r="C9" s="90"/>
      <c r="D9" s="91"/>
    </row>
    <row r="10" spans="1:4" ht="15">
      <c r="A10" s="34"/>
      <c r="B10" s="39" t="s">
        <v>18</v>
      </c>
      <c r="C10" s="87"/>
      <c r="D10" s="88"/>
    </row>
    <row r="11" spans="1:4" ht="15">
      <c r="A11" s="34"/>
      <c r="B11" s="39" t="s">
        <v>19</v>
      </c>
      <c r="C11" s="87"/>
      <c r="D11" s="88"/>
    </row>
    <row r="12" spans="1:4" ht="15">
      <c r="A12" s="34"/>
      <c r="B12" s="39" t="s">
        <v>20</v>
      </c>
      <c r="C12" s="87"/>
      <c r="D12" s="88"/>
    </row>
    <row r="13" spans="1:4" ht="15">
      <c r="A13" s="34"/>
      <c r="B13" s="39" t="s">
        <v>21</v>
      </c>
      <c r="C13" s="87"/>
      <c r="D13" s="88"/>
    </row>
    <row r="14" spans="1:4" ht="15">
      <c r="A14" s="34"/>
      <c r="B14" s="39" t="s">
        <v>22</v>
      </c>
      <c r="C14" s="87"/>
      <c r="D14" s="88"/>
    </row>
    <row r="15" spans="1:4" ht="15">
      <c r="A15" s="34"/>
      <c r="B15" s="39" t="s">
        <v>23</v>
      </c>
      <c r="C15" s="87"/>
      <c r="D15" s="88"/>
    </row>
    <row r="16" spans="1:4" ht="15">
      <c r="A16" s="34"/>
      <c r="B16" s="39" t="s">
        <v>24</v>
      </c>
      <c r="C16" s="87"/>
      <c r="D16" s="88"/>
    </row>
    <row r="17" spans="1:4" ht="15">
      <c r="A17" s="34"/>
      <c r="B17" s="39" t="s">
        <v>25</v>
      </c>
      <c r="C17" s="87"/>
      <c r="D17" s="88"/>
    </row>
    <row r="18" spans="1:4" ht="15">
      <c r="A18" s="34"/>
      <c r="B18" s="34"/>
      <c r="C18" s="33"/>
      <c r="D18" s="40"/>
    </row>
    <row r="19" spans="1:4" ht="15">
      <c r="A19" s="34"/>
      <c r="B19" s="70" t="s">
        <v>26</v>
      </c>
      <c r="C19" s="78"/>
      <c r="D19" s="41"/>
    </row>
    <row r="20" spans="1:4" ht="15.75" thickBot="1">
      <c r="A20" s="34"/>
      <c r="B20" s="34"/>
      <c r="C20" s="31"/>
      <c r="D20" s="41"/>
    </row>
    <row r="21" spans="1:4" ht="15.75" thickBot="1">
      <c r="A21" s="34"/>
      <c r="B21" s="57" t="s">
        <v>27</v>
      </c>
      <c r="C21" s="83" t="s">
        <v>0</v>
      </c>
      <c r="D21" s="84"/>
    </row>
    <row r="22" spans="1:5" ht="15">
      <c r="A22" s="42"/>
      <c r="B22" s="43" t="s">
        <v>28</v>
      </c>
      <c r="C22" s="85">
        <f>'część (1)'!$F$6</f>
        <v>0</v>
      </c>
      <c r="D22" s="86"/>
      <c r="E22" s="56"/>
    </row>
    <row r="23" spans="1:4" ht="15">
      <c r="A23" s="42"/>
      <c r="B23" s="44" t="s">
        <v>29</v>
      </c>
      <c r="C23" s="85">
        <f>'część (2)'!F6</f>
        <v>0</v>
      </c>
      <c r="D23" s="86"/>
    </row>
    <row r="24" spans="1:4" ht="15">
      <c r="A24" s="42"/>
      <c r="B24" s="43" t="s">
        <v>30</v>
      </c>
      <c r="C24" s="85">
        <f>'część (3)'!F6</f>
        <v>0</v>
      </c>
      <c r="D24" s="86"/>
    </row>
    <row r="25" spans="1:4" ht="15">
      <c r="A25" s="34"/>
      <c r="B25" s="45"/>
      <c r="C25" s="34"/>
      <c r="D25" s="46"/>
    </row>
    <row r="26" spans="1:4" ht="99" customHeight="1">
      <c r="A26" s="34" t="s">
        <v>1</v>
      </c>
      <c r="B26" s="82" t="s">
        <v>56</v>
      </c>
      <c r="C26" s="82"/>
      <c r="D26" s="82"/>
    </row>
    <row r="27" spans="1:4" ht="22.5" customHeight="1">
      <c r="A27" s="34" t="s">
        <v>32</v>
      </c>
      <c r="B27" s="78" t="s">
        <v>31</v>
      </c>
      <c r="C27" s="70"/>
      <c r="D27" s="80"/>
    </row>
    <row r="28" spans="1:4" ht="83.25" customHeight="1">
      <c r="A28" s="34" t="s">
        <v>33</v>
      </c>
      <c r="B28" s="81" t="s">
        <v>58</v>
      </c>
      <c r="C28" s="81"/>
      <c r="D28" s="81"/>
    </row>
    <row r="29" spans="1:4" ht="70.5" customHeight="1">
      <c r="A29" s="47" t="s">
        <v>34</v>
      </c>
      <c r="B29" s="76" t="s">
        <v>59</v>
      </c>
      <c r="C29" s="76"/>
      <c r="D29" s="76"/>
    </row>
    <row r="30" spans="1:4" ht="53.25" customHeight="1">
      <c r="A30" s="34" t="s">
        <v>36</v>
      </c>
      <c r="B30" s="76" t="s">
        <v>35</v>
      </c>
      <c r="C30" s="77"/>
      <c r="D30" s="77"/>
    </row>
    <row r="31" spans="1:4" ht="40.5" customHeight="1">
      <c r="A31" s="34" t="s">
        <v>38</v>
      </c>
      <c r="B31" s="70" t="s">
        <v>37</v>
      </c>
      <c r="C31" s="78"/>
      <c r="D31" s="78"/>
    </row>
    <row r="32" spans="1:4" ht="55.5" customHeight="1">
      <c r="A32" s="34" t="s">
        <v>40</v>
      </c>
      <c r="B32" s="76" t="s">
        <v>39</v>
      </c>
      <c r="C32" s="77"/>
      <c r="D32" s="77"/>
    </row>
    <row r="33" spans="1:4" ht="126" customHeight="1">
      <c r="A33" s="34" t="s">
        <v>41</v>
      </c>
      <c r="B33" s="70" t="s">
        <v>54</v>
      </c>
      <c r="C33" s="70"/>
      <c r="D33" s="70"/>
    </row>
    <row r="34" spans="1:4" ht="15">
      <c r="A34" s="48" t="s">
        <v>53</v>
      </c>
      <c r="B34" s="32" t="s">
        <v>42</v>
      </c>
      <c r="C34" s="31"/>
      <c r="D34" s="34"/>
    </row>
    <row r="35" spans="1:4" ht="15">
      <c r="A35" s="34"/>
      <c r="B35" s="31"/>
      <c r="C35" s="31"/>
      <c r="D35" s="49"/>
    </row>
    <row r="36" spans="1:4" ht="15">
      <c r="A36" s="34"/>
      <c r="B36" s="71" t="s">
        <v>43</v>
      </c>
      <c r="C36" s="72"/>
      <c r="D36" s="73"/>
    </row>
    <row r="37" spans="1:4" ht="15">
      <c r="A37" s="34"/>
      <c r="B37" s="71" t="s">
        <v>44</v>
      </c>
      <c r="C37" s="73"/>
      <c r="D37" s="39"/>
    </row>
    <row r="38" spans="1:4" ht="15">
      <c r="A38" s="34"/>
      <c r="B38" s="74"/>
      <c r="C38" s="75"/>
      <c r="D38" s="39"/>
    </row>
    <row r="39" spans="1:4" ht="15">
      <c r="A39" s="34"/>
      <c r="B39" s="74"/>
      <c r="C39" s="75"/>
      <c r="D39" s="39"/>
    </row>
    <row r="40" spans="1:4" ht="15">
      <c r="A40" s="34"/>
      <c r="B40" s="74"/>
      <c r="C40" s="75"/>
      <c r="D40" s="39"/>
    </row>
    <row r="41" spans="1:4" ht="15">
      <c r="A41" s="34"/>
      <c r="B41" s="51" t="s">
        <v>45</v>
      </c>
      <c r="C41" s="51"/>
      <c r="D41" s="49"/>
    </row>
    <row r="42" spans="1:4" ht="15">
      <c r="A42" s="34"/>
      <c r="B42" s="71" t="s">
        <v>46</v>
      </c>
      <c r="C42" s="72"/>
      <c r="D42" s="73"/>
    </row>
    <row r="43" spans="1:4" ht="30">
      <c r="A43" s="34"/>
      <c r="B43" s="52" t="s">
        <v>44</v>
      </c>
      <c r="C43" s="50" t="s">
        <v>47</v>
      </c>
      <c r="D43" s="53" t="s">
        <v>48</v>
      </c>
    </row>
    <row r="44" spans="1:4" ht="15">
      <c r="A44" s="34"/>
      <c r="B44" s="54"/>
      <c r="C44" s="50"/>
      <c r="D44" s="55"/>
    </row>
    <row r="45" spans="1:4" ht="15">
      <c r="A45" s="34"/>
      <c r="B45" s="54"/>
      <c r="C45" s="50"/>
      <c r="D45" s="55"/>
    </row>
    <row r="46" spans="1:4" ht="15">
      <c r="A46" s="34"/>
      <c r="B46" s="51"/>
      <c r="C46" s="51"/>
      <c r="D46" s="49"/>
    </row>
    <row r="47" spans="1:4" ht="15">
      <c r="A47" s="34"/>
      <c r="B47" s="71" t="s">
        <v>49</v>
      </c>
      <c r="C47" s="72"/>
      <c r="D47" s="73"/>
    </row>
    <row r="48" spans="1:4" ht="15">
      <c r="A48" s="34"/>
      <c r="B48" s="79" t="s">
        <v>50</v>
      </c>
      <c r="C48" s="79"/>
      <c r="D48" s="39"/>
    </row>
    <row r="49" spans="1:4" ht="15">
      <c r="A49" s="34"/>
      <c r="B49" s="69"/>
      <c r="C49" s="69"/>
      <c r="D49" s="39"/>
    </row>
  </sheetData>
  <sheetProtection/>
  <mergeCells count="33">
    <mergeCell ref="C6:D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19:C19"/>
    <mergeCell ref="B27:D27"/>
    <mergeCell ref="B28:D28"/>
    <mergeCell ref="B29:D29"/>
    <mergeCell ref="B26:D26"/>
    <mergeCell ref="C21:D21"/>
    <mergeCell ref="C22:D22"/>
    <mergeCell ref="C23:D23"/>
    <mergeCell ref="C24:D24"/>
    <mergeCell ref="B30:D30"/>
    <mergeCell ref="B31:D31"/>
    <mergeCell ref="B32:D32"/>
    <mergeCell ref="B42:D42"/>
    <mergeCell ref="B47:D47"/>
    <mergeCell ref="B48:C48"/>
    <mergeCell ref="B49:C49"/>
    <mergeCell ref="B33:D33"/>
    <mergeCell ref="B36:D36"/>
    <mergeCell ref="B37:C37"/>
    <mergeCell ref="B38:C38"/>
    <mergeCell ref="B39:C39"/>
    <mergeCell ref="B40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zoomScaleSheetLayoutView="80" zoomScalePageLayoutView="0" workbookViewId="0" topLeftCell="A10">
      <selection activeCell="D21" sqref="D21"/>
    </sheetView>
  </sheetViews>
  <sheetFormatPr defaultColWidth="11.375" defaultRowHeight="12.75"/>
  <cols>
    <col min="1" max="1" width="5.25390625" style="2" customWidth="1"/>
    <col min="2" max="2" width="105.75390625" style="2" customWidth="1"/>
    <col min="3" max="3" width="10.1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5:8" ht="15">
      <c r="E1" s="92"/>
      <c r="F1" s="92"/>
      <c r="G1" s="93" t="s">
        <v>51</v>
      </c>
      <c r="H1" s="93"/>
    </row>
    <row r="2" spans="8:9" ht="15" customHeight="1">
      <c r="H2" s="3" t="s">
        <v>52</v>
      </c>
      <c r="I2" s="27"/>
    </row>
    <row r="3" spans="2:8" ht="15">
      <c r="B3" s="5" t="s">
        <v>2</v>
      </c>
      <c r="C3" s="6">
        <v>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SUM(H9:H17)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26" t="s">
        <v>5</v>
      </c>
      <c r="B8" s="26" t="s">
        <v>7</v>
      </c>
      <c r="C8" s="28" t="s">
        <v>6</v>
      </c>
      <c r="D8" s="29"/>
      <c r="E8" s="26" t="s">
        <v>8</v>
      </c>
      <c r="F8" s="26" t="s">
        <v>9</v>
      </c>
      <c r="G8" s="26" t="s">
        <v>10</v>
      </c>
      <c r="H8" s="26" t="s">
        <v>3</v>
      </c>
    </row>
    <row r="9" spans="1:8" s="25" customFormat="1" ht="138" customHeight="1">
      <c r="A9" s="20" t="s">
        <v>1</v>
      </c>
      <c r="B9" s="61" t="s">
        <v>60</v>
      </c>
      <c r="C9" s="62">
        <v>50</v>
      </c>
      <c r="D9" s="21" t="s">
        <v>11</v>
      </c>
      <c r="E9" s="22"/>
      <c r="F9" s="22"/>
      <c r="G9" s="23"/>
      <c r="H9" s="24">
        <f>ROUND(ROUND(C9,2)*ROUND(G9,2),2)</f>
        <v>0</v>
      </c>
    </row>
    <row r="10" spans="1:8" ht="18.75" customHeight="1">
      <c r="A10" s="20" t="s">
        <v>32</v>
      </c>
      <c r="B10" s="63" t="s">
        <v>61</v>
      </c>
      <c r="C10" s="62">
        <v>50</v>
      </c>
      <c r="D10" s="21" t="s">
        <v>11</v>
      </c>
      <c r="E10" s="30"/>
      <c r="F10" s="30"/>
      <c r="G10" s="30"/>
      <c r="H10" s="24">
        <f aca="true" t="shared" si="0" ref="H10:H17">ROUND(ROUND(C10,2)*ROUND(G10,2),2)</f>
        <v>0</v>
      </c>
    </row>
    <row r="11" spans="1:8" ht="19.5" customHeight="1">
      <c r="A11" s="20" t="s">
        <v>33</v>
      </c>
      <c r="B11" s="64" t="s">
        <v>62</v>
      </c>
      <c r="C11" s="62">
        <v>50</v>
      </c>
      <c r="D11" s="21" t="s">
        <v>11</v>
      </c>
      <c r="E11" s="30"/>
      <c r="F11" s="30"/>
      <c r="G11" s="30"/>
      <c r="H11" s="24">
        <f t="shared" si="0"/>
        <v>0</v>
      </c>
    </row>
    <row r="12" spans="1:8" ht="20.25" customHeight="1">
      <c r="A12" s="20" t="s">
        <v>34</v>
      </c>
      <c r="B12" s="65" t="s">
        <v>63</v>
      </c>
      <c r="C12" s="62">
        <v>50</v>
      </c>
      <c r="D12" s="21" t="s">
        <v>11</v>
      </c>
      <c r="E12" s="30"/>
      <c r="F12" s="30"/>
      <c r="G12" s="30"/>
      <c r="H12" s="24">
        <f t="shared" si="0"/>
        <v>0</v>
      </c>
    </row>
    <row r="13" spans="1:8" ht="18" customHeight="1">
      <c r="A13" s="20" t="s">
        <v>36</v>
      </c>
      <c r="B13" s="65" t="s">
        <v>64</v>
      </c>
      <c r="C13" s="62">
        <v>50</v>
      </c>
      <c r="D13" s="21" t="s">
        <v>11</v>
      </c>
      <c r="E13" s="30"/>
      <c r="F13" s="30"/>
      <c r="G13" s="30"/>
      <c r="H13" s="24">
        <f t="shared" si="0"/>
        <v>0</v>
      </c>
    </row>
    <row r="14" spans="1:8" ht="29.25" customHeight="1">
      <c r="A14" s="20" t="s">
        <v>38</v>
      </c>
      <c r="B14" s="65" t="s">
        <v>65</v>
      </c>
      <c r="C14" s="62">
        <v>50</v>
      </c>
      <c r="D14" s="21" t="s">
        <v>11</v>
      </c>
      <c r="E14" s="30"/>
      <c r="F14" s="30"/>
      <c r="G14" s="30"/>
      <c r="H14" s="24">
        <f t="shared" si="0"/>
        <v>0</v>
      </c>
    </row>
    <row r="15" spans="1:8" ht="17.25" customHeight="1">
      <c r="A15" s="20" t="s">
        <v>40</v>
      </c>
      <c r="B15" s="65" t="s">
        <v>66</v>
      </c>
      <c r="C15" s="62">
        <v>50</v>
      </c>
      <c r="D15" s="21" t="s">
        <v>11</v>
      </c>
      <c r="E15" s="30"/>
      <c r="F15" s="30"/>
      <c r="G15" s="30"/>
      <c r="H15" s="24">
        <f t="shared" si="0"/>
        <v>0</v>
      </c>
    </row>
    <row r="16" spans="1:8" ht="18.75" customHeight="1">
      <c r="A16" s="20" t="s">
        <v>41</v>
      </c>
      <c r="B16" s="65" t="s">
        <v>67</v>
      </c>
      <c r="C16" s="62">
        <v>50</v>
      </c>
      <c r="D16" s="21" t="s">
        <v>11</v>
      </c>
      <c r="E16" s="30"/>
      <c r="F16" s="30"/>
      <c r="G16" s="30"/>
      <c r="H16" s="24">
        <f t="shared" si="0"/>
        <v>0</v>
      </c>
    </row>
    <row r="17" spans="1:8" ht="20.25" customHeight="1">
      <c r="A17" s="20" t="s">
        <v>53</v>
      </c>
      <c r="B17" s="65" t="s">
        <v>68</v>
      </c>
      <c r="C17" s="66">
        <v>100</v>
      </c>
      <c r="D17" s="21" t="s">
        <v>11</v>
      </c>
      <c r="E17" s="30"/>
      <c r="F17" s="30"/>
      <c r="G17" s="30"/>
      <c r="H17" s="24">
        <f t="shared" si="0"/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tabSelected="1" zoomScale="130" zoomScaleNormal="130" zoomScaleSheetLayoutView="80" zoomScalePageLayoutView="0" workbookViewId="0" topLeftCell="A10">
      <selection activeCell="B18" sqref="B18"/>
    </sheetView>
  </sheetViews>
  <sheetFormatPr defaultColWidth="11.375" defaultRowHeight="12.75"/>
  <cols>
    <col min="1" max="1" width="5.25390625" style="2" customWidth="1"/>
    <col min="2" max="2" width="95.25390625" style="2" customWidth="1"/>
    <col min="3" max="3" width="9.37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5.875" style="2" customWidth="1"/>
    <col min="9" max="10" width="14.25390625" style="2" customWidth="1"/>
    <col min="11" max="16384" width="11.375" style="2" customWidth="1"/>
  </cols>
  <sheetData>
    <row r="1" spans="5:8" ht="15">
      <c r="E1" s="92"/>
      <c r="F1" s="92"/>
      <c r="G1" s="93" t="s">
        <v>51</v>
      </c>
      <c r="H1" s="93"/>
    </row>
    <row r="2" ht="15">
      <c r="H2" s="3" t="s">
        <v>52</v>
      </c>
    </row>
    <row r="3" spans="2:8" ht="15">
      <c r="B3" s="5" t="s">
        <v>2</v>
      </c>
      <c r="C3" s="6">
        <v>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26" t="s">
        <v>5</v>
      </c>
      <c r="B8" s="26" t="s">
        <v>7</v>
      </c>
      <c r="C8" s="28" t="s">
        <v>6</v>
      </c>
      <c r="D8" s="29"/>
      <c r="E8" s="26" t="s">
        <v>8</v>
      </c>
      <c r="F8" s="26" t="s">
        <v>9</v>
      </c>
      <c r="G8" s="26" t="s">
        <v>10</v>
      </c>
      <c r="H8" s="26" t="s">
        <v>3</v>
      </c>
    </row>
    <row r="9" spans="1:8" s="25" customFormat="1" ht="206.25" customHeight="1">
      <c r="A9" s="20" t="s">
        <v>1</v>
      </c>
      <c r="B9" s="58" t="s">
        <v>71</v>
      </c>
      <c r="C9" s="59">
        <v>160000</v>
      </c>
      <c r="D9" s="21" t="s">
        <v>11</v>
      </c>
      <c r="E9" s="22"/>
      <c r="F9" s="22"/>
      <c r="G9" s="23"/>
      <c r="H9" s="24">
        <f>ROUND(ROUND(C9,2)*ROUND(G9,2),2)</f>
        <v>0</v>
      </c>
    </row>
    <row r="11" ht="107.25" customHeight="1">
      <c r="B11" s="60" t="s">
        <v>72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115" zoomScaleNormal="115" zoomScaleSheetLayoutView="100" zoomScalePageLayoutView="0" workbookViewId="0" topLeftCell="A8">
      <selection activeCell="B14" sqref="B14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25390625" style="2" customWidth="1"/>
    <col min="8" max="8" width="26.125" style="2" customWidth="1"/>
    <col min="9" max="10" width="14.25390625" style="2" customWidth="1"/>
    <col min="11" max="16384" width="11.375" style="2" customWidth="1"/>
  </cols>
  <sheetData>
    <row r="1" spans="5:8" ht="15">
      <c r="E1" s="92"/>
      <c r="F1" s="92"/>
      <c r="G1" s="93" t="s">
        <v>51</v>
      </c>
      <c r="H1" s="93"/>
    </row>
    <row r="2" ht="19.5" customHeight="1">
      <c r="H2" s="3" t="s">
        <v>52</v>
      </c>
    </row>
    <row r="3" spans="2:8" ht="15">
      <c r="B3" s="5" t="s">
        <v>2</v>
      </c>
      <c r="C3" s="6">
        <v>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19" customFormat="1" ht="42.75" customHeight="1">
      <c r="A8" s="26" t="s">
        <v>5</v>
      </c>
      <c r="B8" s="26" t="s">
        <v>7</v>
      </c>
      <c r="C8" s="28" t="s">
        <v>6</v>
      </c>
      <c r="D8" s="29"/>
      <c r="E8" s="26" t="s">
        <v>8</v>
      </c>
      <c r="F8" s="26" t="s">
        <v>9</v>
      </c>
      <c r="G8" s="26" t="s">
        <v>10</v>
      </c>
      <c r="H8" s="26" t="s">
        <v>3</v>
      </c>
    </row>
    <row r="9" spans="1:8" s="25" customFormat="1" ht="169.5" customHeight="1">
      <c r="A9" s="20" t="s">
        <v>1</v>
      </c>
      <c r="B9" s="67" t="s">
        <v>69</v>
      </c>
      <c r="C9" s="68">
        <v>200</v>
      </c>
      <c r="D9" s="66" t="s">
        <v>55</v>
      </c>
      <c r="E9" s="22"/>
      <c r="F9" s="22"/>
      <c r="G9" s="23"/>
      <c r="H9" s="24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Brzdękiewicz</cp:lastModifiedBy>
  <cp:lastPrinted>2018-04-05T06:48:45Z</cp:lastPrinted>
  <dcterms:created xsi:type="dcterms:W3CDTF">2003-05-16T10:10:29Z</dcterms:created>
  <dcterms:modified xsi:type="dcterms:W3CDTF">2019-07-26T10:23:25Z</dcterms:modified>
  <cp:category/>
  <cp:version/>
  <cp:contentType/>
  <cp:contentStatus/>
</cp:coreProperties>
</file>