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0" r:id="rId20"/>
    <sheet name="część 20" sheetId="21" r:id="rId21"/>
    <sheet name="część 21" sheetId="22" r:id="rId22"/>
    <sheet name="część 22" sheetId="23" r:id="rId23"/>
    <sheet name="część 23" sheetId="24" r:id="rId24"/>
    <sheet name="część 24" sheetId="25" r:id="rId25"/>
    <sheet name="część 25" sheetId="26" r:id="rId26"/>
    <sheet name="część 26" sheetId="27" r:id="rId27"/>
    <sheet name="część 27" sheetId="28" r:id="rId28"/>
    <sheet name="część 28" sheetId="29" r:id="rId29"/>
    <sheet name="część 29" sheetId="30" r:id="rId30"/>
    <sheet name="część 30" sheetId="31" r:id="rId31"/>
    <sheet name="część 31" sheetId="32" r:id="rId32"/>
    <sheet name="część 32" sheetId="33" r:id="rId33"/>
    <sheet name="część 33" sheetId="34" r:id="rId34"/>
  </sheets>
  <definedNames/>
  <calcPr fullCalcOnLoad="1"/>
</workbook>
</file>

<file path=xl/sharedStrings.xml><?xml version="1.0" encoding="utf-8"?>
<sst xmlns="http://schemas.openxmlformats.org/spreadsheetml/2006/main" count="890" uniqueCount="256">
  <si>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</si>
  <si>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</si>
  <si>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</si>
  <si>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</si>
  <si>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</si>
  <si>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</si>
  <si>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</si>
  <si>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</si>
  <si>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</si>
  <si>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</si>
  <si>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</si>
  <si>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</si>
  <si>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</si>
  <si>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</si>
  <si>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</si>
  <si>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</si>
  <si>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</si>
  <si>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</si>
  <si>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</si>
  <si>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</si>
  <si>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</si>
  <si>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</si>
  <si>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</si>
  <si>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</si>
  <si>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</si>
  <si>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</si>
  <si>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</si>
  <si>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</si>
  <si>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</si>
  <si>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</si>
  <si>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</si>
  <si>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</si>
  <si>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</si>
  <si>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</si>
  <si>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</si>
  <si>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</si>
  <si>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</si>
  <si>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</si>
  <si>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</si>
  <si>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</si>
  <si>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</si>
  <si>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</si>
  <si>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</si>
  <si>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</si>
  <si>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</si>
  <si>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</si>
  <si>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</si>
  <si>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</si>
  <si>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</si>
  <si>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Cena brutto</t>
  </si>
  <si>
    <t>Część nr:</t>
  </si>
  <si>
    <t>Numer katalogowy
jeżeli istnieje</t>
  </si>
  <si>
    <t xml:space="preserve">Oświadczamy, że zamówienie będziemy wykonywać do czasu wyczerpania kwoty wynagrodzenia umownego, jednak nie dłużej niż przez 36 miesięcy od dnia zawarcia umowy.
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</si>
  <si>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</si>
  <si>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</si>
  <si>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</si>
  <si>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</si>
  <si>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</si>
  <si>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</si>
  <si>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</si>
  <si>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</si>
  <si>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</si>
  <si>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</si>
  <si>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</si>
  <si>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</si>
  <si>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</si>
  <si>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</si>
  <si>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</si>
  <si>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</si>
  <si>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</si>
  <si>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</si>
  <si>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</si>
  <si>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</si>
  <si>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</si>
  <si>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</si>
  <si>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</si>
  <si>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10.</t>
  </si>
  <si>
    <t>11.</t>
  </si>
  <si>
    <t>12.</t>
  </si>
  <si>
    <t>DFP.271.162.2020.AB</t>
  </si>
  <si>
    <t>Przedłużacze wysokociśnieniowe do strzykawki automatycznej cechy:
- wysokociśnieniowe przedłużacze wytrzymujące ciśnienie co najmniej 1200 PSI
- długość w zakresie od 120cm do 180cm</t>
  </si>
  <si>
    <t xml:space="preserve">Wkład do kontrastu do strzykawki automatycznej typu MARK V plus </t>
  </si>
  <si>
    <t>Zestaw do pomp do żywienia dojelitowego do posiadanej pompy AMIKA FRESENIUS z możliwością połączenia ze zgłębnikem z końcówką ENFit jak i ENLock</t>
  </si>
  <si>
    <t>Zestaw do podawania diet dojelitowych z pustym workiem do posiadanej pompy do żywienia dojelitowego AMIKA FRESENIUS,  z możliwością połączenia ze zgłębnikem z końcówką ENFit jak i ENLock</t>
  </si>
  <si>
    <t>sztuk</t>
  </si>
  <si>
    <t>Cewnik PH metryczny 1 kanałowy, jednorazowego użytku, wewnętrzna elektroda referencyjna, czujnik dystalny, śr.4,7 Fr</t>
  </si>
  <si>
    <t>Zamknięty system drenażu grawitacyjnego z drenem wykonanym z czystego silikonu, o długości 100-120cm z linią rtg w drenie, perforowany eliptycznymi otworami, zintegrowany z workiem o pojemności 500-600ml, z zastawką płatkową, z kranikiem spustowym, wyskalowanym od 0-100ml co 25ml lub 50ml i od 100-500/600ml co 100ml (15, 20, 24, 27 lub 28, 30, 33 Ch)</t>
  </si>
  <si>
    <t xml:space="preserve">Zamawiający wymaga aby materiały oferowane w części 7 poz. 1-4 były tego samego producenta </t>
  </si>
  <si>
    <t>Uchwyt elektrody 4 mm z kablem , szeroki, z dwoma przyciskami, kabel 4 m., wtyk typu SDS</t>
  </si>
  <si>
    <t xml:space="preserve">Kabel elektrody neuatralnej jednorazowej, o długości 5 m, wtyk typu płaski </t>
  </si>
  <si>
    <t xml:space="preserve">Kabel elektrody neuatralnej jednorazowej, o długości 3 m, wtyk typu płaski </t>
  </si>
  <si>
    <t>Elektroda nóż prosty 25 mm o długości 100 mm, uchwyt 4 mm.</t>
  </si>
  <si>
    <t xml:space="preserve">Elektroda typu Lancet prosty romboidalny o długości 100 mm, uchwyt 4 mm </t>
  </si>
  <si>
    <t>Elektroda szpatułkowa owalna prosta, 2 x 24 mm, uchwyt 4 mm</t>
  </si>
  <si>
    <t>Uniwersalny zestaw do podaży leków i płynów pasujący do posiadanych pomp firmy Medima. Komora kroplowa 20 kropel/ml, filtr 15µm, długość 270cm, dodatkowy zawór rolkowy, zawór blokujący przepływ po wyjęciu zestawu z pompy, bezlateksowy, DEHP free, jednokrotnego użytku, sterylny.</t>
  </si>
  <si>
    <t>zestawów</t>
  </si>
  <si>
    <t>Zestaw jednorazowy ECMO dla dorosłych: 
- Oksygenator z  membrana dyfuzyjna;
- Oksygenator z zestawem drenów + głowica centryfugalna połączona ze sobą  fabrycznie w całość;
- Wypełnienie statyczne głowicy max 32ml;
- Wypełnienie oksygenatora max. 250ml;
- Przepływ przez oxygenator od 0,5 do 7l/min;
- Czas zastosowania min 14 dni.</t>
  </si>
  <si>
    <t>Zestaw dla dorosłych do urządzenia z poz. 1 (rura do oddychania ogrzewanym powietrzem, samonapełniająca się komora, adapter.</t>
  </si>
  <si>
    <t>Kaniula donosowa do urządzenia z poz. 1 w rozmiarach S, M, L</t>
  </si>
  <si>
    <t>Łącznik tracheostomijny do urządzenia z poz. 1</t>
  </si>
  <si>
    <t>Uchwyt do mocowania przetworników ciśnienia i imadło do mocowania uchwytu na statywie kroplówki. Uchwyt do mocowania co najmniej dwóch przetworników, uniwersalny, możliwe połączenie przetworników różnych producentów, a co najmniej posiadanych przetworników produkcji: BBraun, Edwards Lifescience, Becton Dickinson.</t>
  </si>
  <si>
    <t>Dodatkowa rura do układu oddechowego do aparatu do znieczulenia, długość po rozciagnięciu min.2m, końcówki 22F z łącznikiem. Podatność rury 4,4ml/kPa na metr, opór przeplywu przy rozciagnietej rurze 60l/min 1,0 cm H2O.</t>
  </si>
  <si>
    <t xml:space="preserve">Hełm do terapii CPAP i / lub nieinwazyjnej wentylacji zasilany przez respirator z możliwością szybkiego dostępu do głowy pacjenta w postaci otwieranego portu dostępu lub zamka błyskawicznego.   </t>
  </si>
  <si>
    <t>kg</t>
  </si>
  <si>
    <t>Układ pacjenta z oksygenatorem niskooporowym ze zintegrowanymi czujnikami ciśnienia, kompatybilny z posiadanym przez zamawiającego konsolą XENIOS:
- Oksygenator membranowy jednorazowy z zestawem drenów, kopułką pompy portami ciśnienia i złączami kaniul połączony fabrycznie kompatybilny z aparatem;
- Układ przystosowany do przepływów krwi w przedziale min. 0,6 – 4,4 L/min;
- Pojemność oksygenatora nie większa niż 176ml;
- Czynna powierzchnia wymiany gazowej nie mniejsza niż 1,2 m2;
- Porty gazowe w standardzie wej. 1/4” wyj. 1/4”;
- Porty krwi w standardzie 3/8”;
- Port odpowietrzający z filtrem bakteryjnym;
- Kopułka  pompy o wypełnieniu max 17ml połączona fabrycznie z drenami;
- Dodatkowe złącza typu luer-lock do terapii CRRT;
- Układ pokryty powłoką heparynizującą do długotrwałego stosowania – min. 28 dni.</t>
  </si>
  <si>
    <t>Układ pacjenta dla dużych przepływów ze zintegrowanymi czujnikami ciśnienia,  kompatybilny z posiadanym przez zamawiającego konsolą XENIOS:
- Oksygenator membranowy jednorazowy z zestawem drenów, kopułką pompy, zintegrowanymi przetwornikami ciśnień i złączami kaniul połączony fabrycznie kompatybilny z aparatem;
- Układ przystosowany do przepływów krwi w przedziale min. 1,1 – 7 L/min;
- Zintegrowany wymiennik ciepła;
- Pojemność oksygenatora nie większa niż 276ml;
- Czynna powierzchnia wymiany gazowej nie mniejsza niż 1,8 m2;
- Porty gazowe w standardzie wej. 1/4” wyj. 3/8”;
- Porty krwi w standardzie 3/8”;
- Kopułka  pompy o wypełnieniu max 17ml połączona fabrycznie z drenami;
- Układ pokryty powłoką heparynizującą do długotrwałego stosowania – min. 28 dni.</t>
  </si>
  <si>
    <t>Jednorazowe nakładki termoizolacyjne kompatybilne z posiadanym przez zamawiającego aparatem Arctic Sun 5000 
- Nakładki termoregulacyjne zbudowane z trzech warstw, kompatybilne z dzierżawionym urządzeniem, 
- Możliwość automatycznego opróżnienia nakładek z wody przy użyciu jednego przycisku,  
- Jednorazowe nakładki termoregulacyjne, składające się z co najmniej 4 części, 
- Nakładki pokrywają maksymalnie 40% powierzchni ciała, co zapewnia dostęp do pachwin i klatki piersiowej bez konieczności przerywania terapii i zdejmowania nakładek, 
- Możliwość wykonywania badań TK, MRI, RTG (przezierne dla promieni RTG) bez zdejmowania nakładek, 
- Możliwość przyklejenia nakładek do ciała - nakładki posiadają adhezyjną warstwę hydrożelową zapewniającą bezpośredni kontakt nakładki i skóry, a co za tym idzie większą precyzję terapii i skrócenie czasu wprowadzenia w hipotermię terapeutyczną, 
- Nakładki zbudowane z warstwy izolacyjnej zapobiegającej utracie temperatury do środowiska zewnętrznego.</t>
  </si>
  <si>
    <t>Kaniula tętnicza długość 23 cm lub 15 cm Fr 15, 17, 19, 21, 23 
Kaniula heparynizowana zakończona konektorem 3/8“</t>
  </si>
  <si>
    <t>Kaniula żylna udowa długości 55cm lub 38 cm  Fr 21, 23 i 25:
- Kaniula powinna posiadać przynajmniej 20 otworów na odcinku perforacji i otwór centralny;
- Długość odcinka perforacji kaniuli min. 20 cm; 
- Markery na prowadniku informujące o miejscu zakleszczenia kaniuli, kaniula heparynizowana.</t>
  </si>
  <si>
    <t>Kaniula tętnicza o ECMO; długość 23 cm lub 15 cm Fr 15, 17, 19, 21, 23 
Kaniula heparynizowana zakończona konektorem 3/8“</t>
  </si>
  <si>
    <t>Kaniula żylna udowa do ECMO;  długości 55cm lub 38 cm  Fr 21, 23 i 25:
- Kaniula powinna posiadać przynajmniej 20 otworów na odcinku perforacji i otwór centralny;
- Długość odcinka perforacji kaniuli min. 20 cm; 
- Markery na prowadniku informujące o miejscu zakleszczenia kaniuli, kaniula heparynizowana.</t>
  </si>
  <si>
    <t>opakowań</t>
  </si>
  <si>
    <t>bronchoskop jednorazowego użytku( jednopacjentowy), sterylny,pole widzenia 85°, długość części roboczej  600 mm, oświetlenie LED, możliwość odsysania i wprowadzenia narzędzi poprzez kanał roboczy, w komplecie prowadnik wykonany z Poliwęglanu, rękojeść endoskopu wykonana z MABS (metakrylan metylu-akrylonitryl-butadien-styren) przystosowana do używania przez osoby zarówno prawo i leworęczne, bez lateksu, rozmiar 5.8mm, 5.0mm, 3.8mm oznaczenia kolorystyczne w zależności od rozmiaru, kompatybilny z posiadanymi przez zamawiającego przenośnym monitor Ambu ®™ aView</t>
  </si>
  <si>
    <t xml:space="preserve">laryngoskopowa łyżka jednorazowego użytku kompatybilna z posiadanym przez zamawiającego videolaryngoskopem Insighters </t>
  </si>
  <si>
    <t>laryngoskopowa łyżka jednorazowego użytku, z polimeru optycznego, o grubości nie większej niż 12mm w miejscu połączenia z wideolaryngoskopem, kompatybilny z prowadnicą toru wizyjnego urządzenia posiadanego przez zamawiającego videolaryngoskopem  McGRATH® MAC, rozmiary 2,3,4 do wyboru przez zamawiającego.</t>
  </si>
  <si>
    <t>laryngoskopowa łyżka jednorazowego użytku, z polimeru optycznego, o grubości nie większej niż 12mm w miejscu połączenia z wideolaryngoskopem, kompatybilny z prowadnicą toru wizyjnego urządzenia posiadanego przez zamawiającego videolaryngoskopem  McGRATH® MAC X, rozmiary 2,3,4 do wyboru przez zamawiającego.</t>
  </si>
  <si>
    <t>Dostawa materiałów eksploatacyjnych do aparatów wraz z dzierżawą urządzeń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</si>
  <si>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</si>
  <si>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</si>
  <si>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</si>
  <si>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</si>
  <si>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</si>
  <si>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</si>
  <si>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</si>
  <si>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</si>
  <si>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</si>
  <si>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</si>
  <si>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</si>
  <si>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Pompa do żywienia dojelitowego, do stosowania w warunkach szpitalnych i domowych</t>
  </si>
  <si>
    <t>Waga: max 650 g</t>
  </si>
  <si>
    <t>Zasilanie bateryjne</t>
  </si>
  <si>
    <t>Czas pracy – zasilanie bateryjne: minimum 24h</t>
  </si>
  <si>
    <t>Czas ładowania baterii: maximum 6 h</t>
  </si>
  <si>
    <t>Dokładność przepływu: max. 10%</t>
  </si>
  <si>
    <t>Zakres przepływu: 1÷600 ml/h</t>
  </si>
  <si>
    <t>Zakres ustawień dawki: 1-5000 ml</t>
  </si>
  <si>
    <t>Historia podawania</t>
  </si>
  <si>
    <t>Historia alarmów</t>
  </si>
  <si>
    <t>Tryb pracy nocnej nocny</t>
  </si>
  <si>
    <t>Ochrona przed wilgocią: IP34</t>
  </si>
  <si>
    <t>Serwis w okresie dzierżawy – w cenie umowy dzierżawy</t>
  </si>
  <si>
    <t>Przeglądy techniczne zgodnie z zaleceniami producenta w okresie dzierżawy lub zapewnienie, że przez cały okres dzierżawy urządzenie będzie mieć aktualny przegląd techniczny – w cenie umowy dzierżawy</t>
  </si>
  <si>
    <t>Naprawa sprzętu w lokalizacji użytkownika lub zapewnienie aparatu zastępczego na czas naprawy poza terenem szpitala lub zapewnienie nowego aparatu o parametrach nie gorszych od modelu ujętego w umowie oraz wolnym od wad – do 14 dni (dotyczy dni roboczych)</t>
  </si>
  <si>
    <t>Wraz z dostawą komplet materiałów dotyczących instalacji urządzenia oraz instrukcji obsługi</t>
  </si>
  <si>
    <t>Instrukcja obsługi w języku polskim w formie drukowanej i elektronicznej (pendrive lub płyta CD)</t>
  </si>
  <si>
    <t>Transport krajowy i zagraniczny wraz z ubezpieczeniem, wszelkie opłaty celne, skarbowe oraz inne opłaty pośrednie po stronie wykonawcy</t>
  </si>
  <si>
    <t>Szkolenie dla personelu medycznego i technicznego. Dodatkowe szkolenie dla personelu medycznego, w przypadku wyrażenia takiej potrzeby przez personel medyczny</t>
  </si>
  <si>
    <t xml:space="preserve">Wykonawca wyraża zgodę na oznakowanie aparatu przez Zamawiającego w celach ewidencyjnych na czas obowiązywania umowy. </t>
  </si>
  <si>
    <r>
      <t>Czas reakcji na zgłoszenie awarii w okresie dzierżawy (dotyczy dni roboczych rozumianych jako dni od poniedziałku do piątku, z wyjątkiem świąt i dni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ustawowo wolnych od pracy, w godzinach od 8.00 do 15.00) – do 2 dni</t>
    </r>
  </si>
  <si>
    <t>Gwarancja min. 10–letniego dostępu do części zamiennych, materiałów eksploatacyjnych i akcesoriów</t>
  </si>
  <si>
    <t>Liczba przeglądów okresowych niezbędnych do wykonywania po upływie gwarancji dla potwierdzenia bezpiecznej eksploatacji aparatu – podać, opisać zakres.</t>
  </si>
  <si>
    <t xml:space="preserve">UWAGA – wykonawcę obowiązuje wykonywanie przeglądów okresowych w wymaganej liczbie także w okresie gwarancji (w cenie oferty, bez żadnych dodatkowych kosztów). </t>
  </si>
  <si>
    <t>Każda naprawa gwarancyjna powoduje przedłużenie okresu gwarancji o liczbę dni  wyłączenia sprzętu z eksploatacji.</t>
  </si>
  <si>
    <t>Maksymalny czas naprawy  nie może przekroczyć 10 dni roboczych</t>
  </si>
  <si>
    <t>Wymiana podzespołu na nowy – natychmiastowa lub co najwyżej po pierwszej nieskutecznej próbie jego naprawy</t>
  </si>
  <si>
    <t>Możliwość zgłoszeń 7 – 15 w dni robocze</t>
  </si>
  <si>
    <t>Czas reakcji serwisu (przyjęte zgłoszenie – podjęta naprawa) 2 dni.</t>
  </si>
  <si>
    <t>Jako "podjęta naprawa" liczy się obecność uprawnionego  pracownika wykonawcy przy uszkodzonym aparacie lub jego odbiór na koszt wykonawcy (np. pocztą kurierską)</t>
  </si>
  <si>
    <t>Szkolenia dla personelu  medycznego z zakresu obsługi urządzenia (ok.8 osób) w momencie jego instalacji i odbioru – zakończone imiennym protokołem; a w razie potrzeby dodatkowe szkolenie dla wskazanej grupy osób</t>
  </si>
  <si>
    <t>Szkolenia dla personelu technicznego (pracownicy Działu Aparatury – min. 2 osoby) z zakresu diagnostyki stanu technicznego i wykonywania czynności konserwacyjnych , naprawczych i przeglądowych; – potwierdzone certyfikatem</t>
  </si>
  <si>
    <t xml:space="preserve">Szkolenia w obiekcie będącym docelowym miejscem instalacji </t>
  </si>
  <si>
    <t>Urządzenia są lub będą pozbawione zabezpieczeń, które po upływie okresu gwarancji utrudniałyby do nich dostęp i jego serwisowanie, pracownikom technicznym Zamawiającego lub innemu wykonawcy usług serwisowych, niż tzw. autoryzowany serwis producenta (dot. wykonywania przeglądów, napraw z wymianą części, instalacji urządzeń peryferyjnych, akcesoriów, przystawek, itd.)</t>
  </si>
  <si>
    <t>Pełna dokumentacja serwisowa dla potrzeb Zamawiającego najpóźniej w momencie dostawy.</t>
  </si>
  <si>
    <t>Instrukcja obsługi w języku polskim w formie elektronicznej i drukowanej</t>
  </si>
  <si>
    <t>W cenie urządzenia znajduje się komplet akcesoriów, okablowania itp. asortymentu niezbędnego do uruchomienia i funkcjonowania aparatu jako całości w wymaganej specyfikacją konfiguracji (należy przewidzieć materiały na okres ok. min 1 miesiąca)</t>
  </si>
  <si>
    <t>Z każdym urządzeniem wykonawca dostarczy paszport zawierający co najmniej takie dane jak: nazwa, typ (model), producent, rok produkcji, numer seryjny (fabryczny), inne istotne informacje (np. części składowe, istotne wyposażenie), kody z aktualnie obowiązującego słownika NFZ (o ile występują)</t>
  </si>
  <si>
    <t>Poz.</t>
  </si>
  <si>
    <t>Nazwa handlowa / Typ
Producent
dzierżawionego aparatu</t>
  </si>
  <si>
    <t>Rok produkcji 
dzierżawionego aparatu</t>
  </si>
  <si>
    <t>Czynsz dzierżawny brutto za 1 miesiąc</t>
  </si>
  <si>
    <t>Czynsz dzierżawny brutto pozycji</t>
  </si>
  <si>
    <t>miesięcy</t>
  </si>
  <si>
    <t>Zamawiający wymaga pełnej kompatybliności wszystkich elementów składających się na opis przedmiotu zamówienia. Zaoferowane urządzenia, będące przedmiotem dzierżawy, muszą być ze sobą kompatybline i muszą umożliwić wykonywanie badań za pomocą zaoferowanych produktów.</t>
  </si>
  <si>
    <t>Niespełnienie  któregokolwiek  z powyższych wymagań granicznych spowoduje odrzucenie oferty.</t>
  </si>
  <si>
    <t xml:space="preserve">2.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</si>
  <si>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</si>
  <si>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</si>
  <si>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</si>
  <si>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</si>
  <si>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</si>
  <si>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</si>
  <si>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</si>
  <si>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</si>
  <si>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</si>
  <si>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Wymagania graniczne </t>
  </si>
  <si>
    <t>Dzierżawa pomp do żywienia dojelitowego - 30 sztuk</t>
  </si>
  <si>
    <t>Czynsz dzierżawny brutto pozycji za 30 sztuk</t>
  </si>
  <si>
    <t>Wymagania graniczne</t>
  </si>
  <si>
    <t>Pompy do żywienia dojelitowego - 30 sztuk</t>
  </si>
  <si>
    <t>Koszt zużycia energii elektrycznej dzierżawionego urządzenia</t>
  </si>
  <si>
    <t>Przyjęty koszt 1 kWh</t>
  </si>
  <si>
    <t>Moc oferowanego urządzenia w watach [W]</t>
  </si>
  <si>
    <t>Koszt zużycia energii elektrycznej</t>
  </si>
  <si>
    <t>Warunki gwarancji i serwisu dla poz. 1</t>
  </si>
  <si>
    <t>Gwarancja na sprzęt (pełna, obejmująca również mechaniczne elementy pompy materaca, szwy, materiał itp.) &gt;= 24 miesięcy</t>
  </si>
  <si>
    <t>Dzierżawa pompy centryfugalnej wraz z zestawem niezbędnych podzespołów (konsola sterownika, napęd głowicy, napęd ręczny wraz z wysięgnikiem mocującym) (Pompa centryfugalna + Podgrzewacz + mieszalnik gazów + konsola jezdna) - 1 szt.</t>
  </si>
  <si>
    <t>Ustnik kątowy do posiadanego przez Zamawiającego nebulizatora Porta Neb UK 160 (każda sztuka pakowana osobno)</t>
  </si>
  <si>
    <t>Przewód powietrza do posiadanego przez Zamawiającego nebulizatora Porta Neb PP 102</t>
  </si>
  <si>
    <t>Nebulizator jednorazowego użytku  do posiadanego  przez Zamawiającego  inhalatora STDESTBEAM NS120 (każda sztuka pakowana osobno) do terapii aerozolowej  środków farmakologicznie aktywnych w celach leczniczych, profilaktycznych i diagnostycznych</t>
  </si>
  <si>
    <t>Ustnik do spirometru  do posiadanego  przez Zamawiającego aparatu LANGTES 1000  do badań spirometrycznych śr. 3cm  jednorazowego użytku, pokryty zewnątrz folią PE</t>
  </si>
  <si>
    <t>Wkłady jednorazowe do posiadanego  przez Zamawiającego ssaka jezdnego Flovac 2 lub 3 litry</t>
  </si>
  <si>
    <t>Jednorazowe nożyki do jałowego łączenia drenów do posiadanej przez Zamawiającego zgrzewarki TSCD II</t>
  </si>
  <si>
    <t>Zestaw do aplikacji środka kontrastowego kompatybilny z posiadaną przez Zamawiającego strzykawką automatyczną MEDRAD STELLANT CT D Zestaw składa się z: 2 wkładów o pojemności 200ml, złącza szybkiego napełniania oraz złącza niskiego ciśnienia o dł. min.150 cm, z trójnikiem, o wytrzymałości ciśnieniowej do 350 psi. Pakowane razem lub osobno</t>
  </si>
  <si>
    <t xml:space="preserve">Czujnik do ciągłego pomiaru rzutu serca metodą termodylucji przezpłucnej kompatybilny z posiadanym przez Zamawiającego monitorem EV 1000 firmy Edwards Lifesciences:
W skład zestawu wchodzą:
- wkłucie do tętnicy udowej
- czujnik do ciągłych pomiarów hemodynamicznych
- linia do ciągłych pomiarów ciśnienia żylnego
- system zamknięty z dwiema zastawkami antyzwrotnymi do podawania bolusa </t>
  </si>
  <si>
    <t>Aparat do posiadanych przez Zamawiającego pomp Infusomat Space typu standard. Dren PVC bez zawartości DEHP. Dwuczęściowa komora kroplowa z odpowietrznikiem i filtrem 15μm, wykonana z bardzo przezroczystego materiału. Długość drenu 250cm.</t>
  </si>
  <si>
    <t>Aparat do posiadanych przez Zamawiającego pomp Infusomat Space. Dren PVC bez zawartości DEHP. Dwuczęściowa komora kroplowa z odpowietrznikiem i filtrem 15μm, wykonana z bardzo przeziernego materiału, posiadająca filtr hydrofilny  na dnie komory kroplowej, zabezpieczający przed dostaniem się powietrza do drenu po opróżnieniu opakowania z lekiem lub płynem. Filtr hydrofobowy na końcu drenu, zabezpieczający przed wyciekaniem płynu z drenu podczas jego wypełniania. Długość drenu 250cm.</t>
  </si>
  <si>
    <t>Aparat do żywienia enteralnego do posiadanych przez Zamawiającego pomp Infusomat Space. Dren bez PVC i DEHP. Dwuczęściowa komora wykonana z bardzo przeziernego materiału. Z multikonektorem uniwersalnym, bezigłowym portem do wstrzyknięć, złączem żeńskim typu Luer Lock i stopniowanym adapterem stożkowym.  Długość drenu 320cm.</t>
  </si>
  <si>
    <t>Aparat bursztynowy do posiadanych przez Zamawiającego pomp Infusomat Space. Dren bez zawartości PVC i DEHP. Dwuczęściowa komora kroplowa z odpowietrznikiem i filtrem 15μm, wykonana z bardzo przeziernego materiału. W dolnej częśći drenu port bezigłowy do podaży bolusa. Długość drenu 250cm.</t>
  </si>
  <si>
    <t xml:space="preserve">Standardowe zestawy do infuzji kompatybilne z posiadanymi przez Zamawiającego pompami Alaris GP plus Guardrails o długości min. 250 cm., filtrem 15 μm, objętości wypełnienia max. 24 ml. oraz zaciskiem rolkowym </t>
  </si>
  <si>
    <t xml:space="preserve">Zestawy do infuzji specjalistycznej. do wyboru przez zamawiającego do podaży krwi lub żywienia dożylnego lub niskosorbcyjne kopmatybilne z posiadanymi przez Zamawiającego pompami Alaris GP plus Guardrails o długości min. 270 cm., filtrem 15 μm lub 200 μm , objętości wypełnienia max. 27 ml. oraz zaciskiem rolkowym </t>
  </si>
  <si>
    <t>Standardowe zestawy do infuzji kompatybilne z posiadanymi przez Zamawiającego pompami BD 323CV Multi o długości min. 240 cm., filtrem 15 μm, objętości wypełnienia max. 5 ml. oraz zaciskiem rolkowym lub szczelinowym</t>
  </si>
  <si>
    <t>Zestawy do infuzji  specjalistycznej, do wkluć kompatybilne z posiadanymi przez Zamawiającego pompami BD 323CV Multi o długości min. 250 cm., filtrem 15 μm lub 0,2 μm, objętości wypełnienia max. 7 ml. oraz zaciskiem rolkowym lub szczelinowym</t>
  </si>
  <si>
    <t xml:space="preserve">Tubusy rektoskopowe (sigmoidoskopowe) 1 x użytku kompatybilne z posiadanym przez Zamawiajacego aparatem BOB PRECOPTIC 25do30cm/20mm </t>
  </si>
  <si>
    <t xml:space="preserve">Tubusy anoskopowe 1 x użytku kompatybilne z posiadanym przez Zamawiającego  aparatem BOB PRECOPTIC 85mm/20mm </t>
  </si>
  <si>
    <t>Anoskop  proktologiczny operacyjny śr.23 mm. Anoskop ścięty skośnie o śr.23 mm i długości roboczej 88 mm z rekojweścią przystosowaną do włożenia oświetlacza ołówkowego lub końcówki zimnego światła ( światłowodu) . Wymiary anoskopu operacyjnego umożliwiają współpracę z posiadanymi przez Zamawiającego  ligatorami produkowanymi przez firmę Metrum CryoFlex</t>
  </si>
  <si>
    <t>Kaniula Jednorazowa typu Sleep Sense Nosal Pressure - 210 cm do diagnostyki bezdechu nocnego.</t>
  </si>
  <si>
    <t>Pompa centryfugalna wraz z zestawem niezbędnych podzespołów (konsola sterownika, napęd głowicy, napęd ręczny wraz z wysięgnikiem mocującym) (Pompa centryfugalna + Podgrzewacz + mieszalnik gazów + konsola jezdna) - 1 szt.</t>
  </si>
  <si>
    <t>Warunki serwisu:
1. Serwis w okresie dzierżawy – w cenie umowy dzierżawy.
2. Przeglądy techniczne zgodnie z zaleceniami producenta w okresie dzierżawy lub zapewnienie, że przez cały okres dzierżawy urządzenie będzie mieć aktualny przegląd techniczny – w cenie umowy dzierżawy.
3. Czas reakcji na zgłoszenie awarii w okresie dzierżawy (dotyczy dni roboczych rozumianych jako dni od poniedziałku do piątku, z wyjątkiem świąt i dni ustawowo wolnych od pracy, w godzinach od 8.00 do 15.00) – do 3 dni.
4. Zapewnienie aparatu zastępczego, wolnego od wad, o parametrach nie gorszych od modelu ujętego w umowie w przypadku czasu naprawy przekraczającego 3 dni (dotyczy dni roboczych).
5. Wraz z dostawą komplet materiałów dotyczących instalacji urządzenia oraz instrukcji obsługi.
6. Instrukcja obsługi w języku polskim w formie drukowanej i elektronicznej (pendrive lub płyta CD).
7. Transport krajowy i zagraniczny wraz z ubezpieczeniem, wszelkie opłaty celne, skarbowe oraz inne opłaty pośrednie po stronie wykonawcy.
8. Szkolenie dla personelu medycznego i technicznego. Dodatkowe szkolenie dla personelu medycznego, w przypadku wyrażenia takiej potrzeby przez personel medyczny.
9. Wykonawca wyraża zgodę na oznakowanie aparatu przez Zamawiającego w celach ewidencyjnych na czas obowiązywania umowy. Oznaczenie zostanie całkowicie usunięte przez Zamawiającego przed wydaniem aparatu.</t>
  </si>
  <si>
    <t>Urządzenie do wspomagania oddychania u pacjentów dorosłych z wykorzystaniem wysokich przepływów. Nawilżacz ze zintegrowanym generatorem wysokich przepływów od 2 do 60 l/min ciepłych i nawilżonych gazów oddechowych, w zakresie stężenia tlenu od 21 do 95%, dostarczanych pacjentowi poprzez łączniki: donosowe, tracheostomijne oraz maski. Ustawienie temperatur 31, 34 i 37 stopni C</t>
  </si>
  <si>
    <t>Nowy, rok produkcji min 2020</t>
  </si>
  <si>
    <t>Dotyczy części 1, 2 (poz. 1-2), 3-17, 18 (poz. 1), 19-33: 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
Dotyczy części: 2 (poz. 3), 18 (poz. 2): Oświadczamy, że oferowane urządzenia, będące przedmiotem dzierżawy,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</si>
  <si>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Aparat do posiadanych przez Zamawiającego pomp Infusomat Plus. Dren z poliuretanu bez zawartości PVC 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W dolnej częśći drenu port bezigłowy do podaży bolusa. Długość drenu 240/150cm.</t>
  </si>
  <si>
    <t>Aparat bursztynowy do posiadanych przez Zamawiającego pomp Infusomat Plus. Dren z poliuretanu bez zawartości PVC i DEHP. Dwuczęściowa komora kroplowa z odpowietrznikiem i filtrem 15μm, wykonana z bardzo przeziernego materiału, posiadająca filtr hydrofilny na dnie komory kroplowej, zabezpieczający przed dostaniem się powietrza do drenu po opróżnieniu opakowania z lekiem lub płynem. Długość drenu 240/150cm.</t>
  </si>
  <si>
    <t>Aparat do żywienia enteralnego do posiadanych przez Zamawiającego pomp Infusomat Plus. Dren PVC bez zawartości DEHP. Dwuczęściowa komora wykonana z bardzo przeziernego materiału. Złącze pacjenta typu Enfit. Kolec ENPlus do diet dojelitowych. Na linii zamontowany kranik z męskim łącznikiem ENFit.  Długość drenu 330/220cm.</t>
  </si>
  <si>
    <t>Zestaw drenów bursztynowy wielodrożny do posiadanych przez Zamawiającego pomp Infusomat Plus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drenu 210/155cm. Wykonawca oświadcza, iż posiada  test potwierdzający, że linie do przygotowania i podaży leków, stanowią zamknięty system i zapobiegają uwalnianiu się niebezpiecznych zanieczyszczeń do otoczenia. Na żądanie Zamawiającego test zostanie Zamawiającemu przedstawiony.</t>
  </si>
  <si>
    <t>Zestaw drenów bursztynowy wielodrożny do posiadanych przez Zamawiającego pomp Infusomat Plus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drenu 210/155cm. Wykonawca oświadcza, iż posiada test potwierdzający, że linie do przygotowania i podaży leków, stanowią zamknięty system i zapobiegają uwalnianiu się niebezpiecznych zanieczyszczeń do otoczenia.  Na żądanie Zamawiającego test zostanie Zamawiającemu przedstawiony.</t>
  </si>
  <si>
    <t>Aparat do posiadanych przez Zamawiającego pomp Infusomat Plus. Dren PVC bez zawartości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Długość drenu 240/150cm.</t>
  </si>
  <si>
    <t>Konsola główna: 
1. Zasilanie 230V/50Hz;
2. Niezależne zasilanie awaryjne (UPS)  min.  90 min. przy pełnym  obciążeniu;
3. Automatyczne załączanie w przypadku braku zasilania sieciowego;
4. Awaryjny napęd ręczny głowicy;
5. Czujnik przepływu i mikrozatorów zintegrowany z napędem głowicy pompy: ultradźwiękowy wykrywający mikrozatory ≥ 0.065 cm3;
6. Wyświetlacz przepływu krwi;
7. Rozdzielczość  przepływu na ekranie  wyświetlacza: 0,01 l/min;
8. Wyświetlacz prędkości obrotowej głowicy;
9. Zakres przepływu od max.0 do 10 l/min;
10. Wypełnienie głowicy centryfugalnej 32ml;
11. Automatyczny tryb kontrolny przepływu regulowany przez bezpośrednie obracanie pokrętła kontroli prędkości (ustawiony przepływ utrzymywany jest na stałym poziomie, nawet jeżeli opór systemowy i/lub ciśnienie zmienia się podczas perfuzji);
12. Wyświetlanie obrotów;
13. Dostęny zakres obrotów  - do minimum 5000 obr/min;
14. Możliwość ustawienia limitu dolnego i górnego prędkości;
15. Możliwość ustawienia alarmu min. limitu przepływu krwi;
16. Alarm akustyczny i wizualny poziomu i mikrozatorów;
17. Masa konsoli - ok 10 kg;</t>
  </si>
  <si>
    <t>Podgrzewacz wodny z zestawem drenów połączeniowych do oksygenatora:
1. Regulacja temperatury podgrzewacza w zakresie od 15°C do 39°C;
2. Układ zabezpieczający przed przegrzaniem powyżej 40°C;
3. Pojemność zbiornika na wodę ok 1,0l;
4. Waga urządzenia ok 20 kg;</t>
  </si>
  <si>
    <t>Wózek jezdny do transportu całego zestawu wykonany ze stali nierdzewnej, wyposażony w 4 antystatyczne koła z hamulcami i maszt infuzyjny:
1. Dedykowany uchwyt dod mocowania oksygenatorów kompatybilnych z urządzeniem;</t>
  </si>
  <si>
    <t>Mieszacz gazów tlen-powietrze:
1. Procentowe ustawienie mieszaniny gazów FiO2., zakres pomiarowy: 21 – 100 %;
2. Dwie skale przepływu mieszaniny gazów od 100 ml/min do 1000 ml/min oraz od 1000 ml/min do 10 000 ml/min;
3. Węże przyłączeniowe.</t>
  </si>
  <si>
    <t>Urządzenie nowe/ rok produkcji 2020</t>
  </si>
  <si>
    <t>22.</t>
  </si>
  <si>
    <t xml:space="preserve">Założony czas pracy urządzenia w godzinach </t>
  </si>
  <si>
    <t>Ilość sztuk urządzeń</t>
  </si>
  <si>
    <t xml:space="preserve">Płytka urostomijna, średnica pierścienia 43-50 mm, posiadająca otwór wyjściowy 15 mm, maks. do przycięcia śr.33- 35 mm. </t>
  </si>
  <si>
    <t xml:space="preserve">Płytka urostomijna, średnica pierścienia 55 -60mm, posiadająca otwór wyjściowy 15 mm, maks. do przycięcia śr.43- 47 mm. </t>
  </si>
  <si>
    <t xml:space="preserve">Worek urostomijny wyposażony  w zawór jednokierunkowy zapobiegający cofaniu się moczu , przezroczysty poj. 330-550ml, wymiary wys. 245-261mm(+/- 3mm)mm x szer. 150-170,5(+/- 3mm)mm, średnica pierścienia 43 -50mm </t>
  </si>
  <si>
    <t xml:space="preserve">Worek urostomijny wyposażony  w zawór jednokierunkowy zapobiegający cofaniu się moczu, przezroczysty poj. 330-480ml , wymiary wys. 245-261mm(+/- 3mm)mm x szer. 150-170,5 (+/- 3mm)mm, średnica pierścienia 55 -60mm </t>
  </si>
  <si>
    <t xml:space="preserve">Osłona sterylna do posiadanego przez Zamawiającego mikroskopu neurochirurgicznego Carl Zeiss Kinevo 900 ,wyposażona w chip elektroniczny. Sterylna, jednorazowa, o wymiarach 132 x min. 340-381cm. wyposażona w trzy wprowadzenia na podglądy, które posiadają uchwyty do mocowania w postaci taśm klejących i jedną osłonę na optykę  o średnicy 6,5-7 cm wyposażoną w sterylną przezierną osłonę mocowaną do mikroskopu za pomocą  magnesów . Osłona jest także wyposażona w 4-5  taśm samoprzylepnych które są przymocowane do osłony co pozwala na prawidłowe zabezpieczenie mikroskopu. Osłona jest złożona w sposób, który pozwala na aseptyczną aplikację.      </t>
  </si>
  <si>
    <t>Maska ustno - nosową przeznaczoną dla jednego pacjenta, do wentylacji nieinwazyjnej, z przeźroczystą pokrywą, w zakresie rozmiarowym: S, M, L, XL, przeznaczona do stosowania u osób dorosłych (&gt;30 kg), silikonowy mankiet rynnowy. Mocowanie maski czteropunktowe podporowe (tzw. „trójkąt” maski i podparcie czołowe, w postaci miękkiej silikonowej podkładki) oraz dopinana za pomocą zatrzasków uprząż na głowę . Ramię, łączące maskę z podporą czołową wyposażone w silikonową podkładkę, umożliwiającą regulację. Uprząż na głowę z rzepami umożliwiającymi regulację długości. Kolanko maski obrotowe (360o) wyposażone w port O2. W dolnej części czasza maski wyposażona w dodatkowy port dostępu. Produkt bezlateksowy. Do każdej maski dołączony jest kolorystyczny szablon umożliwiający precyzyjny wybór rozmiaru maski, Maski dostępne w trzech różnych opcjach dotyczących kątowego złącza, pozostałe parametry zgodnie z SIWZ.
1. Maski przeznaczone do pracy z aparatami z wbudowaną opcją NIV. 
2. Maska przeznaczona do pracy z aparatami bez wbudowanej opcji NIV. Dodatkowo zaopatrzona w  zawór anty-asfiksja,  port wydechowy, z możliwością podłączenia linii pomiarowej ciśnienia lub O2, odpowiednia do pracy w trybie z ciągłym dodatnim ciśnieniem.</t>
  </si>
  <si>
    <t>Przewód do cystoskopu lub resektoskopu podwójny, sterylny, wyposażony w dwie jednokanałowe igły biorcze z osłonkami, komorę do wytwarzania ciśnienia, precyzyjny rolkowy regulator przepływu, łącznik stożkowy oraz mięką końcówkę wykonaną z PCV ( z możliwością osobno pakowanej przedłużki wykonanej z miękkiego silikonu)</t>
  </si>
  <si>
    <t>Przewód do cystoskopu lub resektoskopu pojedynczy, sterylny, wyposażony w jednokanałową igłę biorczą z osłonką, komorę do wytwarzania ciśnienia, precyzyjny rolkowy regulator przepływu, łącznik stożkowy oraz mięką końcówkę wykonaną z PCV ( z możliwością osobno pakowanej przedłużki wykonanej z miękkiego silikonu)</t>
  </si>
  <si>
    <t>Zestaw do wprowadzenia techniką Seldingera: 
- Prowadnik wykonany ze stali nierdzewnej, o końcu w kształcie litery "J", 0,38 długość 100cm lub 150cm
- Posiadający markery rozmieszczone co 10 cm;
- Zestawy rozszerzaczy do wyboru przez zamawiającego : zestawu 4 stopniowych dylatatorów: 10/12 Fr, 12/14 Fr, 14/16 Fr, 16/18 Fr, zestawu 3 stopniowych dylatatorów 18/20 Fr, 20/22 Fr, 22/24 Fr
- Igła wprowadzająca : 18 Ga;
- Mini skalpel ostrze 11;
- Strzykawka 10-20 ml.</t>
  </si>
  <si>
    <t>Zestaw doECMO; do wprowadzenia techniką Seldingera: 
- Prowadnik wykonany ze stali nierdzewnej, o końcu w kształcie litery "J", 0,38 długość 100 lub 150cm; 
- Posiadający markery rozmieszczone co 10 cm;
- Zestawy rozszerzaczy do wyboru przez zamawiającego zestawu 4 stopniowych dylatatorów: 10/12 Fr, 12/14 Fr, 14/16 Fr, 16/18 Fr, zestawu 3 stopniowych dylatatorów 18/20 Fr, 20/22 Fr, 22/24 Fr
- Igła wprowadzająca : 18 Ga;
- Mini skalpel ostrze 11;
- Strzykawka 10 -20ml.</t>
  </si>
  <si>
    <t>Zestaw drenów bursztynowy wielodrożny do posiadanych przez Zamawiającego pomp Infusomat Space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(kompatybilne z posiadanym przez zamawiającego CytoSet Mix) - oraz dodatkową zastawką umiejcowioną nie dalej niż 25cm od miejsca podłączenia do pacjenta - do podaży bolusa. Ergonomiczna dwuczęściowa komora kroplowa, wykonana z bardzo przezroczystego materiału; posiadająca filtr hydrofilny typu AirStop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Wykonawca oświadcza, iż posiada test potwierdzający, że linie do przygotowania i podaży leków, stanowią zamknięty system w myśl definicji NIOSH i zapobiegają uwalnianiu się niebezpiecznych zanieczyszczeń do otoczenia. Na żądanie Zamawiającego test zostanie Zamawiającemu przedstawiony.</t>
  </si>
  <si>
    <t>Zestaw drenów bursztynowy wielodrożny do posiadanych przez Zamawiającego pomp Infusomat Space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(kompatybilne z posiadanym przez zamawiającego CytoSet Mix) -  oraz dodatkową zastawką umiejcowioną nie dalej niż 25cm od miejsca podłączenia do pacjenta - do podaży bolusa. Ergonomiczna dwuczęściowa komora kroplowa, wykonana z bardzo przezroczystego materiału; posiadająca filtr hydrofilny typu AirStop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Wykonawca oświadcza, iż posiada  test potwierdzający, że linie do przygotowania i podaży leków, stanowią zamknięty system w myśl definicji NIOSH i zapobiegają uwalnianiu się niebezpiecznych zanieczyszczeń do otoczenia. Na żądanie Zamawiającego test zostanie Zamawiającemu przedstawiony.</t>
  </si>
  <si>
    <t>Pokrowce jednorazowego użytku do głowic / optyk posiadanego przez Zamawiającego  laparoskopowego systemu wizualizacji Einstein Vision 2.0.; Sterylny pokrowiec jednorazowego użytku endoskopowej głowicy kamery 3D wysokiej rozdzielczości zintegrowanej z optyką i światłowodem; ze zintegrowanym mechanizmem blokującym; sterylna bateria pomiędzy niesterylną głowicą/ optyką a pacjentem; kąt patrzenia optyki 0 ⁰; dystalna końcówka szklana dla zapewnienia niezakłóconego czystego obrazu; zintegrowane przyłącze do systemu mocowania kamery; pokrowiec sterylny, pojedynczo pakowany; w pełni kompatybilny z posiadanymi przez Zamawiającego głowicami/ optykami laparoskopowego systemu wizaliazacji Einstein Vision 2.0; głowica kamery 0 ⁰  2.0 SN495077 EV2-000053
- sterylny pokrowiec jednorazowy z optyką 30 ⁰</t>
  </si>
  <si>
    <t>Pokrowce jednorazowego użytku do głowic / optyk  posiadanego przez Zamawiającego laparoskopowego systemu wizualizacji Einstein Vision 2.0.; Sterylny pokrowiec jednorazowego użytku endoskopowej głowicy kamery 3D wysokiej rozdzielczości zintegrowanej z optyką i światłowodem; ze zintegrowanym mechanizmem blokującym; sterylna bateria pomiędzy niesterylną głowicą/ optyką a pacjentem; kąt patrzenia optyki 0 ⁰; dystalna końcówka szklana dla zapewnienia niezakłóconego czystego obrazu; zintegrowane przyłącze do systemu mocowania kamery; pokrowiec sterylny, pojedynczo pakowany; w pełni kompatybilny z posiadanymi przez zamawiającego głowicami/ optykami laparoskopowego systemu wizaliazacji Einstein Vision 2.0; głowica kamery30 ⁰ 2.0 SN496829 EV2-000054
- sterylny pokrowiec jednorazowy z optyką 0 ⁰</t>
  </si>
  <si>
    <t>Zestaw do symulacji nerwów krzyżowych z elektrodą ząbkowaną zawierający:  - elektrodę 4-kontaktową, odstępy między kontaktami 3mm, zaopatrzoną z ząbki wykonane z kauczuku silikonowego, służące zakotwiczeniu elektrody w miejscu implantacji ; zestaw dowprowadzenia elektrody metodą przeskórną; kabel do symulacji śródoperacyjnej; kabel do symulatora testowego; programowalny symulator zewnętrzny obsługujący technologię łączności bezprzewodowej. Zamawiający wymaga użyczenia pilota pacjenta do symulacji zewnętrznej na czas trwania umowy</t>
  </si>
  <si>
    <t>zestaw do symulacji nerwów krzyżowych zawierający: -symulator wysokość 44mm, długość 51mm, grubość 7,7mm,masa 22g, objętość 14cm3,obudowa zewnętrzna tytan; źródło zasilania 1,3Ah, 3,2V Tlenek litowo-srebrowo-wanadowy, stałe napięcie prądu; -zestaw do programowania symulatora: aparat przenośny z zainstalowaną aplikacją do programowania symulatora , komunikator obsługjący technologię łączności bezprzewodowej. Zamawiający wymaga użyczenia programatora terapii na czas trwania umowy.</t>
  </si>
  <si>
    <t>Preparat do odbiałczania i odtłuszczania. Kompatybilny z posiadanym przez Zamawiającego aparatem  do hemodializy i hemodiafiltracji 5008S z BPM, AquaWTU 125. Wielkość opakowania - 5 kg.</t>
  </si>
  <si>
    <t xml:space="preserve">Sterylny zestaw jednorazowego użytku do strzykawki automatycznej posiadanej przez zamawiającego  EMPOWER CTA+ składający się z 2 komór ( na kontrast i sól fizjologiczną o pojemności 200ml każdy), ''spike'ów" oraz łącznika w kształcie litery Y oraz przewodem do podawania kompatybilnym z ogólnie dostępnymi wenflonami. </t>
  </si>
  <si>
    <t>Jednorazowe oslonki do głowicy do posiadanego przez Zamawiającego  laparoskopowego śródoperacyjnego USG Hitachi Alloca (pakowane po 12 szt)</t>
  </si>
  <si>
    <t>KLUCZ DO WYMIANY TIPU JEDNRAZOWE  do aspiratora o częstotliwości 23 lub 36 MHz do wyboru przez zamawiającego</t>
  </si>
  <si>
    <t>Filtr membranowy z pustymi włuknami,wykonany z włókna polisulfonowego do płynu dializacyjnego; kompatybilny z  posiadnym przez Zamawiającego aparatem Dialog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</si>
</sst>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86" fontId="0" fillId="0" borderId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8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0" fillId="0" borderId="0" applyFill="0" applyBorder="0" applyAlignment="0" applyProtection="0"/>
    <xf numFmtId="43" fontId="33" fillId="0" borderId="0" applyFont="0" applyFill="0" applyBorder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0" borderId="8" applyNumberFormat="0" applyFill="0" applyAlignment="0" applyProtection="0"/>
    <xf numFmtId="187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1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33" borderId="0" xfId="0" applyFont="1" applyFill="1" applyAlignment="1" applyProtection="1">
      <alignment horizontal="left" vertical="top" wrapText="1"/>
      <protection locked="0"/>
    </xf>
    <xf numFmtId="1" fontId="54" fillId="33" borderId="0" xfId="0" applyNumberFormat="1" applyFont="1" applyFill="1" applyBorder="1" applyAlignment="1" applyProtection="1">
      <alignment horizontal="left" vertical="top" wrapText="1"/>
      <protection locked="0"/>
    </xf>
    <xf numFmtId="0" fontId="54" fillId="33" borderId="0" xfId="0" applyFont="1" applyFill="1" applyBorder="1" applyAlignment="1" applyProtection="1">
      <alignment horizontal="center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44" fontId="54" fillId="33" borderId="11" xfId="0" applyNumberFormat="1" applyFont="1" applyFill="1" applyBorder="1" applyAlignment="1" applyProtection="1">
      <alignment horizontal="left" vertical="top" wrapText="1"/>
      <protection locked="0"/>
    </xf>
    <xf numFmtId="0" fontId="54" fillId="34" borderId="10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top" wrapText="1"/>
      <protection locked="0"/>
    </xf>
    <xf numFmtId="44" fontId="54" fillId="0" borderId="10" xfId="137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44" fontId="54" fillId="0" borderId="0" xfId="131" applyNumberFormat="1" applyFont="1" applyFill="1" applyBorder="1" applyAlignment="1" applyProtection="1">
      <alignment horizontal="lef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Fill="1" applyAlignment="1" applyProtection="1">
      <alignment horizontal="left" vertical="center" wrapText="1"/>
      <protection locked="0"/>
    </xf>
    <xf numFmtId="49" fontId="54" fillId="0" borderId="0" xfId="0" applyNumberFormat="1" applyFont="1" applyFill="1" applyBorder="1" applyAlignment="1" applyProtection="1">
      <alignment horizontal="left" vertical="top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4" fontId="5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Border="1" applyAlignment="1">
      <alignment horizontal="left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1" fillId="34" borderId="12" xfId="0" applyFont="1" applyFill="1" applyBorder="1" applyAlignment="1" applyProtection="1">
      <alignment horizontal="left" vertical="top" wrapText="1"/>
      <protection locked="0"/>
    </xf>
    <xf numFmtId="0" fontId="11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horizontal="left" vertical="top" wrapText="1"/>
    </xf>
    <xf numFmtId="3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 applyProtection="1">
      <alignment horizontal="left" vertical="top" wrapText="1"/>
      <protection locked="0"/>
    </xf>
    <xf numFmtId="0" fontId="11" fillId="34" borderId="12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0" fontId="54" fillId="35" borderId="12" xfId="0" applyFont="1" applyFill="1" applyBorder="1" applyAlignment="1" applyProtection="1">
      <alignment horizontal="left" vertical="top" wrapText="1"/>
      <protection locked="0"/>
    </xf>
    <xf numFmtId="0" fontId="10" fillId="35" borderId="10" xfId="0" applyFont="1" applyFill="1" applyBorder="1" applyAlignment="1" applyProtection="1">
      <alignment horizontal="left" vertical="top" wrapText="1"/>
      <protection locked="0"/>
    </xf>
    <xf numFmtId="44" fontId="10" fillId="35" borderId="10" xfId="137" applyFont="1" applyFill="1" applyBorder="1" applyAlignment="1" applyProtection="1">
      <alignment horizontal="center" vertical="top" wrapText="1"/>
      <protection locked="0"/>
    </xf>
    <xf numFmtId="0" fontId="56" fillId="0" borderId="10" xfId="0" applyFont="1" applyBorder="1" applyAlignment="1">
      <alignment vertical="center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44" fontId="10" fillId="35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35" borderId="10" xfId="0" applyFont="1" applyFill="1" applyBorder="1" applyAlignment="1" applyProtection="1">
      <alignment horizontal="left" vertical="top" wrapText="1"/>
      <protection locked="0"/>
    </xf>
    <xf numFmtId="0" fontId="10" fillId="35" borderId="12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3" xfId="0" applyFont="1" applyFill="1" applyBorder="1" applyAlignment="1" applyProtection="1">
      <alignment horizontal="center" vertical="top" wrapText="1"/>
      <protection locked="0"/>
    </xf>
    <xf numFmtId="44" fontId="54" fillId="0" borderId="13" xfId="137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3" fontId="54" fillId="0" borderId="13" xfId="0" applyNumberFormat="1" applyFont="1" applyFill="1" applyBorder="1" applyAlignment="1">
      <alignment horizontal="center" vertical="top" wrapText="1"/>
    </xf>
    <xf numFmtId="165" fontId="10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left" vertical="center" wrapText="1"/>
    </xf>
    <xf numFmtId="165" fontId="10" fillId="35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wrapText="1"/>
    </xf>
    <xf numFmtId="44" fontId="5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4" fillId="0" borderId="14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justify" wrapText="1"/>
      <protection locked="0"/>
    </xf>
    <xf numFmtId="0" fontId="54" fillId="0" borderId="0" xfId="0" applyFont="1" applyFill="1" applyAlignment="1" applyProtection="1">
      <alignment horizontal="justify" vertical="justify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center" vertical="top" wrapText="1"/>
      <protection locked="0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49" fontId="5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3" fontId="5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right" vertical="center" wrapText="1"/>
    </xf>
    <xf numFmtId="0" fontId="54" fillId="0" borderId="0" xfId="0" applyFont="1" applyFill="1" applyAlignment="1" applyProtection="1">
      <alignment vertical="top" wrapText="1"/>
      <protection locked="0"/>
    </xf>
    <xf numFmtId="0" fontId="54" fillId="35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Alignment="1">
      <alignment horizontal="justify" vertical="top" wrapText="1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3" fontId="10" fillId="35" borderId="12" xfId="0" applyNumberFormat="1" applyFont="1" applyFill="1" applyBorder="1" applyAlignment="1" applyProtection="1">
      <alignment horizontal="center" vertical="center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80"/>
  <sheetViews>
    <sheetView showGridLines="0" tabSelected="1" zoomScale="70" zoomScaleNormal="70" zoomScaleSheetLayoutView="85" zoomScalePageLayoutView="115" workbookViewId="0" topLeftCell="A4">
      <selection activeCell="D6" sqref="D6:E6"/>
    </sheetView>
  </sheetViews>
  <sheetFormatPr defaultColWidth="9.00390625" defaultRowHeight="12.75"/>
  <cols>
    <col min="1" max="1" width="9.125" style="1" customWidth="1"/>
    <col min="2" max="2" width="7.125" style="1" customWidth="1"/>
    <col min="3" max="3" width="26.25390625" style="1" customWidth="1"/>
    <col min="4" max="4" width="30.00390625" style="1" customWidth="1"/>
    <col min="5" max="5" width="47.00390625" style="30" customWidth="1"/>
    <col min="6" max="9" width="9.125" style="1" customWidth="1"/>
    <col min="10" max="10" width="22.25390625" style="1" customWidth="1"/>
    <col min="11" max="12" width="16.125" style="1" customWidth="1"/>
    <col min="13" max="16384" width="9.125" style="1" customWidth="1"/>
  </cols>
  <sheetData>
    <row r="1" ht="15">
      <c r="E1" s="28" t="s">
        <v>36</v>
      </c>
    </row>
    <row r="2" spans="3:5" ht="15">
      <c r="C2" s="29"/>
      <c r="D2" s="29" t="s">
        <v>35</v>
      </c>
      <c r="E2" s="29"/>
    </row>
    <row r="4" spans="3:4" ht="15">
      <c r="C4" s="1" t="s">
        <v>26</v>
      </c>
      <c r="D4" s="1" t="s">
        <v>79</v>
      </c>
    </row>
    <row r="6" spans="3:5" ht="32.25" customHeight="1">
      <c r="C6" s="1" t="s">
        <v>25</v>
      </c>
      <c r="D6" s="100" t="s">
        <v>116</v>
      </c>
      <c r="E6" s="100"/>
    </row>
    <row r="8" spans="3:5" ht="15">
      <c r="C8" s="4" t="s">
        <v>22</v>
      </c>
      <c r="D8" s="113"/>
      <c r="E8" s="114"/>
    </row>
    <row r="9" spans="3:5" ht="30">
      <c r="C9" s="4" t="s">
        <v>27</v>
      </c>
      <c r="D9" s="115"/>
      <c r="E9" s="116"/>
    </row>
    <row r="10" spans="3:5" ht="15">
      <c r="C10" s="4" t="s">
        <v>21</v>
      </c>
      <c r="D10" s="108"/>
      <c r="E10" s="109"/>
    </row>
    <row r="11" spans="3:5" ht="15">
      <c r="C11" s="4" t="s">
        <v>29</v>
      </c>
      <c r="D11" s="108"/>
      <c r="E11" s="109"/>
    </row>
    <row r="12" spans="3:5" ht="15">
      <c r="C12" s="4" t="s">
        <v>30</v>
      </c>
      <c r="D12" s="108"/>
      <c r="E12" s="109"/>
    </row>
    <row r="13" spans="3:5" ht="15">
      <c r="C13" s="4" t="s">
        <v>31</v>
      </c>
      <c r="D13" s="108"/>
      <c r="E13" s="109"/>
    </row>
    <row r="14" spans="3:5" ht="15">
      <c r="C14" s="4" t="s">
        <v>32</v>
      </c>
      <c r="D14" s="108"/>
      <c r="E14" s="109"/>
    </row>
    <row r="15" spans="3:5" ht="15">
      <c r="C15" s="4" t="s">
        <v>33</v>
      </c>
      <c r="D15" s="108"/>
      <c r="E15" s="109"/>
    </row>
    <row r="16" spans="3:5" ht="15">
      <c r="C16" s="4" t="s">
        <v>34</v>
      </c>
      <c r="D16" s="108"/>
      <c r="E16" s="109"/>
    </row>
    <row r="17" spans="4:5" ht="10.5" customHeight="1">
      <c r="D17" s="14"/>
      <c r="E17" s="31"/>
    </row>
    <row r="18" spans="2:5" ht="15">
      <c r="B18" s="1" t="s">
        <v>1</v>
      </c>
      <c r="C18" s="111" t="s">
        <v>28</v>
      </c>
      <c r="D18" s="112"/>
      <c r="E18" s="8"/>
    </row>
    <row r="19" spans="4:5" ht="8.25" customHeight="1">
      <c r="D19" s="6"/>
      <c r="E19" s="8"/>
    </row>
    <row r="20" spans="2:5" ht="21" customHeight="1">
      <c r="B20" s="45"/>
      <c r="C20" s="48"/>
      <c r="D20" s="119" t="s">
        <v>0</v>
      </c>
      <c r="E20" s="120"/>
    </row>
    <row r="21" spans="2:5" ht="15">
      <c r="B21" s="45"/>
      <c r="C21" s="46" t="s">
        <v>54</v>
      </c>
      <c r="D21" s="98"/>
      <c r="E21" s="99"/>
    </row>
    <row r="22" spans="2:5" ht="15">
      <c r="B22" s="45"/>
      <c r="C22" s="46" t="s">
        <v>55</v>
      </c>
      <c r="D22" s="98"/>
      <c r="E22" s="99"/>
    </row>
    <row r="23" spans="2:5" ht="15">
      <c r="B23" s="45"/>
      <c r="C23" s="46" t="s">
        <v>56</v>
      </c>
      <c r="D23" s="98"/>
      <c r="E23" s="99"/>
    </row>
    <row r="24" spans="2:5" ht="15">
      <c r="B24" s="45"/>
      <c r="C24" s="46" t="s">
        <v>57</v>
      </c>
      <c r="D24" s="98"/>
      <c r="E24" s="99"/>
    </row>
    <row r="25" spans="2:5" ht="15">
      <c r="B25" s="45"/>
      <c r="C25" s="46" t="s">
        <v>58</v>
      </c>
      <c r="D25" s="98"/>
      <c r="E25" s="99"/>
    </row>
    <row r="26" spans="2:5" ht="15">
      <c r="B26" s="45"/>
      <c r="C26" s="46" t="s">
        <v>59</v>
      </c>
      <c r="D26" s="98"/>
      <c r="E26" s="99"/>
    </row>
    <row r="27" spans="2:5" ht="15" customHeight="1">
      <c r="B27" s="45"/>
      <c r="C27" s="46" t="s">
        <v>60</v>
      </c>
      <c r="D27" s="98"/>
      <c r="E27" s="99"/>
    </row>
    <row r="28" spans="2:5" ht="15" customHeight="1">
      <c r="B28" s="45"/>
      <c r="C28" s="46" t="s">
        <v>61</v>
      </c>
      <c r="D28" s="98"/>
      <c r="E28" s="99"/>
    </row>
    <row r="29" spans="2:5" ht="15" customHeight="1">
      <c r="B29" s="45"/>
      <c r="C29" s="46" t="s">
        <v>62</v>
      </c>
      <c r="D29" s="98"/>
      <c r="E29" s="99"/>
    </row>
    <row r="30" spans="2:5" ht="15" customHeight="1">
      <c r="B30" s="45"/>
      <c r="C30" s="46" t="s">
        <v>63</v>
      </c>
      <c r="D30" s="98"/>
      <c r="E30" s="99"/>
    </row>
    <row r="31" spans="2:5" ht="15" customHeight="1">
      <c r="B31" s="45"/>
      <c r="C31" s="46" t="s">
        <v>64</v>
      </c>
      <c r="D31" s="98"/>
      <c r="E31" s="99"/>
    </row>
    <row r="32" spans="2:5" ht="15" customHeight="1">
      <c r="B32" s="45"/>
      <c r="C32" s="46" t="s">
        <v>65</v>
      </c>
      <c r="D32" s="98"/>
      <c r="E32" s="99"/>
    </row>
    <row r="33" spans="2:5" ht="15" customHeight="1">
      <c r="B33" s="45"/>
      <c r="C33" s="46" t="s">
        <v>66</v>
      </c>
      <c r="D33" s="98"/>
      <c r="E33" s="99"/>
    </row>
    <row r="34" spans="2:5" ht="15" customHeight="1">
      <c r="B34" s="45"/>
      <c r="C34" s="46" t="s">
        <v>67</v>
      </c>
      <c r="D34" s="98"/>
      <c r="E34" s="99"/>
    </row>
    <row r="35" spans="3:5" s="54" customFormat="1" ht="15" customHeight="1">
      <c r="C35" s="55" t="s">
        <v>68</v>
      </c>
      <c r="D35" s="52"/>
      <c r="E35" s="53"/>
    </row>
    <row r="36" spans="3:5" s="54" customFormat="1" ht="15" customHeight="1">
      <c r="C36" s="55" t="s">
        <v>69</v>
      </c>
      <c r="D36" s="52"/>
      <c r="E36" s="53"/>
    </row>
    <row r="37" spans="3:5" s="54" customFormat="1" ht="15" customHeight="1">
      <c r="C37" s="55" t="s">
        <v>70</v>
      </c>
      <c r="D37" s="52"/>
      <c r="E37" s="53"/>
    </row>
    <row r="38" spans="3:5" s="54" customFormat="1" ht="15" customHeight="1">
      <c r="C38" s="55" t="s">
        <v>71</v>
      </c>
      <c r="D38" s="52"/>
      <c r="E38" s="53"/>
    </row>
    <row r="39" spans="3:5" s="54" customFormat="1" ht="15" customHeight="1">
      <c r="C39" s="55" t="s">
        <v>72</v>
      </c>
      <c r="D39" s="52"/>
      <c r="E39" s="53"/>
    </row>
    <row r="40" spans="3:5" s="54" customFormat="1" ht="15" customHeight="1">
      <c r="C40" s="55" t="s">
        <v>73</v>
      </c>
      <c r="D40" s="52"/>
      <c r="E40" s="53"/>
    </row>
    <row r="41" spans="3:5" s="54" customFormat="1" ht="15" customHeight="1">
      <c r="C41" s="55" t="s">
        <v>74</v>
      </c>
      <c r="D41" s="52"/>
      <c r="E41" s="53"/>
    </row>
    <row r="42" spans="3:5" s="54" customFormat="1" ht="15" customHeight="1">
      <c r="C42" s="55" t="s">
        <v>75</v>
      </c>
      <c r="D42" s="52"/>
      <c r="E42" s="53"/>
    </row>
    <row r="43" spans="2:5" ht="15" customHeight="1">
      <c r="B43" s="45"/>
      <c r="C43" s="55" t="s">
        <v>117</v>
      </c>
      <c r="D43" s="98"/>
      <c r="E43" s="99"/>
    </row>
    <row r="44" spans="2:5" ht="15" customHeight="1">
      <c r="B44" s="45"/>
      <c r="C44" s="55" t="s">
        <v>118</v>
      </c>
      <c r="D44" s="98"/>
      <c r="E44" s="99"/>
    </row>
    <row r="45" spans="2:5" ht="15" customHeight="1">
      <c r="B45" s="45"/>
      <c r="C45" s="55" t="s">
        <v>119</v>
      </c>
      <c r="D45" s="98"/>
      <c r="E45" s="99"/>
    </row>
    <row r="46" spans="3:5" s="54" customFormat="1" ht="15" customHeight="1">
      <c r="C46" s="55" t="s">
        <v>120</v>
      </c>
      <c r="D46" s="52"/>
      <c r="E46" s="53"/>
    </row>
    <row r="47" spans="2:5" ht="15" customHeight="1">
      <c r="B47" s="45"/>
      <c r="C47" s="55" t="s">
        <v>121</v>
      </c>
      <c r="D47" s="98"/>
      <c r="E47" s="99"/>
    </row>
    <row r="48" spans="3:5" s="54" customFormat="1" ht="15" customHeight="1">
      <c r="C48" s="55" t="s">
        <v>122</v>
      </c>
      <c r="D48" s="52"/>
      <c r="E48" s="53"/>
    </row>
    <row r="49" spans="3:5" s="54" customFormat="1" ht="15" customHeight="1">
      <c r="C49" s="55" t="s">
        <v>123</v>
      </c>
      <c r="D49" s="52"/>
      <c r="E49" s="53"/>
    </row>
    <row r="50" spans="3:5" s="54" customFormat="1" ht="15" customHeight="1">
      <c r="C50" s="55" t="s">
        <v>124</v>
      </c>
      <c r="D50" s="52"/>
      <c r="E50" s="53"/>
    </row>
    <row r="51" spans="3:5" s="54" customFormat="1" ht="15" customHeight="1">
      <c r="C51" s="55" t="s">
        <v>125</v>
      </c>
      <c r="D51" s="52"/>
      <c r="E51" s="53"/>
    </row>
    <row r="52" spans="2:5" ht="15" customHeight="1">
      <c r="B52" s="45"/>
      <c r="C52" s="55" t="s">
        <v>126</v>
      </c>
      <c r="D52" s="98"/>
      <c r="E52" s="99"/>
    </row>
    <row r="53" spans="2:5" ht="15" customHeight="1">
      <c r="B53" s="45"/>
      <c r="C53" s="55" t="s">
        <v>127</v>
      </c>
      <c r="D53" s="98"/>
      <c r="E53" s="99"/>
    </row>
    <row r="54" spans="2:5" ht="15">
      <c r="B54" s="45"/>
      <c r="D54" s="32"/>
      <c r="E54" s="33"/>
    </row>
    <row r="55" spans="3:5" ht="81" customHeight="1">
      <c r="C55" s="100" t="s">
        <v>53</v>
      </c>
      <c r="D55" s="123"/>
      <c r="E55" s="123"/>
    </row>
    <row r="56" spans="2:5" ht="21" customHeight="1">
      <c r="B56" s="1" t="s">
        <v>2</v>
      </c>
      <c r="C56" s="112" t="s">
        <v>24</v>
      </c>
      <c r="D56" s="111"/>
      <c r="E56" s="121"/>
    </row>
    <row r="57" spans="2:5" ht="32.25" customHeight="1">
      <c r="B57" s="1" t="s">
        <v>3</v>
      </c>
      <c r="C57" s="110" t="s">
        <v>52</v>
      </c>
      <c r="D57" s="110"/>
      <c r="E57" s="110"/>
    </row>
    <row r="58" spans="2:5" s="34" customFormat="1" ht="113.25" customHeight="1">
      <c r="B58" s="34" t="s">
        <v>4</v>
      </c>
      <c r="C58" s="122" t="s">
        <v>220</v>
      </c>
      <c r="D58" s="122"/>
      <c r="E58" s="122"/>
    </row>
    <row r="59" spans="2:5" ht="33" customHeight="1">
      <c r="B59" s="34" t="s">
        <v>18</v>
      </c>
      <c r="C59" s="100" t="s">
        <v>16</v>
      </c>
      <c r="D59" s="101"/>
      <c r="E59" s="101"/>
    </row>
    <row r="60" spans="2:5" ht="18" customHeight="1">
      <c r="B60" s="34" t="s">
        <v>23</v>
      </c>
      <c r="C60" s="106" t="s">
        <v>19</v>
      </c>
      <c r="D60" s="107"/>
      <c r="E60" s="107"/>
    </row>
    <row r="61" spans="2:5" ht="35.25" customHeight="1">
      <c r="B61" s="34" t="s">
        <v>5</v>
      </c>
      <c r="C61" s="100" t="s">
        <v>20</v>
      </c>
      <c r="D61" s="101"/>
      <c r="E61" s="101"/>
    </row>
    <row r="62" spans="2:5" ht="33.75" customHeight="1">
      <c r="B62" s="34" t="s">
        <v>6</v>
      </c>
      <c r="C62" s="100" t="s">
        <v>40</v>
      </c>
      <c r="D62" s="100"/>
      <c r="E62" s="100"/>
    </row>
    <row r="63" spans="3:5" ht="33.75" customHeight="1">
      <c r="C63" s="100" t="s">
        <v>38</v>
      </c>
      <c r="D63" s="100"/>
      <c r="E63" s="100"/>
    </row>
    <row r="64" spans="3:5" ht="30" customHeight="1">
      <c r="C64" s="105" t="s">
        <v>39</v>
      </c>
      <c r="D64" s="105"/>
      <c r="E64" s="105"/>
    </row>
    <row r="65" spans="2:5" ht="21.75" customHeight="1">
      <c r="B65" s="35" t="s">
        <v>13</v>
      </c>
      <c r="C65" s="36" t="s">
        <v>7</v>
      </c>
      <c r="D65" s="6"/>
      <c r="E65" s="1"/>
    </row>
    <row r="66" spans="2:5" ht="18" customHeight="1">
      <c r="B66" s="37"/>
      <c r="C66" s="102" t="s">
        <v>14</v>
      </c>
      <c r="D66" s="103"/>
      <c r="E66" s="104"/>
    </row>
    <row r="67" spans="3:5" ht="18" customHeight="1">
      <c r="C67" s="102" t="s">
        <v>8</v>
      </c>
      <c r="D67" s="104"/>
      <c r="E67" s="4"/>
    </row>
    <row r="68" spans="3:5" ht="18" customHeight="1">
      <c r="C68" s="117"/>
      <c r="D68" s="118"/>
      <c r="E68" s="4"/>
    </row>
    <row r="69" spans="3:5" ht="18" customHeight="1">
      <c r="C69" s="117"/>
      <c r="D69" s="118"/>
      <c r="E69" s="4"/>
    </row>
    <row r="70" spans="3:5" ht="18" customHeight="1">
      <c r="C70" s="117"/>
      <c r="D70" s="118"/>
      <c r="E70" s="4"/>
    </row>
    <row r="71" spans="3:5" ht="18" customHeight="1">
      <c r="C71" s="38" t="s">
        <v>10</v>
      </c>
      <c r="D71" s="38"/>
      <c r="E71" s="28"/>
    </row>
    <row r="72" spans="3:5" ht="18" customHeight="1">
      <c r="C72" s="102" t="s">
        <v>15</v>
      </c>
      <c r="D72" s="103"/>
      <c r="E72" s="104"/>
    </row>
    <row r="73" spans="3:5" ht="18" customHeight="1">
      <c r="C73" s="39" t="s">
        <v>8</v>
      </c>
      <c r="D73" s="40" t="s">
        <v>9</v>
      </c>
      <c r="E73" s="41" t="s">
        <v>11</v>
      </c>
    </row>
    <row r="74" spans="3:5" ht="18" customHeight="1">
      <c r="C74" s="42"/>
      <c r="D74" s="40"/>
      <c r="E74" s="43"/>
    </row>
    <row r="75" spans="3:5" ht="18" customHeight="1">
      <c r="C75" s="42"/>
      <c r="D75" s="40"/>
      <c r="E75" s="43"/>
    </row>
    <row r="76" spans="3:5" ht="18" customHeight="1">
      <c r="C76" s="38"/>
      <c r="D76" s="38"/>
      <c r="E76" s="28"/>
    </row>
    <row r="77" spans="3:5" ht="18" customHeight="1">
      <c r="C77" s="102" t="s">
        <v>17</v>
      </c>
      <c r="D77" s="103"/>
      <c r="E77" s="104"/>
    </row>
    <row r="78" spans="3:5" ht="18" customHeight="1">
      <c r="C78" s="102" t="s">
        <v>12</v>
      </c>
      <c r="D78" s="104"/>
      <c r="E78" s="4"/>
    </row>
    <row r="79" spans="3:5" ht="18" customHeight="1">
      <c r="C79" s="114"/>
      <c r="D79" s="114"/>
      <c r="E79" s="4"/>
    </row>
    <row r="80" spans="3:5" ht="34.5" customHeight="1">
      <c r="C80" s="5"/>
      <c r="D80" s="44"/>
      <c r="E80" s="44"/>
    </row>
  </sheetData>
  <sheetProtection/>
  <mergeCells count="51">
    <mergeCell ref="D20:E20"/>
    <mergeCell ref="C56:E56"/>
    <mergeCell ref="C58:E58"/>
    <mergeCell ref="D43:E43"/>
    <mergeCell ref="D44:E44"/>
    <mergeCell ref="D45:E45"/>
    <mergeCell ref="D47:E47"/>
    <mergeCell ref="C55:E55"/>
    <mergeCell ref="D28:E28"/>
    <mergeCell ref="D21:E21"/>
    <mergeCell ref="D9:E9"/>
    <mergeCell ref="D10:E10"/>
    <mergeCell ref="D12:E12"/>
    <mergeCell ref="C79:D79"/>
    <mergeCell ref="C68:D68"/>
    <mergeCell ref="C69:D69"/>
    <mergeCell ref="C70:D70"/>
    <mergeCell ref="C72:E72"/>
    <mergeCell ref="C78:D78"/>
    <mergeCell ref="C77:E77"/>
    <mergeCell ref="D16:E16"/>
    <mergeCell ref="D15:E15"/>
    <mergeCell ref="C57:E57"/>
    <mergeCell ref="D6:E6"/>
    <mergeCell ref="D13:E13"/>
    <mergeCell ref="C18:D18"/>
    <mergeCell ref="D11:E11"/>
    <mergeCell ref="D14:E14"/>
    <mergeCell ref="D8:E8"/>
    <mergeCell ref="D27:E27"/>
    <mergeCell ref="C59:E59"/>
    <mergeCell ref="C66:E66"/>
    <mergeCell ref="C64:E64"/>
    <mergeCell ref="C67:D67"/>
    <mergeCell ref="C61:E61"/>
    <mergeCell ref="C60:E60"/>
    <mergeCell ref="C63:E63"/>
    <mergeCell ref="C62:E62"/>
    <mergeCell ref="D22:E22"/>
    <mergeCell ref="D23:E23"/>
    <mergeCell ref="D24:E24"/>
    <mergeCell ref="D25:E25"/>
    <mergeCell ref="D26:E26"/>
    <mergeCell ref="D52:E52"/>
    <mergeCell ref="D53:E53"/>
    <mergeCell ref="D29:E29"/>
    <mergeCell ref="D30:E30"/>
    <mergeCell ref="D31:E31"/>
    <mergeCell ref="D32:E32"/>
    <mergeCell ref="D33:E33"/>
    <mergeCell ref="D34:E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4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260"/>
  <sheetViews>
    <sheetView showGridLines="0" zoomScale="70" zoomScaleNormal="70" zoomScaleSheetLayoutView="120" zoomScalePageLayoutView="85" workbookViewId="0" topLeftCell="A4">
      <selection activeCell="D10" sqref="D10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6" customWidth="1"/>
    <col min="11" max="12" width="14.25390625" style="6" customWidth="1"/>
    <col min="13" max="13" width="15.25390625" style="6" customWidth="1"/>
    <col min="14" max="16384" width="9.125" style="6" customWidth="1"/>
  </cols>
  <sheetData>
    <row r="1" spans="2:12" ht="15">
      <c r="B1" s="7" t="str">
        <f>'formularz oferty'!D4</f>
        <v>DFP.271.162.2020.AB</v>
      </c>
      <c r="H1" s="9" t="s">
        <v>37</v>
      </c>
      <c r="K1" s="7"/>
      <c r="L1" s="7"/>
    </row>
    <row r="2" spans="2:12" s="47" customFormat="1" ht="15">
      <c r="B2" s="7"/>
      <c r="C2" s="8"/>
      <c r="H2" s="9"/>
      <c r="K2" s="7"/>
      <c r="L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s="47" customFormat="1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9</v>
      </c>
      <c r="D6" s="15"/>
      <c r="E6" s="13"/>
      <c r="F6" s="1"/>
      <c r="G6" s="1"/>
      <c r="H6" s="1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120">
      <c r="A10" s="25" t="s">
        <v>1</v>
      </c>
      <c r="B10" s="3" t="s">
        <v>203</v>
      </c>
      <c r="C10" s="2">
        <v>70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3:10" s="49" customFormat="1" ht="15">
      <c r="C11" s="8"/>
      <c r="J11" s="10"/>
    </row>
    <row r="12" spans="3:10" s="49" customFormat="1" ht="15">
      <c r="C12" s="8"/>
      <c r="J12" s="10"/>
    </row>
    <row r="13" spans="3:10" s="49" customFormat="1" ht="15">
      <c r="C13" s="8"/>
      <c r="J13" s="10"/>
    </row>
    <row r="14" spans="3:10" s="49" customFormat="1" ht="15">
      <c r="C14" s="8"/>
      <c r="J14" s="10"/>
    </row>
    <row r="15" spans="3:10" s="49" customFormat="1" ht="15"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spans="3:10" s="49" customFormat="1" ht="15">
      <c r="C135" s="8"/>
      <c r="J135" s="10"/>
    </row>
    <row r="136" spans="3:10" s="49" customFormat="1" ht="15">
      <c r="C136" s="8"/>
      <c r="J136" s="10"/>
    </row>
    <row r="137" spans="3:10" s="49" customFormat="1" ht="15">
      <c r="C137" s="8"/>
      <c r="J137" s="10"/>
    </row>
    <row r="138" spans="3:10" s="49" customFormat="1" ht="15">
      <c r="C138" s="8"/>
      <c r="J138" s="10"/>
    </row>
    <row r="139" spans="3:10" s="49" customFormat="1" ht="15">
      <c r="C139" s="8"/>
      <c r="J139" s="10"/>
    </row>
    <row r="140" spans="3:10" s="49" customFormat="1" ht="15">
      <c r="C140" s="8"/>
      <c r="J140" s="10"/>
    </row>
    <row r="141" spans="3:10" s="49" customFormat="1" ht="15">
      <c r="C141" s="8"/>
      <c r="J141" s="10"/>
    </row>
    <row r="142" spans="3:10" s="49" customFormat="1" ht="15">
      <c r="C142" s="8"/>
      <c r="J142" s="10"/>
    </row>
    <row r="143" spans="3:10" s="49" customFormat="1" ht="15">
      <c r="C143" s="8"/>
      <c r="J143" s="10"/>
    </row>
    <row r="144" spans="3:10" s="49" customFormat="1" ht="15">
      <c r="C144" s="8"/>
      <c r="J144" s="10"/>
    </row>
    <row r="145" ht="15">
      <c r="J145" s="10"/>
    </row>
    <row r="146" ht="15">
      <c r="J146" s="10"/>
    </row>
    <row r="147" ht="15">
      <c r="J147" s="10"/>
    </row>
    <row r="148" ht="15">
      <c r="J148" s="10"/>
    </row>
    <row r="149" ht="15">
      <c r="J149" s="10"/>
    </row>
    <row r="150" ht="15">
      <c r="J150" s="10"/>
    </row>
    <row r="151" ht="15">
      <c r="J151" s="10"/>
    </row>
    <row r="152" ht="15">
      <c r="J152" s="10"/>
    </row>
    <row r="153" ht="15">
      <c r="J153" s="10"/>
    </row>
    <row r="154" ht="15">
      <c r="J154" s="10"/>
    </row>
    <row r="155" ht="15">
      <c r="J155" s="10"/>
    </row>
    <row r="156" ht="15">
      <c r="J156" s="10"/>
    </row>
    <row r="157" ht="15">
      <c r="J157" s="10"/>
    </row>
    <row r="158" ht="15">
      <c r="J158" s="10"/>
    </row>
    <row r="159" ht="15">
      <c r="J159" s="10"/>
    </row>
    <row r="160" ht="15">
      <c r="J160" s="10"/>
    </row>
    <row r="161" ht="15">
      <c r="J161" s="10"/>
    </row>
    <row r="162" ht="15">
      <c r="J162" s="10"/>
    </row>
    <row r="163" ht="15">
      <c r="J163" s="10"/>
    </row>
    <row r="164" ht="15">
      <c r="J164" s="10"/>
    </row>
    <row r="165" ht="15">
      <c r="J165" s="10"/>
    </row>
    <row r="166" ht="15">
      <c r="J166" s="10"/>
    </row>
    <row r="167" ht="15">
      <c r="J167" s="10"/>
    </row>
    <row r="168" ht="15">
      <c r="J168" s="10"/>
    </row>
    <row r="169" ht="15">
      <c r="J169" s="10"/>
    </row>
    <row r="170" ht="15">
      <c r="J170" s="10"/>
    </row>
    <row r="171" ht="15">
      <c r="J171" s="10"/>
    </row>
    <row r="172" ht="15">
      <c r="J172" s="10"/>
    </row>
    <row r="173" ht="15">
      <c r="J173" s="10"/>
    </row>
    <row r="174" ht="15">
      <c r="J174" s="10"/>
    </row>
    <row r="175" ht="15">
      <c r="J175" s="10"/>
    </row>
    <row r="176" ht="15">
      <c r="J176" s="10"/>
    </row>
    <row r="177" ht="15">
      <c r="J177" s="10"/>
    </row>
    <row r="178" ht="15">
      <c r="J178" s="10"/>
    </row>
    <row r="179" ht="15">
      <c r="J179" s="10"/>
    </row>
    <row r="180" ht="15">
      <c r="J180" s="10"/>
    </row>
    <row r="181" ht="15">
      <c r="J181" s="10"/>
    </row>
    <row r="182" ht="15">
      <c r="J182" s="10"/>
    </row>
    <row r="183" ht="15">
      <c r="J183" s="10"/>
    </row>
    <row r="184" ht="15">
      <c r="J184" s="10"/>
    </row>
    <row r="185" ht="15">
      <c r="J185" s="10"/>
    </row>
    <row r="186" ht="15">
      <c r="J186" s="10"/>
    </row>
    <row r="187" ht="15">
      <c r="J187" s="10"/>
    </row>
    <row r="188" ht="15">
      <c r="J188" s="10"/>
    </row>
    <row r="189" ht="15">
      <c r="J189" s="10"/>
    </row>
    <row r="190" ht="15">
      <c r="J190" s="10"/>
    </row>
    <row r="191" ht="15">
      <c r="J191" s="10"/>
    </row>
    <row r="192" ht="15">
      <c r="J192" s="10"/>
    </row>
    <row r="193" ht="15">
      <c r="J193" s="10"/>
    </row>
    <row r="194" ht="15">
      <c r="J194" s="10"/>
    </row>
    <row r="195" ht="15">
      <c r="J195" s="10"/>
    </row>
    <row r="196" ht="15">
      <c r="J196" s="10"/>
    </row>
    <row r="197" ht="15">
      <c r="J197" s="10"/>
    </row>
    <row r="198" ht="15">
      <c r="J198" s="10"/>
    </row>
    <row r="199" ht="15">
      <c r="J199" s="10"/>
    </row>
    <row r="200" ht="15">
      <c r="J200" s="10"/>
    </row>
    <row r="201" ht="15">
      <c r="J201" s="10"/>
    </row>
    <row r="202" ht="15">
      <c r="J202" s="10"/>
    </row>
    <row r="203" ht="15">
      <c r="J203" s="10"/>
    </row>
    <row r="204" ht="15">
      <c r="J204" s="10"/>
    </row>
    <row r="205" ht="15">
      <c r="J205" s="10"/>
    </row>
    <row r="206" ht="15">
      <c r="J206" s="10"/>
    </row>
    <row r="207" ht="15">
      <c r="J207" s="10"/>
    </row>
    <row r="208" ht="15">
      <c r="J208" s="10"/>
    </row>
    <row r="209" ht="15">
      <c r="J209" s="10"/>
    </row>
    <row r="210" ht="15">
      <c r="J210" s="10"/>
    </row>
    <row r="211" ht="15">
      <c r="J211" s="10"/>
    </row>
    <row r="212" ht="15">
      <c r="J212" s="10"/>
    </row>
    <row r="213" ht="15">
      <c r="J213" s="10"/>
    </row>
    <row r="214" ht="15">
      <c r="J214" s="10"/>
    </row>
    <row r="215" ht="15">
      <c r="J215" s="10"/>
    </row>
    <row r="216" ht="15">
      <c r="J216" s="10"/>
    </row>
    <row r="217" ht="15">
      <c r="J217" s="10"/>
    </row>
    <row r="218" ht="15">
      <c r="J218" s="10"/>
    </row>
    <row r="219" ht="15">
      <c r="J219" s="10"/>
    </row>
    <row r="220" ht="15">
      <c r="J220" s="10"/>
    </row>
    <row r="221" ht="15">
      <c r="J221" s="10"/>
    </row>
    <row r="222" ht="15">
      <c r="J222" s="10"/>
    </row>
    <row r="223" ht="15">
      <c r="J223" s="10"/>
    </row>
    <row r="224" ht="15">
      <c r="J224" s="10"/>
    </row>
    <row r="225" ht="15">
      <c r="J225" s="10"/>
    </row>
    <row r="226" ht="15">
      <c r="J226" s="10"/>
    </row>
    <row r="227" ht="15">
      <c r="J227" s="10"/>
    </row>
    <row r="228" ht="15">
      <c r="J228" s="10"/>
    </row>
    <row r="229" ht="15">
      <c r="J229" s="10"/>
    </row>
    <row r="230" ht="15">
      <c r="J230" s="10"/>
    </row>
    <row r="231" ht="15">
      <c r="J231" s="10"/>
    </row>
    <row r="232" ht="15">
      <c r="J232" s="10"/>
    </row>
    <row r="233" ht="15">
      <c r="J233" s="10"/>
    </row>
    <row r="234" ht="15">
      <c r="J234" s="10"/>
    </row>
    <row r="235" ht="15">
      <c r="J235" s="10"/>
    </row>
    <row r="236" ht="15">
      <c r="J236" s="10"/>
    </row>
    <row r="237" ht="15">
      <c r="J237" s="10"/>
    </row>
    <row r="238" ht="15">
      <c r="J238" s="10"/>
    </row>
    <row r="239" ht="15">
      <c r="J239" s="10"/>
    </row>
    <row r="240" ht="15">
      <c r="J240" s="10"/>
    </row>
    <row r="241" ht="15">
      <c r="J241" s="10"/>
    </row>
    <row r="242" ht="15">
      <c r="J242" s="10"/>
    </row>
    <row r="243" ht="15">
      <c r="J243" s="10"/>
    </row>
    <row r="244" ht="15">
      <c r="J244" s="10"/>
    </row>
    <row r="245" ht="15">
      <c r="J245" s="10"/>
    </row>
    <row r="246" ht="15">
      <c r="J246" s="10"/>
    </row>
    <row r="247" ht="15">
      <c r="J247" s="10"/>
    </row>
    <row r="248" ht="15">
      <c r="J248" s="10"/>
    </row>
    <row r="249" ht="15">
      <c r="J249" s="10"/>
    </row>
    <row r="250" ht="15">
      <c r="J250" s="10"/>
    </row>
    <row r="251" ht="15">
      <c r="J251" s="10"/>
    </row>
    <row r="252" ht="15">
      <c r="J252" s="10"/>
    </row>
    <row r="253" ht="15">
      <c r="J253" s="10"/>
    </row>
    <row r="254" ht="15">
      <c r="J254" s="10"/>
    </row>
    <row r="255" ht="15">
      <c r="J255" s="10"/>
    </row>
    <row r="256" ht="15">
      <c r="J256" s="10"/>
    </row>
    <row r="257" ht="15">
      <c r="J257" s="10"/>
    </row>
    <row r="258" ht="15">
      <c r="J258" s="10"/>
    </row>
    <row r="259" ht="15">
      <c r="J259" s="10"/>
    </row>
    <row r="260" ht="15">
      <c r="J260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151"/>
  <sheetViews>
    <sheetView showGridLines="0" zoomScale="60" zoomScaleNormal="60" zoomScaleSheetLayoutView="120" zoomScalePageLayoutView="85" workbookViewId="0" topLeftCell="A18">
      <selection activeCell="D22" sqref="D22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1" width="14.25390625" style="6" customWidth="1"/>
    <col min="12" max="12" width="15.25390625" style="6" customWidth="1"/>
    <col min="13" max="16384" width="9.125" style="6" customWidth="1"/>
  </cols>
  <sheetData>
    <row r="1" spans="2:11" ht="15">
      <c r="B1" s="7" t="str">
        <f>'formularz oferty'!D4</f>
        <v>DFP.271.162.2020.AB</v>
      </c>
      <c r="H1" s="9" t="s">
        <v>37</v>
      </c>
      <c r="J1" s="7"/>
      <c r="K1" s="7"/>
    </row>
    <row r="2" spans="2:11" s="47" customFormat="1" ht="15">
      <c r="B2" s="7"/>
      <c r="C2" s="8"/>
      <c r="H2" s="9"/>
      <c r="J2" s="7"/>
      <c r="K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s="47" customFormat="1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10</v>
      </c>
      <c r="D6" s="15"/>
      <c r="E6" s="13"/>
      <c r="F6" s="1"/>
      <c r="G6" s="1"/>
      <c r="H6" s="1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SUM(H10:H21)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60">
      <c r="A10" s="25" t="s">
        <v>1</v>
      </c>
      <c r="B10" s="3" t="s">
        <v>204</v>
      </c>
      <c r="C10" s="2">
        <v>1000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1:8" s="49" customFormat="1" ht="105">
      <c r="A11" s="25" t="s">
        <v>2</v>
      </c>
      <c r="B11" s="83" t="s">
        <v>205</v>
      </c>
      <c r="C11" s="2">
        <v>1000</v>
      </c>
      <c r="D11" s="26" t="s">
        <v>84</v>
      </c>
      <c r="E11" s="51"/>
      <c r="F11" s="51"/>
      <c r="G11" s="51"/>
      <c r="H11" s="27">
        <f>ROUND(ROUND(C11,2)*ROUND(G11,2),2)</f>
        <v>0</v>
      </c>
    </row>
    <row r="12" spans="1:8" s="49" customFormat="1" ht="75">
      <c r="A12" s="25" t="s">
        <v>3</v>
      </c>
      <c r="B12" s="83" t="s">
        <v>206</v>
      </c>
      <c r="C12" s="2">
        <v>1000</v>
      </c>
      <c r="D12" s="26" t="s">
        <v>84</v>
      </c>
      <c r="E12" s="51"/>
      <c r="F12" s="51"/>
      <c r="G12" s="51"/>
      <c r="H12" s="27">
        <f>ROUND(ROUND(C12,2)*ROUND(G12,2),2)</f>
        <v>0</v>
      </c>
    </row>
    <row r="13" spans="1:8" s="49" customFormat="1" ht="60">
      <c r="A13" s="25" t="s">
        <v>4</v>
      </c>
      <c r="B13" s="3" t="s">
        <v>207</v>
      </c>
      <c r="C13" s="2">
        <v>1000</v>
      </c>
      <c r="D13" s="26" t="s">
        <v>84</v>
      </c>
      <c r="E13" s="25"/>
      <c r="F13" s="25"/>
      <c r="G13" s="27"/>
      <c r="H13" s="27">
        <f>ROUND(ROUND(C13,2)*ROUND(G13,2),2)</f>
        <v>0</v>
      </c>
    </row>
    <row r="14" spans="1:8" s="49" customFormat="1" ht="303.75" customHeight="1">
      <c r="A14" s="25" t="s">
        <v>18</v>
      </c>
      <c r="B14" s="3" t="s">
        <v>245</v>
      </c>
      <c r="C14" s="2">
        <v>1000</v>
      </c>
      <c r="D14" s="26" t="s">
        <v>84</v>
      </c>
      <c r="E14" s="25"/>
      <c r="F14" s="25"/>
      <c r="G14" s="27"/>
      <c r="H14" s="27">
        <f aca="true" t="shared" si="0" ref="H14:H19">ROUND(ROUND(C14,2)*ROUND(G14,2),2)</f>
        <v>0</v>
      </c>
    </row>
    <row r="15" spans="1:8" s="49" customFormat="1" ht="305.25" customHeight="1">
      <c r="A15" s="25" t="s">
        <v>23</v>
      </c>
      <c r="B15" s="3" t="s">
        <v>246</v>
      </c>
      <c r="C15" s="2">
        <v>1000</v>
      </c>
      <c r="D15" s="26" t="s">
        <v>84</v>
      </c>
      <c r="E15" s="25"/>
      <c r="F15" s="25"/>
      <c r="G15" s="27"/>
      <c r="H15" s="27">
        <f t="shared" si="0"/>
        <v>0</v>
      </c>
    </row>
    <row r="16" spans="1:8" s="49" customFormat="1" ht="75">
      <c r="A16" s="25" t="s">
        <v>5</v>
      </c>
      <c r="B16" s="94" t="s">
        <v>226</v>
      </c>
      <c r="C16" s="2">
        <v>500</v>
      </c>
      <c r="D16" s="26" t="s">
        <v>84</v>
      </c>
      <c r="E16" s="25"/>
      <c r="F16" s="25"/>
      <c r="G16" s="27"/>
      <c r="H16" s="27">
        <f t="shared" si="0"/>
        <v>0</v>
      </c>
    </row>
    <row r="17" spans="1:8" s="49" customFormat="1" ht="90">
      <c r="A17" s="25" t="s">
        <v>6</v>
      </c>
      <c r="B17" s="94" t="s">
        <v>221</v>
      </c>
      <c r="C17" s="2">
        <v>800</v>
      </c>
      <c r="D17" s="26" t="s">
        <v>84</v>
      </c>
      <c r="E17" s="25"/>
      <c r="F17" s="25"/>
      <c r="G17" s="27"/>
      <c r="H17" s="27">
        <f t="shared" si="0"/>
        <v>0</v>
      </c>
    </row>
    <row r="18" spans="1:8" s="49" customFormat="1" ht="90">
      <c r="A18" s="25" t="s">
        <v>13</v>
      </c>
      <c r="B18" s="94" t="s">
        <v>222</v>
      </c>
      <c r="C18" s="2">
        <v>500</v>
      </c>
      <c r="D18" s="26" t="s">
        <v>84</v>
      </c>
      <c r="E18" s="25"/>
      <c r="F18" s="25"/>
      <c r="G18" s="27"/>
      <c r="H18" s="27">
        <f t="shared" si="0"/>
        <v>0</v>
      </c>
    </row>
    <row r="19" spans="1:8" s="49" customFormat="1" ht="75">
      <c r="A19" s="25" t="s">
        <v>76</v>
      </c>
      <c r="B19" s="94" t="s">
        <v>223</v>
      </c>
      <c r="C19" s="2">
        <v>500</v>
      </c>
      <c r="D19" s="26" t="s">
        <v>84</v>
      </c>
      <c r="E19" s="25"/>
      <c r="F19" s="25"/>
      <c r="G19" s="27"/>
      <c r="H19" s="27">
        <f t="shared" si="0"/>
        <v>0</v>
      </c>
    </row>
    <row r="20" spans="1:8" s="49" customFormat="1" ht="288.75" customHeight="1">
      <c r="A20" s="25" t="s">
        <v>77</v>
      </c>
      <c r="B20" s="94" t="s">
        <v>224</v>
      </c>
      <c r="C20" s="2">
        <v>4050</v>
      </c>
      <c r="D20" s="26" t="s">
        <v>84</v>
      </c>
      <c r="E20" s="25"/>
      <c r="F20" s="25"/>
      <c r="G20" s="27"/>
      <c r="H20" s="27">
        <f>ROUND(ROUND(C20,2)*ROUND(G20,2),2)</f>
        <v>0</v>
      </c>
    </row>
    <row r="21" spans="1:8" s="49" customFormat="1" ht="288.75" customHeight="1">
      <c r="A21" s="25" t="s">
        <v>78</v>
      </c>
      <c r="B21" s="94" t="s">
        <v>225</v>
      </c>
      <c r="C21" s="2">
        <v>4000</v>
      </c>
      <c r="D21" s="26" t="s">
        <v>84</v>
      </c>
      <c r="E21" s="25"/>
      <c r="F21" s="25"/>
      <c r="G21" s="27"/>
      <c r="H21" s="27">
        <f>ROUND(ROUND(C21,2)*ROUND(G21,2),2)</f>
        <v>0</v>
      </c>
    </row>
    <row r="22" s="49" customFormat="1" ht="15">
      <c r="C22" s="8"/>
    </row>
    <row r="23" s="49" customFormat="1" ht="15">
      <c r="C23" s="8"/>
    </row>
    <row r="24" s="49" customFormat="1" ht="15">
      <c r="C24" s="8"/>
    </row>
    <row r="25" s="49" customFormat="1" ht="15">
      <c r="C25" s="8"/>
    </row>
    <row r="26" s="49" customFormat="1" ht="15">
      <c r="C26" s="8"/>
    </row>
    <row r="27" s="49" customFormat="1" ht="15">
      <c r="C27" s="8"/>
    </row>
    <row r="28" s="49" customFormat="1" ht="15">
      <c r="C28" s="8"/>
    </row>
    <row r="29" s="49" customFormat="1" ht="15">
      <c r="C29" s="8"/>
    </row>
    <row r="30" s="49" customFormat="1" ht="15">
      <c r="C30" s="8"/>
    </row>
    <row r="31" s="49" customFormat="1" ht="15">
      <c r="C31" s="8"/>
    </row>
    <row r="32" s="49" customFormat="1" ht="15">
      <c r="C32" s="8"/>
    </row>
    <row r="33" s="49" customFormat="1" ht="15">
      <c r="C33" s="8"/>
    </row>
    <row r="34" s="49" customFormat="1" ht="15">
      <c r="C34" s="8"/>
    </row>
    <row r="35" s="49" customFormat="1" ht="15">
      <c r="C35" s="8"/>
    </row>
    <row r="36" s="49" customFormat="1" ht="15">
      <c r="C36" s="8"/>
    </row>
    <row r="37" s="49" customFormat="1" ht="15">
      <c r="C37" s="8"/>
    </row>
    <row r="38" s="49" customFormat="1" ht="15">
      <c r="C38" s="8"/>
    </row>
    <row r="39" s="49" customFormat="1" ht="15">
      <c r="C39" s="8"/>
    </row>
    <row r="40" s="49" customFormat="1" ht="15">
      <c r="C40" s="8"/>
    </row>
    <row r="41" s="49" customFormat="1" ht="15">
      <c r="C41" s="8"/>
    </row>
    <row r="42" s="49" customFormat="1" ht="15">
      <c r="C42" s="8"/>
    </row>
    <row r="43" s="49" customFormat="1" ht="15">
      <c r="C43" s="8"/>
    </row>
    <row r="44" s="49" customFormat="1" ht="15">
      <c r="C44" s="8"/>
    </row>
    <row r="45" s="49" customFormat="1" ht="15">
      <c r="C45" s="8"/>
    </row>
    <row r="46" s="49" customFormat="1" ht="15">
      <c r="C46" s="8"/>
    </row>
    <row r="47" s="49" customFormat="1" ht="15">
      <c r="C47" s="8"/>
    </row>
    <row r="48" s="49" customFormat="1" ht="15">
      <c r="C48" s="8"/>
    </row>
    <row r="49" s="49" customFormat="1" ht="15">
      <c r="C49" s="8"/>
    </row>
    <row r="50" s="49" customFormat="1" ht="15">
      <c r="C50" s="8"/>
    </row>
    <row r="51" s="49" customFormat="1" ht="15">
      <c r="C51" s="8"/>
    </row>
    <row r="52" s="49" customFormat="1" ht="15">
      <c r="C52" s="8"/>
    </row>
    <row r="53" s="49" customFormat="1" ht="15">
      <c r="C53" s="8"/>
    </row>
    <row r="54" s="49" customFormat="1" ht="15">
      <c r="C54" s="8"/>
    </row>
    <row r="55" s="49" customFormat="1" ht="15">
      <c r="C55" s="8"/>
    </row>
    <row r="56" s="49" customFormat="1" ht="15">
      <c r="C56" s="8"/>
    </row>
    <row r="57" s="49" customFormat="1" ht="15">
      <c r="C57" s="8"/>
    </row>
    <row r="58" s="49" customFormat="1" ht="15">
      <c r="C58" s="8"/>
    </row>
    <row r="59" s="49" customFormat="1" ht="15">
      <c r="C59" s="8"/>
    </row>
    <row r="60" s="49" customFormat="1" ht="15">
      <c r="C60" s="8"/>
    </row>
    <row r="61" s="49" customFormat="1" ht="15">
      <c r="C61" s="8"/>
    </row>
    <row r="62" s="49" customFormat="1" ht="15">
      <c r="C62" s="8"/>
    </row>
    <row r="63" s="49" customFormat="1" ht="15">
      <c r="C63" s="8"/>
    </row>
    <row r="64" s="49" customFormat="1" ht="15">
      <c r="C64" s="8"/>
    </row>
    <row r="65" s="49" customFormat="1" ht="15">
      <c r="C65" s="8"/>
    </row>
    <row r="66" s="49" customFormat="1" ht="15">
      <c r="C66" s="8"/>
    </row>
    <row r="67" s="49" customFormat="1" ht="15">
      <c r="C67" s="8"/>
    </row>
    <row r="68" s="49" customFormat="1" ht="15">
      <c r="C68" s="8"/>
    </row>
    <row r="69" s="49" customFormat="1" ht="15">
      <c r="C69" s="8"/>
    </row>
    <row r="70" s="49" customFormat="1" ht="15">
      <c r="C70" s="8"/>
    </row>
    <row r="71" s="49" customFormat="1" ht="15">
      <c r="C71" s="8"/>
    </row>
    <row r="72" s="49" customFormat="1" ht="15">
      <c r="C72" s="8"/>
    </row>
    <row r="73" s="49" customFormat="1" ht="15">
      <c r="C73" s="8"/>
    </row>
    <row r="74" s="49" customFormat="1" ht="15">
      <c r="C74" s="8"/>
    </row>
    <row r="75" s="49" customFormat="1" ht="15">
      <c r="C75" s="8"/>
    </row>
    <row r="76" s="49" customFormat="1" ht="15">
      <c r="C76" s="8"/>
    </row>
    <row r="77" s="49" customFormat="1" ht="15">
      <c r="C77" s="8"/>
    </row>
    <row r="78" s="49" customFormat="1" ht="15">
      <c r="C78" s="8"/>
    </row>
    <row r="79" s="49" customFormat="1" ht="15">
      <c r="C79" s="8"/>
    </row>
    <row r="80" s="49" customFormat="1" ht="15">
      <c r="C80" s="8"/>
    </row>
    <row r="81" s="49" customFormat="1" ht="15">
      <c r="C81" s="8"/>
    </row>
    <row r="82" s="49" customFormat="1" ht="15">
      <c r="C82" s="8"/>
    </row>
    <row r="83" s="49" customFormat="1" ht="15">
      <c r="C83" s="8"/>
    </row>
    <row r="84" s="49" customFormat="1" ht="15">
      <c r="C84" s="8"/>
    </row>
    <row r="85" s="49" customFormat="1" ht="15">
      <c r="C85" s="8"/>
    </row>
    <row r="86" s="49" customFormat="1" ht="15">
      <c r="C86" s="8"/>
    </row>
    <row r="87" s="49" customFormat="1" ht="15">
      <c r="C87" s="8"/>
    </row>
    <row r="88" s="49" customFormat="1" ht="15">
      <c r="C88" s="8"/>
    </row>
    <row r="89" s="49" customFormat="1" ht="15">
      <c r="C89" s="8"/>
    </row>
    <row r="90" s="49" customFormat="1" ht="15">
      <c r="C90" s="8"/>
    </row>
    <row r="91" s="49" customFormat="1" ht="15">
      <c r="C91" s="8"/>
    </row>
    <row r="92" s="49" customFormat="1" ht="15">
      <c r="C92" s="8"/>
    </row>
    <row r="93" s="49" customFormat="1" ht="15">
      <c r="C93" s="8"/>
    </row>
    <row r="94" s="49" customFormat="1" ht="15">
      <c r="C94" s="8"/>
    </row>
    <row r="95" s="49" customFormat="1" ht="15">
      <c r="C95" s="8"/>
    </row>
    <row r="96" s="49" customFormat="1" ht="15">
      <c r="C96" s="8"/>
    </row>
    <row r="97" s="49" customFormat="1" ht="15">
      <c r="C97" s="8"/>
    </row>
    <row r="98" s="49" customFormat="1" ht="15">
      <c r="C98" s="8"/>
    </row>
    <row r="99" s="49" customFormat="1" ht="15">
      <c r="C99" s="8"/>
    </row>
    <row r="100" s="49" customFormat="1" ht="15">
      <c r="C100" s="8"/>
    </row>
    <row r="101" s="49" customFormat="1" ht="15">
      <c r="C101" s="8"/>
    </row>
    <row r="102" s="49" customFormat="1" ht="15">
      <c r="C102" s="8"/>
    </row>
    <row r="103" s="49" customFormat="1" ht="15">
      <c r="C103" s="8"/>
    </row>
    <row r="104" s="49" customFormat="1" ht="15">
      <c r="C104" s="8"/>
    </row>
    <row r="105" s="49" customFormat="1" ht="15">
      <c r="C105" s="8"/>
    </row>
    <row r="106" s="49" customFormat="1" ht="15">
      <c r="C106" s="8"/>
    </row>
    <row r="107" s="49" customFormat="1" ht="15">
      <c r="C107" s="8"/>
    </row>
    <row r="108" s="49" customFormat="1" ht="15">
      <c r="C108" s="8"/>
    </row>
    <row r="109" s="49" customFormat="1" ht="15">
      <c r="C109" s="8"/>
    </row>
    <row r="110" s="49" customFormat="1" ht="15">
      <c r="C110" s="8"/>
    </row>
    <row r="111" s="49" customFormat="1" ht="15">
      <c r="C111" s="8"/>
    </row>
    <row r="112" s="49" customFormat="1" ht="15">
      <c r="C112" s="8"/>
    </row>
    <row r="113" s="49" customFormat="1" ht="15">
      <c r="C113" s="8"/>
    </row>
    <row r="114" s="49" customFormat="1" ht="15">
      <c r="C114" s="8"/>
    </row>
    <row r="115" s="49" customFormat="1" ht="15">
      <c r="C115" s="8"/>
    </row>
    <row r="116" s="49" customFormat="1" ht="15">
      <c r="C116" s="8"/>
    </row>
    <row r="117" s="49" customFormat="1" ht="15">
      <c r="C117" s="8"/>
    </row>
    <row r="118" s="49" customFormat="1" ht="15">
      <c r="C118" s="8"/>
    </row>
    <row r="119" s="49" customFormat="1" ht="15">
      <c r="C119" s="8"/>
    </row>
    <row r="120" s="49" customFormat="1" ht="15">
      <c r="C120" s="8"/>
    </row>
    <row r="121" s="49" customFormat="1" ht="15">
      <c r="C121" s="8"/>
    </row>
    <row r="122" s="49" customFormat="1" ht="15">
      <c r="C122" s="8"/>
    </row>
    <row r="123" s="49" customFormat="1" ht="15">
      <c r="C123" s="8"/>
    </row>
    <row r="124" s="49" customFormat="1" ht="15">
      <c r="C124" s="8"/>
    </row>
    <row r="125" s="49" customFormat="1" ht="15">
      <c r="C125" s="8"/>
    </row>
    <row r="126" s="49" customFormat="1" ht="15">
      <c r="C126" s="8"/>
    </row>
    <row r="127" s="49" customFormat="1" ht="15">
      <c r="C127" s="8"/>
    </row>
    <row r="128" s="49" customFormat="1" ht="15">
      <c r="C128" s="8"/>
    </row>
    <row r="129" s="49" customFormat="1" ht="15">
      <c r="C129" s="8"/>
    </row>
    <row r="130" s="49" customFormat="1" ht="15">
      <c r="C130" s="8"/>
    </row>
    <row r="131" s="49" customFormat="1" ht="15">
      <c r="C131" s="8"/>
    </row>
    <row r="132" s="49" customFormat="1" ht="15">
      <c r="C132" s="8"/>
    </row>
    <row r="133" s="49" customFormat="1" ht="15">
      <c r="C133" s="8"/>
    </row>
    <row r="134" s="49" customFormat="1" ht="15">
      <c r="C134" s="8"/>
    </row>
    <row r="135" s="49" customFormat="1" ht="15">
      <c r="C135" s="8"/>
    </row>
    <row r="136" s="49" customFormat="1" ht="15">
      <c r="C136" s="8"/>
    </row>
    <row r="137" s="49" customFormat="1" ht="15">
      <c r="C137" s="8"/>
    </row>
    <row r="138" s="49" customFormat="1" ht="15">
      <c r="C138" s="8"/>
    </row>
    <row r="139" s="49" customFormat="1" ht="15">
      <c r="C139" s="8"/>
    </row>
    <row r="140" s="49" customFormat="1" ht="15">
      <c r="C140" s="8"/>
    </row>
    <row r="141" s="49" customFormat="1" ht="15">
      <c r="C141" s="8"/>
    </row>
    <row r="142" s="49" customFormat="1" ht="15">
      <c r="C142" s="8"/>
    </row>
    <row r="143" s="49" customFormat="1" ht="15">
      <c r="C143" s="8"/>
    </row>
    <row r="144" s="49" customFormat="1" ht="15">
      <c r="C144" s="8"/>
    </row>
    <row r="145" s="49" customFormat="1" ht="15">
      <c r="C145" s="8"/>
    </row>
    <row r="146" s="49" customFormat="1" ht="15">
      <c r="C146" s="8"/>
    </row>
    <row r="147" s="49" customFormat="1" ht="15">
      <c r="C147" s="8"/>
    </row>
    <row r="148" s="49" customFormat="1" ht="15">
      <c r="C148" s="8"/>
    </row>
    <row r="149" s="49" customFormat="1" ht="15">
      <c r="C149" s="8"/>
    </row>
    <row r="150" s="49" customFormat="1" ht="15">
      <c r="C150" s="8"/>
    </row>
    <row r="151" s="49" customFormat="1" ht="15">
      <c r="C151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
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J232"/>
  <sheetViews>
    <sheetView showGridLines="0" zoomScale="70" zoomScaleNormal="70" zoomScaleSheetLayoutView="120" zoomScalePageLayoutView="85" workbookViewId="0" topLeftCell="B2">
      <selection activeCell="D13" sqref="D13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7.75390625" style="6" customWidth="1"/>
    <col min="8" max="8" width="19.00390625" style="6" customWidth="1"/>
    <col min="9" max="9" width="13.75390625" style="10" customWidth="1"/>
    <col min="10" max="10" width="14.25390625" style="6" customWidth="1"/>
    <col min="11" max="11" width="15.25390625" style="6" customWidth="1"/>
    <col min="12" max="16384" width="9.125" style="6" customWidth="1"/>
  </cols>
  <sheetData>
    <row r="1" spans="2:10" ht="15">
      <c r="B1" s="7" t="str">
        <f>'formularz oferty'!D4</f>
        <v>DFP.271.162.2020.AB</v>
      </c>
      <c r="H1" s="9" t="s">
        <v>37</v>
      </c>
      <c r="J1" s="7"/>
    </row>
    <row r="2" spans="2:10" s="47" customFormat="1" ht="15">
      <c r="B2" s="7"/>
      <c r="C2" s="8"/>
      <c r="H2" s="9"/>
      <c r="I2" s="10"/>
      <c r="J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9" s="47" customFormat="1" ht="15">
      <c r="B4" s="11"/>
      <c r="C4" s="12"/>
      <c r="E4" s="13"/>
      <c r="F4" s="12"/>
      <c r="G4" s="14"/>
      <c r="H4" s="9"/>
      <c r="I4" s="10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9" ht="15">
      <c r="A6" s="11"/>
      <c r="B6" s="16" t="s">
        <v>50</v>
      </c>
      <c r="C6" s="14">
        <v>11</v>
      </c>
      <c r="D6" s="15"/>
      <c r="E6" s="13"/>
      <c r="F6" s="1"/>
      <c r="G6" s="1"/>
      <c r="H6" s="1"/>
      <c r="I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SUM(H10:H13)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30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45">
      <c r="A10" s="25" t="s">
        <v>1</v>
      </c>
      <c r="B10" s="3" t="s">
        <v>208</v>
      </c>
      <c r="C10" s="2">
        <v>1600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1:10" s="49" customFormat="1" ht="60">
      <c r="A11" s="25" t="s">
        <v>2</v>
      </c>
      <c r="B11" s="83" t="s">
        <v>209</v>
      </c>
      <c r="C11" s="2">
        <v>1600</v>
      </c>
      <c r="D11" s="26" t="s">
        <v>84</v>
      </c>
      <c r="E11" s="83"/>
      <c r="F11" s="83"/>
      <c r="G11" s="83"/>
      <c r="H11" s="27">
        <f>ROUND(ROUND(C11,2)*ROUND(G11,2),2)</f>
        <v>0</v>
      </c>
      <c r="J11" s="10"/>
    </row>
    <row r="12" spans="1:10" s="49" customFormat="1" ht="45">
      <c r="A12" s="25" t="s">
        <v>3</v>
      </c>
      <c r="B12" s="83" t="s">
        <v>210</v>
      </c>
      <c r="C12" s="2">
        <v>1600</v>
      </c>
      <c r="D12" s="26" t="s">
        <v>84</v>
      </c>
      <c r="E12" s="83"/>
      <c r="F12" s="83"/>
      <c r="G12" s="83"/>
      <c r="H12" s="27">
        <f>ROUND(ROUND(C12,2)*ROUND(G12,2),2)</f>
        <v>0</v>
      </c>
      <c r="J12" s="10"/>
    </row>
    <row r="13" spans="1:10" s="49" customFormat="1" ht="45">
      <c r="A13" s="25" t="s">
        <v>4</v>
      </c>
      <c r="B13" s="3" t="s">
        <v>211</v>
      </c>
      <c r="C13" s="2">
        <v>1600</v>
      </c>
      <c r="D13" s="26" t="s">
        <v>84</v>
      </c>
      <c r="E13" s="25"/>
      <c r="F13" s="25"/>
      <c r="G13" s="27"/>
      <c r="H13" s="27">
        <f>ROUND(ROUND(C13,2)*ROUND(G13,2),2)</f>
        <v>0</v>
      </c>
      <c r="J13" s="10"/>
    </row>
    <row r="14" spans="2:10" s="49" customFormat="1" ht="15">
      <c r="B14" s="82"/>
      <c r="C14" s="8"/>
      <c r="D14" s="82"/>
      <c r="E14" s="82"/>
      <c r="F14" s="82"/>
      <c r="G14" s="82"/>
      <c r="H14" s="82"/>
      <c r="J14" s="10"/>
    </row>
    <row r="15" spans="3:10" s="49" customFormat="1" ht="15"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spans="3:10" s="49" customFormat="1" ht="15">
      <c r="C135" s="8"/>
      <c r="J135" s="10"/>
    </row>
    <row r="136" spans="3:10" s="49" customFormat="1" ht="15">
      <c r="C136" s="8"/>
      <c r="J136" s="10"/>
    </row>
    <row r="137" spans="3:10" s="49" customFormat="1" ht="15">
      <c r="C137" s="8"/>
      <c r="J137" s="10"/>
    </row>
    <row r="138" spans="3:10" s="49" customFormat="1" ht="15">
      <c r="C138" s="8"/>
      <c r="J138" s="10"/>
    </row>
    <row r="139" spans="3:10" s="49" customFormat="1" ht="15">
      <c r="C139" s="8"/>
      <c r="J139" s="10"/>
    </row>
    <row r="140" spans="3:10" s="49" customFormat="1" ht="15">
      <c r="C140" s="8"/>
      <c r="J140" s="10"/>
    </row>
    <row r="141" spans="3:10" s="49" customFormat="1" ht="15">
      <c r="C141" s="8"/>
      <c r="J141" s="10"/>
    </row>
    <row r="142" spans="3:10" s="49" customFormat="1" ht="15">
      <c r="C142" s="8"/>
      <c r="J142" s="10"/>
    </row>
    <row r="143" spans="3:10" s="49" customFormat="1" ht="15">
      <c r="C143" s="8"/>
      <c r="J143" s="10"/>
    </row>
    <row r="144" spans="3:10" s="49" customFormat="1" ht="15">
      <c r="C144" s="8"/>
      <c r="J144" s="10"/>
    </row>
    <row r="145" spans="3:10" s="49" customFormat="1" ht="15">
      <c r="C145" s="8"/>
      <c r="J145" s="10"/>
    </row>
    <row r="146" spans="3:10" s="49" customFormat="1" ht="15">
      <c r="C146" s="8"/>
      <c r="J146" s="10"/>
    </row>
    <row r="147" spans="9:10" ht="15">
      <c r="I147" s="6"/>
      <c r="J147" s="10"/>
    </row>
    <row r="148" spans="9:10" ht="15">
      <c r="I148" s="6"/>
      <c r="J148" s="10"/>
    </row>
    <row r="149" spans="9:10" ht="15">
      <c r="I149" s="6"/>
      <c r="J149" s="10"/>
    </row>
    <row r="150" spans="9:10" ht="15">
      <c r="I150" s="6"/>
      <c r="J150" s="10"/>
    </row>
    <row r="151" spans="9:10" ht="15">
      <c r="I151" s="6"/>
      <c r="J151" s="10"/>
    </row>
    <row r="152" spans="9:10" ht="15">
      <c r="I152" s="6"/>
      <c r="J152" s="10"/>
    </row>
    <row r="153" spans="9:10" ht="15">
      <c r="I153" s="6"/>
      <c r="J153" s="10"/>
    </row>
    <row r="154" spans="9:10" ht="15">
      <c r="I154" s="6"/>
      <c r="J154" s="10"/>
    </row>
    <row r="155" spans="9:10" ht="15">
      <c r="I155" s="6"/>
      <c r="J155" s="10"/>
    </row>
    <row r="156" spans="9:10" ht="15">
      <c r="I156" s="6"/>
      <c r="J156" s="10"/>
    </row>
    <row r="157" spans="9:10" ht="15">
      <c r="I157" s="6"/>
      <c r="J157" s="10"/>
    </row>
    <row r="158" spans="9:10" ht="15">
      <c r="I158" s="6"/>
      <c r="J158" s="10"/>
    </row>
    <row r="159" spans="9:10" ht="15">
      <c r="I159" s="6"/>
      <c r="J159" s="10"/>
    </row>
    <row r="160" spans="9:10" ht="15">
      <c r="I160" s="6"/>
      <c r="J160" s="10"/>
    </row>
    <row r="161" spans="9:10" ht="15">
      <c r="I161" s="6"/>
      <c r="J161" s="10"/>
    </row>
    <row r="162" spans="9:10" ht="15">
      <c r="I162" s="6"/>
      <c r="J162" s="10"/>
    </row>
    <row r="163" spans="9:10" ht="15">
      <c r="I163" s="6"/>
      <c r="J163" s="10"/>
    </row>
    <row r="164" spans="9:10" ht="15">
      <c r="I164" s="6"/>
      <c r="J164" s="10"/>
    </row>
    <row r="165" spans="9:10" ht="15">
      <c r="I165" s="6"/>
      <c r="J165" s="10"/>
    </row>
    <row r="166" spans="9:10" ht="15">
      <c r="I166" s="6"/>
      <c r="J166" s="10"/>
    </row>
    <row r="167" spans="9:10" ht="15">
      <c r="I167" s="6"/>
      <c r="J167" s="10"/>
    </row>
    <row r="168" spans="9:10" ht="15">
      <c r="I168" s="6"/>
      <c r="J168" s="10"/>
    </row>
    <row r="169" spans="9:10" ht="15">
      <c r="I169" s="6"/>
      <c r="J169" s="10"/>
    </row>
    <row r="170" spans="9:10" ht="15">
      <c r="I170" s="6"/>
      <c r="J170" s="10"/>
    </row>
    <row r="171" spans="9:10" ht="15">
      <c r="I171" s="6"/>
      <c r="J171" s="10"/>
    </row>
    <row r="172" spans="9:10" ht="15">
      <c r="I172" s="6"/>
      <c r="J172" s="10"/>
    </row>
    <row r="173" spans="9:10" ht="15">
      <c r="I173" s="6"/>
      <c r="J173" s="10"/>
    </row>
    <row r="174" spans="9:10" ht="15">
      <c r="I174" s="6"/>
      <c r="J174" s="10"/>
    </row>
    <row r="175" spans="9:10" ht="15">
      <c r="I175" s="6"/>
      <c r="J175" s="10"/>
    </row>
    <row r="176" spans="9:10" ht="15">
      <c r="I176" s="6"/>
      <c r="J176" s="10"/>
    </row>
    <row r="177" spans="9:10" ht="15">
      <c r="I177" s="6"/>
      <c r="J177" s="10"/>
    </row>
    <row r="178" spans="9:10" ht="15">
      <c r="I178" s="6"/>
      <c r="J178" s="10"/>
    </row>
    <row r="179" spans="9:10" ht="15">
      <c r="I179" s="6"/>
      <c r="J179" s="10"/>
    </row>
    <row r="180" spans="9:10" ht="15">
      <c r="I180" s="6"/>
      <c r="J180" s="10"/>
    </row>
    <row r="181" spans="9:10" ht="15">
      <c r="I181" s="6"/>
      <c r="J181" s="10"/>
    </row>
    <row r="182" spans="9:10" ht="15">
      <c r="I182" s="6"/>
      <c r="J182" s="10"/>
    </row>
    <row r="183" spans="9:10" ht="15">
      <c r="I183" s="6"/>
      <c r="J183" s="10"/>
    </row>
    <row r="184" spans="9:10" ht="15">
      <c r="I184" s="6"/>
      <c r="J184" s="10"/>
    </row>
    <row r="185" spans="9:10" ht="15">
      <c r="I185" s="6"/>
      <c r="J185" s="10"/>
    </row>
    <row r="186" spans="9:10" ht="15">
      <c r="I186" s="6"/>
      <c r="J186" s="10"/>
    </row>
    <row r="187" spans="9:10" ht="15">
      <c r="I187" s="6"/>
      <c r="J187" s="10"/>
    </row>
    <row r="188" spans="9:10" ht="15">
      <c r="I188" s="6"/>
      <c r="J188" s="10"/>
    </row>
    <row r="189" spans="9:10" ht="15">
      <c r="I189" s="6"/>
      <c r="J189" s="10"/>
    </row>
    <row r="190" spans="9:10" ht="15">
      <c r="I190" s="6"/>
      <c r="J190" s="10"/>
    </row>
    <row r="191" spans="9:10" ht="15">
      <c r="I191" s="6"/>
      <c r="J191" s="10"/>
    </row>
    <row r="192" spans="9:10" ht="15">
      <c r="I192" s="6"/>
      <c r="J192" s="10"/>
    </row>
    <row r="193" spans="9:10" ht="15">
      <c r="I193" s="6"/>
      <c r="J193" s="10"/>
    </row>
    <row r="194" spans="9:10" ht="15">
      <c r="I194" s="6"/>
      <c r="J194" s="10"/>
    </row>
    <row r="195" spans="9:10" ht="15">
      <c r="I195" s="6"/>
      <c r="J195" s="10"/>
    </row>
    <row r="196" spans="9:10" ht="15">
      <c r="I196" s="6"/>
      <c r="J196" s="10"/>
    </row>
    <row r="197" spans="9:10" ht="15">
      <c r="I197" s="6"/>
      <c r="J197" s="10"/>
    </row>
    <row r="198" spans="9:10" ht="15">
      <c r="I198" s="6"/>
      <c r="J198" s="10"/>
    </row>
    <row r="199" spans="9:10" ht="15">
      <c r="I199" s="6"/>
      <c r="J199" s="10"/>
    </row>
    <row r="200" spans="9:10" ht="15">
      <c r="I200" s="6"/>
      <c r="J200" s="10"/>
    </row>
    <row r="201" spans="9:10" ht="15">
      <c r="I201" s="6"/>
      <c r="J201" s="10"/>
    </row>
    <row r="202" spans="9:10" ht="15">
      <c r="I202" s="6"/>
      <c r="J202" s="10"/>
    </row>
    <row r="203" spans="9:10" ht="15">
      <c r="I203" s="6"/>
      <c r="J203" s="10"/>
    </row>
    <row r="204" spans="9:10" ht="15">
      <c r="I204" s="6"/>
      <c r="J204" s="10"/>
    </row>
    <row r="205" spans="9:10" ht="15">
      <c r="I205" s="6"/>
      <c r="J205" s="10"/>
    </row>
    <row r="206" spans="9:10" ht="15">
      <c r="I206" s="6"/>
      <c r="J206" s="10"/>
    </row>
    <row r="207" spans="9:10" ht="15">
      <c r="I207" s="6"/>
      <c r="J207" s="10"/>
    </row>
    <row r="208" spans="9:10" ht="15">
      <c r="I208" s="6"/>
      <c r="J208" s="10"/>
    </row>
    <row r="209" spans="9:10" ht="15">
      <c r="I209" s="6"/>
      <c r="J209" s="10"/>
    </row>
    <row r="210" spans="9:10" ht="15">
      <c r="I210" s="6"/>
      <c r="J210" s="10"/>
    </row>
    <row r="211" spans="9:10" ht="15">
      <c r="I211" s="6"/>
      <c r="J211" s="10"/>
    </row>
    <row r="212" spans="9:10" ht="15">
      <c r="I212" s="6"/>
      <c r="J212" s="10"/>
    </row>
    <row r="213" spans="9:10" ht="15">
      <c r="I213" s="6"/>
      <c r="J213" s="10"/>
    </row>
    <row r="214" spans="9:10" ht="15">
      <c r="I214" s="6"/>
      <c r="J214" s="10"/>
    </row>
    <row r="215" spans="9:10" ht="15">
      <c r="I215" s="6"/>
      <c r="J215" s="10"/>
    </row>
    <row r="216" spans="9:10" ht="15">
      <c r="I216" s="6"/>
      <c r="J216" s="10"/>
    </row>
    <row r="217" spans="9:10" ht="15">
      <c r="I217" s="6"/>
      <c r="J217" s="10"/>
    </row>
    <row r="218" spans="9:10" ht="15">
      <c r="I218" s="6"/>
      <c r="J218" s="10"/>
    </row>
    <row r="219" spans="9:10" ht="15">
      <c r="I219" s="6"/>
      <c r="J219" s="10"/>
    </row>
    <row r="220" spans="9:10" ht="15">
      <c r="I220" s="6"/>
      <c r="J220" s="10"/>
    </row>
    <row r="221" spans="9:10" ht="15">
      <c r="I221" s="6"/>
      <c r="J221" s="10"/>
    </row>
    <row r="222" spans="9:10" ht="15">
      <c r="I222" s="6"/>
      <c r="J222" s="10"/>
    </row>
    <row r="223" spans="9:10" ht="15">
      <c r="I223" s="6"/>
      <c r="J223" s="10"/>
    </row>
    <row r="224" spans="9:10" ht="15">
      <c r="I224" s="6"/>
      <c r="J224" s="10"/>
    </row>
    <row r="225" spans="9:10" ht="15">
      <c r="I225" s="6"/>
      <c r="J225" s="10"/>
    </row>
    <row r="226" spans="9:10" ht="15">
      <c r="I226" s="6"/>
      <c r="J226" s="10"/>
    </row>
    <row r="227" spans="9:10" ht="15">
      <c r="I227" s="6"/>
      <c r="J227" s="10"/>
    </row>
    <row r="228" spans="9:10" ht="15">
      <c r="I228" s="6"/>
      <c r="J228" s="10"/>
    </row>
    <row r="229" spans="9:10" ht="15">
      <c r="I229" s="6"/>
      <c r="J229" s="10"/>
    </row>
    <row r="230" spans="9:10" ht="15">
      <c r="I230" s="6"/>
      <c r="J230" s="10"/>
    </row>
    <row r="231" spans="9:10" ht="15">
      <c r="I231" s="6"/>
      <c r="J231" s="10"/>
    </row>
    <row r="232" spans="9:10" ht="15">
      <c r="I232" s="6"/>
      <c r="J23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1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168"/>
  <sheetViews>
    <sheetView showGridLines="0" zoomScale="70" zoomScaleNormal="70" zoomScaleSheetLayoutView="120" zoomScalePageLayoutView="85" workbookViewId="0" topLeftCell="A4">
      <selection activeCell="D11" sqref="D11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1" width="14.25390625" style="6" customWidth="1"/>
    <col min="12" max="12" width="15.25390625" style="6" customWidth="1"/>
    <col min="13" max="16384" width="9.125" style="6" customWidth="1"/>
  </cols>
  <sheetData>
    <row r="1" spans="2:11" ht="15">
      <c r="B1" s="7" t="str">
        <f>'formularz oferty'!D4</f>
        <v>DFP.271.162.2020.AB</v>
      </c>
      <c r="H1" s="9" t="s">
        <v>37</v>
      </c>
      <c r="J1" s="7"/>
      <c r="K1" s="7"/>
    </row>
    <row r="2" spans="2:11" s="47" customFormat="1" ht="15">
      <c r="B2" s="7"/>
      <c r="C2" s="8"/>
      <c r="H2" s="9"/>
      <c r="J2" s="7"/>
      <c r="K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s="47" customFormat="1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12</v>
      </c>
      <c r="D6" s="15"/>
      <c r="E6" s="13"/>
      <c r="F6" s="1"/>
      <c r="G6" s="1"/>
      <c r="H6" s="1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SUM(H10:H11)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165">
      <c r="A10" s="25" t="s">
        <v>1</v>
      </c>
      <c r="B10" s="3" t="s">
        <v>247</v>
      </c>
      <c r="C10" s="2">
        <v>704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1:10" s="49" customFormat="1" ht="165">
      <c r="A11" s="25" t="s">
        <v>2</v>
      </c>
      <c r="B11" s="83" t="s">
        <v>248</v>
      </c>
      <c r="C11" s="2">
        <v>304</v>
      </c>
      <c r="D11" s="26" t="s">
        <v>84</v>
      </c>
      <c r="E11" s="51"/>
      <c r="F11" s="51"/>
      <c r="G11" s="51"/>
      <c r="H11" s="27">
        <f>ROUND(ROUND(C11,2)*ROUND(G11,2),2)</f>
        <v>0</v>
      </c>
      <c r="J11" s="10"/>
    </row>
    <row r="12" spans="3:10" s="49" customFormat="1" ht="15">
      <c r="C12" s="8"/>
      <c r="J12" s="10"/>
    </row>
    <row r="13" spans="3:10" s="49" customFormat="1" ht="15">
      <c r="C13" s="8"/>
      <c r="J13" s="10"/>
    </row>
    <row r="14" spans="3:10" s="49" customFormat="1" ht="15">
      <c r="C14" s="8"/>
      <c r="J14" s="10"/>
    </row>
    <row r="15" spans="3:10" s="49" customFormat="1" ht="15"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ht="15">
      <c r="J71" s="10"/>
    </row>
    <row r="72" ht="15">
      <c r="J72" s="10"/>
    </row>
    <row r="73" ht="15">
      <c r="J73" s="10"/>
    </row>
    <row r="74" ht="15">
      <c r="J74" s="10"/>
    </row>
    <row r="75" ht="15">
      <c r="J75" s="10"/>
    </row>
    <row r="76" ht="15">
      <c r="J76" s="10"/>
    </row>
    <row r="77" ht="15">
      <c r="J77" s="10"/>
    </row>
    <row r="78" ht="15">
      <c r="J78" s="10"/>
    </row>
    <row r="79" ht="15">
      <c r="J79" s="10"/>
    </row>
    <row r="80" ht="15">
      <c r="J80" s="10"/>
    </row>
    <row r="81" ht="15">
      <c r="J81" s="10"/>
    </row>
    <row r="82" ht="15">
      <c r="J82" s="10"/>
    </row>
    <row r="83" ht="15">
      <c r="J83" s="10"/>
    </row>
    <row r="84" ht="15">
      <c r="J84" s="10"/>
    </row>
    <row r="85" ht="15">
      <c r="J85" s="10"/>
    </row>
    <row r="86" ht="15">
      <c r="J86" s="10"/>
    </row>
    <row r="87" ht="15">
      <c r="J87" s="10"/>
    </row>
    <row r="88" ht="15">
      <c r="J88" s="10"/>
    </row>
    <row r="89" ht="15">
      <c r="J89" s="10"/>
    </row>
    <row r="90" ht="15">
      <c r="J90" s="10"/>
    </row>
    <row r="91" ht="15">
      <c r="J91" s="10"/>
    </row>
    <row r="92" ht="15">
      <c r="J92" s="10"/>
    </row>
    <row r="93" ht="15">
      <c r="J93" s="10"/>
    </row>
    <row r="94" ht="15">
      <c r="J94" s="10"/>
    </row>
    <row r="95" ht="15">
      <c r="J95" s="10"/>
    </row>
    <row r="96" ht="15">
      <c r="J96" s="10"/>
    </row>
    <row r="97" ht="15">
      <c r="J97" s="10"/>
    </row>
    <row r="98" ht="15">
      <c r="J98" s="10"/>
    </row>
    <row r="99" ht="15">
      <c r="J99" s="10"/>
    </row>
    <row r="100" ht="15">
      <c r="J100" s="10"/>
    </row>
    <row r="101" ht="15">
      <c r="J101" s="10"/>
    </row>
    <row r="102" ht="15">
      <c r="J102" s="10"/>
    </row>
    <row r="103" ht="15">
      <c r="J103" s="10"/>
    </row>
    <row r="104" ht="15">
      <c r="J104" s="10"/>
    </row>
    <row r="105" ht="15">
      <c r="J105" s="10"/>
    </row>
    <row r="106" ht="15">
      <c r="J106" s="10"/>
    </row>
    <row r="107" ht="15">
      <c r="J107" s="10"/>
    </row>
    <row r="108" ht="15">
      <c r="J108" s="10"/>
    </row>
    <row r="109" ht="15">
      <c r="J109" s="10"/>
    </row>
    <row r="110" ht="15">
      <c r="J110" s="10"/>
    </row>
    <row r="111" ht="15">
      <c r="J111" s="10"/>
    </row>
    <row r="112" ht="15">
      <c r="J112" s="10"/>
    </row>
    <row r="113" ht="15">
      <c r="J113" s="10"/>
    </row>
    <row r="114" ht="15">
      <c r="J114" s="10"/>
    </row>
    <row r="115" ht="15">
      <c r="J115" s="10"/>
    </row>
    <row r="116" ht="15">
      <c r="J116" s="10"/>
    </row>
    <row r="117" ht="15">
      <c r="J117" s="10"/>
    </row>
    <row r="118" ht="15">
      <c r="J118" s="10"/>
    </row>
    <row r="119" ht="15">
      <c r="J119" s="10"/>
    </row>
    <row r="120" ht="15">
      <c r="J120" s="10"/>
    </row>
    <row r="121" ht="15">
      <c r="J121" s="10"/>
    </row>
    <row r="122" ht="15">
      <c r="J122" s="10"/>
    </row>
    <row r="123" ht="15">
      <c r="J123" s="10"/>
    </row>
    <row r="124" ht="15">
      <c r="J124" s="10"/>
    </row>
    <row r="125" ht="15">
      <c r="J125" s="10"/>
    </row>
    <row r="126" ht="15">
      <c r="J126" s="10"/>
    </row>
    <row r="127" ht="15">
      <c r="J127" s="10"/>
    </row>
    <row r="128" ht="15">
      <c r="J128" s="10"/>
    </row>
    <row r="129" ht="15">
      <c r="J129" s="10"/>
    </row>
    <row r="130" ht="15">
      <c r="J130" s="10"/>
    </row>
    <row r="131" ht="15">
      <c r="J131" s="10"/>
    </row>
    <row r="132" ht="15">
      <c r="J132" s="10"/>
    </row>
    <row r="133" ht="15">
      <c r="J133" s="10"/>
    </row>
    <row r="134" ht="15">
      <c r="J134" s="10"/>
    </row>
    <row r="135" ht="15">
      <c r="J135" s="10"/>
    </row>
    <row r="136" ht="15">
      <c r="J136" s="10"/>
    </row>
    <row r="137" ht="15">
      <c r="J137" s="10"/>
    </row>
    <row r="138" ht="15">
      <c r="J138" s="10"/>
    </row>
    <row r="139" ht="15">
      <c r="J139" s="10"/>
    </row>
    <row r="140" ht="15">
      <c r="J140" s="10"/>
    </row>
    <row r="141" ht="15">
      <c r="J141" s="10"/>
    </row>
    <row r="142" ht="15">
      <c r="J142" s="10"/>
    </row>
    <row r="143" ht="15">
      <c r="J143" s="10"/>
    </row>
    <row r="144" ht="15">
      <c r="J144" s="10"/>
    </row>
    <row r="145" ht="15">
      <c r="J145" s="10"/>
    </row>
    <row r="146" ht="15">
      <c r="J146" s="10"/>
    </row>
    <row r="147" ht="15">
      <c r="J147" s="10"/>
    </row>
    <row r="148" ht="15">
      <c r="J148" s="10"/>
    </row>
    <row r="149" ht="15">
      <c r="J149" s="10"/>
    </row>
    <row r="150" ht="15">
      <c r="J150" s="10"/>
    </row>
    <row r="151" ht="15">
      <c r="J151" s="10"/>
    </row>
    <row r="152" ht="15">
      <c r="J152" s="10"/>
    </row>
    <row r="153" ht="15">
      <c r="J153" s="10"/>
    </row>
    <row r="154" ht="15">
      <c r="J154" s="10"/>
    </row>
    <row r="155" ht="15">
      <c r="J155" s="10"/>
    </row>
    <row r="156" ht="15">
      <c r="J156" s="10"/>
    </row>
    <row r="157" ht="15">
      <c r="J157" s="10"/>
    </row>
    <row r="158" ht="15">
      <c r="J158" s="10"/>
    </row>
    <row r="159" ht="15">
      <c r="J159" s="10"/>
    </row>
    <row r="160" ht="15">
      <c r="J160" s="10"/>
    </row>
    <row r="161" ht="15">
      <c r="J161" s="10"/>
    </row>
    <row r="162" ht="15">
      <c r="J162" s="10"/>
    </row>
    <row r="163" ht="15">
      <c r="J163" s="10"/>
    </row>
    <row r="164" ht="15">
      <c r="J164" s="10"/>
    </row>
    <row r="165" ht="15">
      <c r="J165" s="10"/>
    </row>
    <row r="166" ht="15">
      <c r="J166" s="10"/>
    </row>
    <row r="167" ht="15">
      <c r="J167" s="10"/>
    </row>
    <row r="168" ht="15">
      <c r="J168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41"/>
  <sheetViews>
    <sheetView showGridLines="0" zoomScale="70" zoomScaleNormal="70" zoomScaleSheetLayoutView="120" zoomScalePageLayoutView="85" workbookViewId="0" topLeftCell="A1">
      <selection activeCell="J29" sqref="J29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">
      <c r="B1" s="7" t="str">
        <f>'formularz oferty'!D4</f>
        <v>DFP.271.162.2020.AB</v>
      </c>
      <c r="H1" s="9" t="s">
        <v>37</v>
      </c>
      <c r="I1" s="9"/>
      <c r="M1" s="7"/>
      <c r="N1" s="7"/>
    </row>
    <row r="2" spans="2:14" s="47" customFormat="1" ht="15">
      <c r="B2" s="7"/>
      <c r="C2" s="8"/>
      <c r="H2" s="9"/>
      <c r="I2" s="9"/>
      <c r="K2" s="10"/>
      <c r="M2" s="7"/>
      <c r="N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1" s="47" customFormat="1" ht="15">
      <c r="B4" s="11"/>
      <c r="C4" s="12"/>
      <c r="E4" s="13"/>
      <c r="F4" s="12"/>
      <c r="G4" s="14"/>
      <c r="H4" s="9"/>
      <c r="K4" s="10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1" ht="15">
      <c r="A6" s="11"/>
      <c r="B6" s="16" t="s">
        <v>50</v>
      </c>
      <c r="C6" s="14">
        <v>13</v>
      </c>
      <c r="D6" s="15"/>
      <c r="E6" s="13"/>
      <c r="F6" s="1"/>
      <c r="G6" s="1"/>
      <c r="H6" s="1"/>
      <c r="I6" s="1"/>
      <c r="K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135">
      <c r="A10" s="25" t="s">
        <v>1</v>
      </c>
      <c r="B10" s="3" t="s">
        <v>239</v>
      </c>
      <c r="C10" s="2">
        <v>1200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3:10" s="49" customFormat="1" ht="15">
      <c r="C11" s="8"/>
      <c r="J11" s="10"/>
    </row>
    <row r="12" spans="3:10" s="49" customFormat="1" ht="15">
      <c r="C12" s="8"/>
      <c r="J12" s="10"/>
    </row>
    <row r="13" spans="3:10" s="49" customFormat="1" ht="15">
      <c r="C13" s="8"/>
      <c r="J13" s="10"/>
    </row>
    <row r="14" spans="3:10" s="49" customFormat="1" ht="15">
      <c r="C14" s="8"/>
      <c r="J14" s="10"/>
    </row>
    <row r="15" spans="3:10" s="49" customFormat="1" ht="15"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spans="3:10" s="49" customFormat="1" ht="15">
      <c r="C135" s="8"/>
      <c r="J135" s="10"/>
    </row>
    <row r="136" spans="3:10" s="49" customFormat="1" ht="15">
      <c r="C136" s="8"/>
      <c r="J136" s="10"/>
    </row>
    <row r="137" spans="3:10" s="49" customFormat="1" ht="15">
      <c r="C137" s="8"/>
      <c r="J137" s="10"/>
    </row>
    <row r="138" spans="3:10" s="49" customFormat="1" ht="15">
      <c r="C138" s="8"/>
      <c r="J138" s="10"/>
    </row>
    <row r="139" spans="3:10" s="49" customFormat="1" ht="15">
      <c r="C139" s="8"/>
      <c r="J139" s="10"/>
    </row>
    <row r="140" spans="3:10" s="49" customFormat="1" ht="15">
      <c r="C140" s="8"/>
      <c r="J140" s="10"/>
    </row>
    <row r="141" spans="3:10" s="49" customFormat="1" ht="15">
      <c r="C141" s="8"/>
      <c r="J141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44"/>
  <sheetViews>
    <sheetView showGridLines="0" zoomScale="70" zoomScaleNormal="70" zoomScaleSheetLayoutView="120" zoomScalePageLayoutView="85" workbookViewId="0" topLeftCell="A4">
      <selection activeCell="D15" sqref="D15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">
      <c r="B1" s="7" t="str">
        <f>'formularz oferty'!D4</f>
        <v>DFP.271.162.2020.AB</v>
      </c>
      <c r="H1" s="9" t="s">
        <v>37</v>
      </c>
      <c r="I1" s="9"/>
      <c r="M1" s="7"/>
      <c r="N1" s="7"/>
    </row>
    <row r="2" spans="2:14" s="47" customFormat="1" ht="15">
      <c r="B2" s="7"/>
      <c r="C2" s="8"/>
      <c r="H2" s="9"/>
      <c r="I2" s="9"/>
      <c r="K2" s="10"/>
      <c r="M2" s="7"/>
      <c r="N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1" s="47" customFormat="1" ht="15">
      <c r="B4" s="11"/>
      <c r="C4" s="12"/>
      <c r="E4" s="13"/>
      <c r="F4" s="12"/>
      <c r="G4" s="14"/>
      <c r="H4" s="9"/>
      <c r="K4" s="10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1" ht="15">
      <c r="A6" s="11"/>
      <c r="B6" s="16" t="s">
        <v>50</v>
      </c>
      <c r="C6" s="14">
        <v>14</v>
      </c>
      <c r="D6" s="15"/>
      <c r="E6" s="13"/>
      <c r="F6" s="1"/>
      <c r="G6" s="1"/>
      <c r="H6" s="1"/>
      <c r="I6" s="1"/>
      <c r="K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SUM(H10:H15)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30">
      <c r="A10" s="25" t="s">
        <v>1</v>
      </c>
      <c r="B10" s="3" t="s">
        <v>88</v>
      </c>
      <c r="C10" s="2">
        <v>50</v>
      </c>
      <c r="D10" s="26" t="s">
        <v>84</v>
      </c>
      <c r="E10" s="25"/>
      <c r="F10" s="25"/>
      <c r="G10" s="27"/>
      <c r="H10" s="27">
        <f aca="true" t="shared" si="0" ref="H10:H15">ROUND(ROUND(C10,2)*ROUND(G10,2),2)</f>
        <v>0</v>
      </c>
    </row>
    <row r="11" spans="1:11" s="49" customFormat="1" ht="15">
      <c r="A11" s="25" t="s">
        <v>2</v>
      </c>
      <c r="B11" s="51" t="s">
        <v>89</v>
      </c>
      <c r="C11" s="2">
        <v>10</v>
      </c>
      <c r="D11" s="26" t="s">
        <v>84</v>
      </c>
      <c r="E11" s="51"/>
      <c r="F11" s="51"/>
      <c r="G11" s="51"/>
      <c r="H11" s="27">
        <f t="shared" si="0"/>
        <v>0</v>
      </c>
      <c r="K11" s="10"/>
    </row>
    <row r="12" spans="1:11" s="49" customFormat="1" ht="15">
      <c r="A12" s="25" t="s">
        <v>3</v>
      </c>
      <c r="B12" s="51" t="s">
        <v>90</v>
      </c>
      <c r="C12" s="2">
        <v>10</v>
      </c>
      <c r="D12" s="26" t="s">
        <v>84</v>
      </c>
      <c r="E12" s="51"/>
      <c r="F12" s="51"/>
      <c r="G12" s="51"/>
      <c r="H12" s="27">
        <f t="shared" si="0"/>
        <v>0</v>
      </c>
      <c r="K12" s="10"/>
    </row>
    <row r="13" spans="1:11" s="49" customFormat="1" ht="15">
      <c r="A13" s="25" t="s">
        <v>4</v>
      </c>
      <c r="B13" s="3" t="s">
        <v>91</v>
      </c>
      <c r="C13" s="2">
        <v>30</v>
      </c>
      <c r="D13" s="26" t="s">
        <v>84</v>
      </c>
      <c r="E13" s="25"/>
      <c r="F13" s="25"/>
      <c r="G13" s="27"/>
      <c r="H13" s="27">
        <f t="shared" si="0"/>
        <v>0</v>
      </c>
      <c r="K13" s="10"/>
    </row>
    <row r="14" spans="1:11" s="49" customFormat="1" ht="15">
      <c r="A14" s="25" t="s">
        <v>18</v>
      </c>
      <c r="B14" s="3" t="s">
        <v>92</v>
      </c>
      <c r="C14" s="2">
        <v>10</v>
      </c>
      <c r="D14" s="26" t="s">
        <v>84</v>
      </c>
      <c r="E14" s="25"/>
      <c r="F14" s="25"/>
      <c r="G14" s="27"/>
      <c r="H14" s="27">
        <f t="shared" si="0"/>
        <v>0</v>
      </c>
      <c r="K14" s="10"/>
    </row>
    <row r="15" spans="1:11" s="49" customFormat="1" ht="15">
      <c r="A15" s="25" t="s">
        <v>23</v>
      </c>
      <c r="B15" s="3" t="s">
        <v>93</v>
      </c>
      <c r="C15" s="2">
        <v>15</v>
      </c>
      <c r="D15" s="26" t="s">
        <v>84</v>
      </c>
      <c r="E15" s="25"/>
      <c r="F15" s="25"/>
      <c r="G15" s="27"/>
      <c r="H15" s="27">
        <f t="shared" si="0"/>
        <v>0</v>
      </c>
      <c r="K15" s="10"/>
    </row>
    <row r="16" spans="3:11" s="49" customFormat="1" ht="15">
      <c r="C16" s="8"/>
      <c r="K16" s="10"/>
    </row>
    <row r="17" spans="3:11" s="49" customFormat="1" ht="15">
      <c r="C17" s="8"/>
      <c r="K17" s="10"/>
    </row>
    <row r="18" spans="3:11" s="49" customFormat="1" ht="15">
      <c r="C18" s="8"/>
      <c r="K18" s="10"/>
    </row>
    <row r="19" spans="3:11" s="49" customFormat="1" ht="15">
      <c r="C19" s="8"/>
      <c r="K19" s="10"/>
    </row>
    <row r="20" spans="3:11" s="49" customFormat="1" ht="15">
      <c r="C20" s="8"/>
      <c r="K20" s="10"/>
    </row>
    <row r="21" spans="3:11" s="49" customFormat="1" ht="15">
      <c r="C21" s="8"/>
      <c r="K21" s="10"/>
    </row>
    <row r="22" spans="3:11" s="49" customFormat="1" ht="15">
      <c r="C22" s="8"/>
      <c r="K22" s="10"/>
    </row>
    <row r="23" spans="3:11" s="49" customFormat="1" ht="15">
      <c r="C23" s="8"/>
      <c r="K23" s="10"/>
    </row>
    <row r="24" spans="3:11" s="49" customFormat="1" ht="15">
      <c r="C24" s="8"/>
      <c r="K24" s="10"/>
    </row>
    <row r="25" spans="3:11" s="49" customFormat="1" ht="15">
      <c r="C25" s="8"/>
      <c r="K25" s="10"/>
    </row>
    <row r="26" spans="3:11" s="49" customFormat="1" ht="15">
      <c r="C26" s="8"/>
      <c r="K26" s="10"/>
    </row>
    <row r="27" spans="3:11" s="49" customFormat="1" ht="15">
      <c r="C27" s="8"/>
      <c r="K27" s="10"/>
    </row>
    <row r="28" spans="3:11" s="49" customFormat="1" ht="15">
      <c r="C28" s="8"/>
      <c r="K28" s="10"/>
    </row>
    <row r="29" spans="3:11" s="49" customFormat="1" ht="15">
      <c r="C29" s="8"/>
      <c r="K29" s="10"/>
    </row>
    <row r="30" spans="3:11" s="49" customFormat="1" ht="15">
      <c r="C30" s="8"/>
      <c r="K30" s="10"/>
    </row>
    <row r="31" spans="3:11" s="49" customFormat="1" ht="15">
      <c r="C31" s="8"/>
      <c r="K31" s="10"/>
    </row>
    <row r="32" spans="3:11" s="49" customFormat="1" ht="15">
      <c r="C32" s="8"/>
      <c r="K32" s="10"/>
    </row>
    <row r="33" spans="3:11" s="49" customFormat="1" ht="15">
      <c r="C33" s="8"/>
      <c r="K33" s="10"/>
    </row>
    <row r="34" spans="3:11" s="49" customFormat="1" ht="15">
      <c r="C34" s="8"/>
      <c r="K34" s="10"/>
    </row>
    <row r="35" spans="3:11" s="49" customFormat="1" ht="15">
      <c r="C35" s="8"/>
      <c r="K35" s="10"/>
    </row>
    <row r="36" spans="3:11" s="49" customFormat="1" ht="15">
      <c r="C36" s="8"/>
      <c r="K36" s="10"/>
    </row>
    <row r="37" spans="3:11" s="49" customFormat="1" ht="15">
      <c r="C37" s="8"/>
      <c r="K37" s="10"/>
    </row>
    <row r="38" spans="3:11" s="49" customFormat="1" ht="15">
      <c r="C38" s="8"/>
      <c r="K38" s="10"/>
    </row>
    <row r="39" spans="3:11" s="49" customFormat="1" ht="15">
      <c r="C39" s="8"/>
      <c r="K39" s="10"/>
    </row>
    <row r="40" spans="3:11" s="49" customFormat="1" ht="15">
      <c r="C40" s="8"/>
      <c r="K40" s="10"/>
    </row>
    <row r="41" spans="3:11" s="49" customFormat="1" ht="15">
      <c r="C41" s="8"/>
      <c r="K41" s="10"/>
    </row>
    <row r="42" spans="3:11" s="49" customFormat="1" ht="15">
      <c r="C42" s="8"/>
      <c r="K42" s="10"/>
    </row>
    <row r="43" spans="3:11" s="49" customFormat="1" ht="15">
      <c r="C43" s="8"/>
      <c r="K43" s="10"/>
    </row>
    <row r="44" spans="3:11" s="49" customFormat="1" ht="15">
      <c r="C44" s="8"/>
      <c r="K44" s="10"/>
    </row>
    <row r="45" spans="3:11" s="49" customFormat="1" ht="15">
      <c r="C45" s="8"/>
      <c r="K45" s="10"/>
    </row>
    <row r="46" spans="3:11" s="49" customFormat="1" ht="15">
      <c r="C46" s="8"/>
      <c r="K46" s="10"/>
    </row>
    <row r="47" spans="3:11" s="49" customFormat="1" ht="15">
      <c r="C47" s="8"/>
      <c r="K47" s="10"/>
    </row>
    <row r="48" spans="3:11" s="49" customFormat="1" ht="15">
      <c r="C48" s="8"/>
      <c r="K48" s="10"/>
    </row>
    <row r="49" spans="3:11" s="49" customFormat="1" ht="15">
      <c r="C49" s="8"/>
      <c r="K49" s="10"/>
    </row>
    <row r="50" spans="3:11" s="49" customFormat="1" ht="15">
      <c r="C50" s="8"/>
      <c r="K50" s="10"/>
    </row>
    <row r="51" spans="3:11" s="49" customFormat="1" ht="15">
      <c r="C51" s="8"/>
      <c r="K51" s="10"/>
    </row>
    <row r="52" spans="3:11" s="49" customFormat="1" ht="15">
      <c r="C52" s="8"/>
      <c r="K52" s="10"/>
    </row>
    <row r="53" spans="3:11" s="49" customFormat="1" ht="15">
      <c r="C53" s="8"/>
      <c r="K53" s="10"/>
    </row>
    <row r="54" spans="3:11" s="49" customFormat="1" ht="15">
      <c r="C54" s="8"/>
      <c r="K54" s="10"/>
    </row>
    <row r="55" spans="3:11" s="49" customFormat="1" ht="15">
      <c r="C55" s="8"/>
      <c r="K55" s="10"/>
    </row>
    <row r="56" spans="3:11" s="49" customFormat="1" ht="15">
      <c r="C56" s="8"/>
      <c r="K56" s="10"/>
    </row>
    <row r="57" spans="3:11" s="49" customFormat="1" ht="15">
      <c r="C57" s="8"/>
      <c r="K57" s="10"/>
    </row>
    <row r="58" spans="3:11" s="49" customFormat="1" ht="15">
      <c r="C58" s="8"/>
      <c r="K58" s="10"/>
    </row>
    <row r="59" spans="3:11" s="49" customFormat="1" ht="15">
      <c r="C59" s="8"/>
      <c r="K59" s="10"/>
    </row>
    <row r="60" spans="3:11" s="49" customFormat="1" ht="15">
      <c r="C60" s="8"/>
      <c r="K60" s="10"/>
    </row>
    <row r="61" spans="3:11" s="49" customFormat="1" ht="15">
      <c r="C61" s="8"/>
      <c r="K61" s="10"/>
    </row>
    <row r="62" spans="3:11" s="49" customFormat="1" ht="15">
      <c r="C62" s="8"/>
      <c r="K62" s="10"/>
    </row>
    <row r="63" spans="3:11" s="49" customFormat="1" ht="15">
      <c r="C63" s="8"/>
      <c r="K63" s="10"/>
    </row>
    <row r="64" spans="3:11" s="49" customFormat="1" ht="15">
      <c r="C64" s="8"/>
      <c r="K64" s="10"/>
    </row>
    <row r="65" spans="3:11" s="49" customFormat="1" ht="15">
      <c r="C65" s="8"/>
      <c r="K65" s="10"/>
    </row>
    <row r="66" spans="3:11" s="49" customFormat="1" ht="15">
      <c r="C66" s="8"/>
      <c r="K66" s="10"/>
    </row>
    <row r="67" spans="3:11" s="49" customFormat="1" ht="15">
      <c r="C67" s="8"/>
      <c r="K67" s="10"/>
    </row>
    <row r="68" spans="3:11" s="49" customFormat="1" ht="15">
      <c r="C68" s="8"/>
      <c r="K68" s="10"/>
    </row>
    <row r="69" spans="3:11" s="49" customFormat="1" ht="15">
      <c r="C69" s="8"/>
      <c r="K69" s="10"/>
    </row>
    <row r="70" spans="3:11" s="49" customFormat="1" ht="15">
      <c r="C70" s="8"/>
      <c r="K70" s="10"/>
    </row>
    <row r="71" spans="3:11" s="49" customFormat="1" ht="15">
      <c r="C71" s="8"/>
      <c r="K71" s="10"/>
    </row>
    <row r="72" spans="3:11" s="49" customFormat="1" ht="15">
      <c r="C72" s="8"/>
      <c r="K72" s="10"/>
    </row>
    <row r="73" spans="3:11" s="49" customFormat="1" ht="15">
      <c r="C73" s="8"/>
      <c r="K73" s="10"/>
    </row>
    <row r="74" spans="3:11" s="49" customFormat="1" ht="15">
      <c r="C74" s="8"/>
      <c r="K74" s="10"/>
    </row>
    <row r="75" spans="3:11" s="49" customFormat="1" ht="15">
      <c r="C75" s="8"/>
      <c r="K75" s="10"/>
    </row>
    <row r="76" spans="3:11" s="49" customFormat="1" ht="15">
      <c r="C76" s="8"/>
      <c r="K76" s="10"/>
    </row>
    <row r="77" spans="3:11" s="49" customFormat="1" ht="15">
      <c r="C77" s="8"/>
      <c r="K77" s="10"/>
    </row>
    <row r="78" spans="3:11" s="49" customFormat="1" ht="15">
      <c r="C78" s="8"/>
      <c r="K78" s="10"/>
    </row>
    <row r="79" spans="3:11" s="49" customFormat="1" ht="15">
      <c r="C79" s="8"/>
      <c r="K79" s="10"/>
    </row>
    <row r="80" spans="3:11" s="49" customFormat="1" ht="15">
      <c r="C80" s="8"/>
      <c r="K80" s="10"/>
    </row>
    <row r="81" spans="3:11" s="49" customFormat="1" ht="15">
      <c r="C81" s="8"/>
      <c r="K81" s="10"/>
    </row>
    <row r="82" spans="3:11" s="49" customFormat="1" ht="15">
      <c r="C82" s="8"/>
      <c r="K82" s="10"/>
    </row>
    <row r="83" spans="3:11" s="49" customFormat="1" ht="15">
      <c r="C83" s="8"/>
      <c r="K83" s="10"/>
    </row>
    <row r="84" spans="3:11" s="49" customFormat="1" ht="15">
      <c r="C84" s="8"/>
      <c r="K84" s="10"/>
    </row>
    <row r="85" spans="3:11" s="49" customFormat="1" ht="15">
      <c r="C85" s="8"/>
      <c r="K85" s="10"/>
    </row>
    <row r="86" spans="3:11" s="49" customFormat="1" ht="15">
      <c r="C86" s="8"/>
      <c r="K86" s="10"/>
    </row>
    <row r="87" spans="3:11" s="49" customFormat="1" ht="15">
      <c r="C87" s="8"/>
      <c r="K87" s="10"/>
    </row>
    <row r="88" spans="3:11" s="49" customFormat="1" ht="15">
      <c r="C88" s="8"/>
      <c r="K88" s="10"/>
    </row>
    <row r="89" spans="3:11" s="49" customFormat="1" ht="15">
      <c r="C89" s="8"/>
      <c r="K89" s="10"/>
    </row>
    <row r="90" spans="3:11" s="49" customFormat="1" ht="15">
      <c r="C90" s="8"/>
      <c r="K90" s="10"/>
    </row>
    <row r="91" spans="3:11" s="49" customFormat="1" ht="15">
      <c r="C91" s="8"/>
      <c r="K91" s="10"/>
    </row>
    <row r="92" spans="3:11" s="49" customFormat="1" ht="15">
      <c r="C92" s="8"/>
      <c r="K92" s="10"/>
    </row>
    <row r="93" spans="3:11" s="49" customFormat="1" ht="15">
      <c r="C93" s="8"/>
      <c r="K93" s="10"/>
    </row>
    <row r="94" spans="3:11" s="49" customFormat="1" ht="15">
      <c r="C94" s="8"/>
      <c r="K94" s="10"/>
    </row>
    <row r="95" spans="3:11" s="49" customFormat="1" ht="15">
      <c r="C95" s="8"/>
      <c r="K95" s="10"/>
    </row>
    <row r="96" spans="3:11" s="49" customFormat="1" ht="15">
      <c r="C96" s="8"/>
      <c r="K96" s="10"/>
    </row>
    <row r="97" spans="3:11" s="49" customFormat="1" ht="15">
      <c r="C97" s="8"/>
      <c r="K97" s="10"/>
    </row>
    <row r="98" spans="3:11" s="49" customFormat="1" ht="15">
      <c r="C98" s="8"/>
      <c r="K98" s="10"/>
    </row>
    <row r="99" spans="3:11" s="49" customFormat="1" ht="15">
      <c r="C99" s="8"/>
      <c r="K99" s="10"/>
    </row>
    <row r="100" spans="3:11" s="49" customFormat="1" ht="15">
      <c r="C100" s="8"/>
      <c r="K100" s="10"/>
    </row>
    <row r="101" spans="3:11" s="49" customFormat="1" ht="15">
      <c r="C101" s="8"/>
      <c r="K101" s="10"/>
    </row>
    <row r="102" spans="3:11" s="49" customFormat="1" ht="15">
      <c r="C102" s="8"/>
      <c r="K102" s="10"/>
    </row>
    <row r="103" spans="3:11" s="49" customFormat="1" ht="15">
      <c r="C103" s="8"/>
      <c r="K103" s="10"/>
    </row>
    <row r="104" spans="3:11" s="49" customFormat="1" ht="15">
      <c r="C104" s="8"/>
      <c r="K104" s="10"/>
    </row>
    <row r="105" spans="3:11" s="49" customFormat="1" ht="15">
      <c r="C105" s="8"/>
      <c r="K105" s="10"/>
    </row>
    <row r="106" spans="3:11" s="49" customFormat="1" ht="15">
      <c r="C106" s="8"/>
      <c r="K106" s="10"/>
    </row>
    <row r="107" spans="3:11" s="49" customFormat="1" ht="15">
      <c r="C107" s="8"/>
      <c r="K107" s="10"/>
    </row>
    <row r="108" spans="3:11" s="49" customFormat="1" ht="15">
      <c r="C108" s="8"/>
      <c r="K108" s="10"/>
    </row>
    <row r="109" spans="3:11" s="49" customFormat="1" ht="15">
      <c r="C109" s="8"/>
      <c r="K109" s="10"/>
    </row>
    <row r="110" spans="3:11" s="49" customFormat="1" ht="15">
      <c r="C110" s="8"/>
      <c r="K110" s="10"/>
    </row>
    <row r="111" spans="3:11" s="49" customFormat="1" ht="15">
      <c r="C111" s="8"/>
      <c r="K111" s="10"/>
    </row>
    <row r="112" spans="3:11" s="49" customFormat="1" ht="15">
      <c r="C112" s="8"/>
      <c r="K112" s="10"/>
    </row>
    <row r="113" spans="3:11" s="49" customFormat="1" ht="15">
      <c r="C113" s="8"/>
      <c r="K113" s="10"/>
    </row>
    <row r="114" spans="3:11" s="49" customFormat="1" ht="15">
      <c r="C114" s="8"/>
      <c r="K114" s="10"/>
    </row>
    <row r="115" spans="3:11" s="49" customFormat="1" ht="15">
      <c r="C115" s="8"/>
      <c r="K115" s="10"/>
    </row>
    <row r="116" spans="3:11" s="49" customFormat="1" ht="15">
      <c r="C116" s="8"/>
      <c r="K116" s="10"/>
    </row>
    <row r="117" spans="3:11" s="49" customFormat="1" ht="15">
      <c r="C117" s="8"/>
      <c r="K117" s="10"/>
    </row>
    <row r="118" spans="3:11" s="49" customFormat="1" ht="15">
      <c r="C118" s="8"/>
      <c r="K118" s="10"/>
    </row>
    <row r="119" spans="3:11" s="49" customFormat="1" ht="15">
      <c r="C119" s="8"/>
      <c r="K119" s="10"/>
    </row>
    <row r="120" spans="3:11" s="49" customFormat="1" ht="15">
      <c r="C120" s="8"/>
      <c r="K120" s="10"/>
    </row>
    <row r="121" spans="3:11" s="49" customFormat="1" ht="15">
      <c r="C121" s="8"/>
      <c r="K121" s="10"/>
    </row>
    <row r="122" spans="3:11" s="49" customFormat="1" ht="15">
      <c r="C122" s="8"/>
      <c r="K122" s="10"/>
    </row>
    <row r="123" spans="3:11" s="49" customFormat="1" ht="15">
      <c r="C123" s="8"/>
      <c r="K123" s="10"/>
    </row>
    <row r="124" spans="3:11" s="49" customFormat="1" ht="15">
      <c r="C124" s="8"/>
      <c r="K124" s="10"/>
    </row>
    <row r="125" spans="3:11" s="49" customFormat="1" ht="15">
      <c r="C125" s="8"/>
      <c r="K125" s="10"/>
    </row>
    <row r="126" spans="3:11" s="49" customFormat="1" ht="15">
      <c r="C126" s="8"/>
      <c r="K126" s="10"/>
    </row>
    <row r="127" spans="3:11" s="49" customFormat="1" ht="15">
      <c r="C127" s="8"/>
      <c r="K127" s="10"/>
    </row>
    <row r="128" spans="3:11" s="49" customFormat="1" ht="15">
      <c r="C128" s="8"/>
      <c r="K128" s="10"/>
    </row>
    <row r="129" spans="3:11" s="49" customFormat="1" ht="15">
      <c r="C129" s="8"/>
      <c r="K129" s="10"/>
    </row>
    <row r="130" spans="3:11" s="49" customFormat="1" ht="15">
      <c r="C130" s="8"/>
      <c r="K130" s="10"/>
    </row>
    <row r="131" spans="3:11" s="49" customFormat="1" ht="15">
      <c r="C131" s="8"/>
      <c r="K131" s="10"/>
    </row>
    <row r="132" spans="3:11" s="49" customFormat="1" ht="15">
      <c r="C132" s="8"/>
      <c r="K132" s="10"/>
    </row>
    <row r="133" spans="3:11" s="49" customFormat="1" ht="15">
      <c r="C133" s="8"/>
      <c r="K133" s="10"/>
    </row>
    <row r="134" spans="3:11" s="49" customFormat="1" ht="15">
      <c r="C134" s="8"/>
      <c r="K134" s="10"/>
    </row>
    <row r="135" spans="3:11" s="49" customFormat="1" ht="15">
      <c r="C135" s="8"/>
      <c r="K135" s="10"/>
    </row>
    <row r="136" spans="3:11" s="49" customFormat="1" ht="15">
      <c r="C136" s="8"/>
      <c r="K136" s="10"/>
    </row>
    <row r="137" spans="3:11" s="49" customFormat="1" ht="15">
      <c r="C137" s="8"/>
      <c r="K137" s="10"/>
    </row>
    <row r="138" spans="3:11" s="49" customFormat="1" ht="15">
      <c r="C138" s="8"/>
      <c r="K138" s="10"/>
    </row>
    <row r="139" spans="3:11" s="49" customFormat="1" ht="15">
      <c r="C139" s="8"/>
      <c r="K139" s="10"/>
    </row>
    <row r="140" spans="3:11" s="49" customFormat="1" ht="15">
      <c r="C140" s="8"/>
      <c r="K140" s="10"/>
    </row>
    <row r="141" spans="3:11" s="49" customFormat="1" ht="15">
      <c r="C141" s="8"/>
      <c r="K141" s="10"/>
    </row>
    <row r="142" spans="3:11" s="49" customFormat="1" ht="15">
      <c r="C142" s="8"/>
      <c r="K142" s="10"/>
    </row>
    <row r="143" spans="3:11" s="49" customFormat="1" ht="15">
      <c r="C143" s="8"/>
      <c r="K143" s="10"/>
    </row>
    <row r="144" spans="3:11" s="49" customFormat="1" ht="15">
      <c r="C144" s="8"/>
      <c r="K144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40"/>
  <sheetViews>
    <sheetView showGridLines="0" zoomScale="70" zoomScaleNormal="70" zoomScaleSheetLayoutView="120" zoomScalePageLayoutView="85" workbookViewId="0" topLeftCell="A4">
      <selection activeCell="A40" sqref="A1:IV16384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">
      <c r="B1" s="7" t="str">
        <f>'formularz oferty'!D4</f>
        <v>DFP.271.162.2020.AB</v>
      </c>
      <c r="H1" s="9" t="s">
        <v>37</v>
      </c>
      <c r="I1" s="9"/>
      <c r="M1" s="7"/>
      <c r="N1" s="7"/>
    </row>
    <row r="2" spans="2:14" s="47" customFormat="1" ht="15">
      <c r="B2" s="7"/>
      <c r="C2" s="8"/>
      <c r="H2" s="9"/>
      <c r="I2" s="9"/>
      <c r="K2" s="10"/>
      <c r="M2" s="7"/>
      <c r="N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1" s="47" customFormat="1" ht="15">
      <c r="B4" s="11"/>
      <c r="C4" s="12"/>
      <c r="E4" s="13"/>
      <c r="F4" s="12"/>
      <c r="G4" s="14"/>
      <c r="H4" s="9"/>
      <c r="K4" s="10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1" ht="15">
      <c r="A6" s="11"/>
      <c r="B6" s="16" t="s">
        <v>50</v>
      </c>
      <c r="C6" s="14">
        <v>15</v>
      </c>
      <c r="D6" s="15"/>
      <c r="E6" s="13"/>
      <c r="F6" s="1"/>
      <c r="G6" s="1"/>
      <c r="H6" s="1"/>
      <c r="K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60">
      <c r="A10" s="25" t="s">
        <v>1</v>
      </c>
      <c r="B10" s="3" t="s">
        <v>94</v>
      </c>
      <c r="C10" s="2">
        <v>2000</v>
      </c>
      <c r="D10" s="26" t="s">
        <v>95</v>
      </c>
      <c r="E10" s="25"/>
      <c r="F10" s="25"/>
      <c r="G10" s="27"/>
      <c r="H10" s="27">
        <f>ROUND(ROUND(C10,2)*ROUND(G10,2),2)</f>
        <v>0</v>
      </c>
    </row>
    <row r="11" spans="3:11" s="49" customFormat="1" ht="15">
      <c r="C11" s="8"/>
      <c r="K11" s="10"/>
    </row>
    <row r="12" spans="3:11" s="49" customFormat="1" ht="15">
      <c r="C12" s="8"/>
      <c r="K12" s="10"/>
    </row>
    <row r="13" spans="3:11" s="49" customFormat="1" ht="15">
      <c r="C13" s="8"/>
      <c r="K13" s="10"/>
    </row>
    <row r="14" spans="3:11" s="49" customFormat="1" ht="15">
      <c r="C14" s="8"/>
      <c r="K14" s="10"/>
    </row>
    <row r="15" spans="3:11" s="49" customFormat="1" ht="15">
      <c r="C15" s="8"/>
      <c r="K15" s="10"/>
    </row>
    <row r="16" spans="3:11" s="49" customFormat="1" ht="15">
      <c r="C16" s="8"/>
      <c r="K16" s="10"/>
    </row>
    <row r="17" spans="3:11" s="49" customFormat="1" ht="15">
      <c r="C17" s="8"/>
      <c r="K17" s="10"/>
    </row>
    <row r="18" spans="3:11" s="49" customFormat="1" ht="15">
      <c r="C18" s="8"/>
      <c r="K18" s="10"/>
    </row>
    <row r="19" spans="3:11" s="49" customFormat="1" ht="15">
      <c r="C19" s="8"/>
      <c r="K19" s="10"/>
    </row>
    <row r="20" spans="3:11" s="49" customFormat="1" ht="15">
      <c r="C20" s="8"/>
      <c r="K20" s="10"/>
    </row>
    <row r="21" spans="3:11" s="49" customFormat="1" ht="15">
      <c r="C21" s="8"/>
      <c r="K21" s="10"/>
    </row>
    <row r="22" spans="3:11" s="49" customFormat="1" ht="15">
      <c r="C22" s="8"/>
      <c r="K22" s="10"/>
    </row>
    <row r="23" spans="3:11" s="49" customFormat="1" ht="15">
      <c r="C23" s="8"/>
      <c r="K23" s="10"/>
    </row>
    <row r="24" spans="3:11" s="49" customFormat="1" ht="15">
      <c r="C24" s="8"/>
      <c r="K24" s="10"/>
    </row>
    <row r="25" spans="3:11" s="49" customFormat="1" ht="15">
      <c r="C25" s="8"/>
      <c r="K25" s="10"/>
    </row>
    <row r="26" spans="3:11" s="49" customFormat="1" ht="15">
      <c r="C26" s="8"/>
      <c r="K26" s="10"/>
    </row>
    <row r="27" spans="3:11" s="49" customFormat="1" ht="15">
      <c r="C27" s="8"/>
      <c r="K27" s="10"/>
    </row>
    <row r="28" spans="3:11" s="49" customFormat="1" ht="15">
      <c r="C28" s="8"/>
      <c r="K28" s="10"/>
    </row>
    <row r="29" spans="3:11" s="49" customFormat="1" ht="15">
      <c r="C29" s="8"/>
      <c r="K29" s="10"/>
    </row>
    <row r="30" spans="3:11" s="49" customFormat="1" ht="15">
      <c r="C30" s="8"/>
      <c r="K30" s="10"/>
    </row>
    <row r="31" spans="3:11" s="49" customFormat="1" ht="15">
      <c r="C31" s="8"/>
      <c r="K31" s="10"/>
    </row>
    <row r="32" spans="3:11" s="49" customFormat="1" ht="15">
      <c r="C32" s="8"/>
      <c r="K32" s="10"/>
    </row>
    <row r="33" spans="3:11" s="49" customFormat="1" ht="15">
      <c r="C33" s="8"/>
      <c r="K33" s="10"/>
    </row>
    <row r="34" spans="3:11" s="49" customFormat="1" ht="15">
      <c r="C34" s="8"/>
      <c r="K34" s="10"/>
    </row>
    <row r="35" spans="3:11" s="49" customFormat="1" ht="15">
      <c r="C35" s="8"/>
      <c r="K35" s="10"/>
    </row>
    <row r="36" spans="3:11" s="49" customFormat="1" ht="15">
      <c r="C36" s="8"/>
      <c r="K36" s="10"/>
    </row>
    <row r="37" spans="3:11" s="49" customFormat="1" ht="15">
      <c r="C37" s="8"/>
      <c r="K37" s="10"/>
    </row>
    <row r="38" spans="3:11" s="49" customFormat="1" ht="15">
      <c r="C38" s="8"/>
      <c r="K38" s="10"/>
    </row>
    <row r="39" spans="3:11" s="49" customFormat="1" ht="15">
      <c r="C39" s="8"/>
      <c r="K39" s="10"/>
    </row>
    <row r="40" spans="3:11" s="49" customFormat="1" ht="15">
      <c r="C40" s="8"/>
      <c r="K40" s="10"/>
    </row>
    <row r="41" spans="3:11" s="49" customFormat="1" ht="15">
      <c r="C41" s="8"/>
      <c r="K41" s="10"/>
    </row>
    <row r="42" spans="3:11" s="49" customFormat="1" ht="15">
      <c r="C42" s="8"/>
      <c r="K42" s="10"/>
    </row>
    <row r="43" spans="3:11" s="49" customFormat="1" ht="15">
      <c r="C43" s="8"/>
      <c r="K43" s="10"/>
    </row>
    <row r="44" spans="3:11" s="49" customFormat="1" ht="15">
      <c r="C44" s="8"/>
      <c r="K44" s="10"/>
    </row>
    <row r="45" spans="3:11" s="49" customFormat="1" ht="15">
      <c r="C45" s="8"/>
      <c r="K45" s="10"/>
    </row>
    <row r="46" spans="3:11" s="49" customFormat="1" ht="15">
      <c r="C46" s="8"/>
      <c r="K46" s="10"/>
    </row>
    <row r="47" spans="3:11" s="49" customFormat="1" ht="15">
      <c r="C47" s="8"/>
      <c r="K47" s="10"/>
    </row>
    <row r="48" spans="3:11" s="49" customFormat="1" ht="15">
      <c r="C48" s="8"/>
      <c r="K48" s="10"/>
    </row>
    <row r="49" spans="3:11" s="49" customFormat="1" ht="15">
      <c r="C49" s="8"/>
      <c r="K49" s="10"/>
    </row>
    <row r="50" spans="3:11" s="49" customFormat="1" ht="15">
      <c r="C50" s="8"/>
      <c r="K50" s="10"/>
    </row>
    <row r="51" spans="3:11" s="49" customFormat="1" ht="15">
      <c r="C51" s="8"/>
      <c r="K51" s="10"/>
    </row>
    <row r="52" spans="3:11" s="49" customFormat="1" ht="15">
      <c r="C52" s="8"/>
      <c r="K52" s="10"/>
    </row>
    <row r="53" spans="3:11" s="49" customFormat="1" ht="15">
      <c r="C53" s="8"/>
      <c r="K53" s="10"/>
    </row>
    <row r="54" spans="3:11" s="49" customFormat="1" ht="15">
      <c r="C54" s="8"/>
      <c r="K54" s="10"/>
    </row>
    <row r="55" spans="3:11" s="49" customFormat="1" ht="15">
      <c r="C55" s="8"/>
      <c r="K55" s="10"/>
    </row>
    <row r="56" spans="3:11" s="49" customFormat="1" ht="15">
      <c r="C56" s="8"/>
      <c r="K56" s="10"/>
    </row>
    <row r="57" spans="3:11" s="49" customFormat="1" ht="15">
      <c r="C57" s="8"/>
      <c r="K57" s="10"/>
    </row>
    <row r="58" spans="3:11" s="49" customFormat="1" ht="15">
      <c r="C58" s="8"/>
      <c r="K58" s="10"/>
    </row>
    <row r="59" spans="3:11" s="49" customFormat="1" ht="15">
      <c r="C59" s="8"/>
      <c r="K59" s="10"/>
    </row>
    <row r="60" spans="3:11" s="49" customFormat="1" ht="15">
      <c r="C60" s="8"/>
      <c r="K60" s="10"/>
    </row>
    <row r="61" spans="3:11" s="49" customFormat="1" ht="15">
      <c r="C61" s="8"/>
      <c r="K61" s="10"/>
    </row>
    <row r="62" spans="3:11" s="49" customFormat="1" ht="15">
      <c r="C62" s="8"/>
      <c r="K62" s="10"/>
    </row>
    <row r="63" spans="3:11" s="49" customFormat="1" ht="15">
      <c r="C63" s="8"/>
      <c r="K63" s="10"/>
    </row>
    <row r="64" spans="3:11" s="49" customFormat="1" ht="15">
      <c r="C64" s="8"/>
      <c r="K64" s="10"/>
    </row>
    <row r="65" spans="3:11" s="49" customFormat="1" ht="15">
      <c r="C65" s="8"/>
      <c r="K65" s="10"/>
    </row>
    <row r="66" spans="3:11" s="49" customFormat="1" ht="15">
      <c r="C66" s="8"/>
      <c r="K66" s="10"/>
    </row>
    <row r="67" spans="3:11" s="49" customFormat="1" ht="15">
      <c r="C67" s="8"/>
      <c r="K67" s="10"/>
    </row>
    <row r="68" spans="3:11" s="49" customFormat="1" ht="15">
      <c r="C68" s="8"/>
      <c r="K68" s="10"/>
    </row>
    <row r="69" spans="3:11" s="49" customFormat="1" ht="15">
      <c r="C69" s="8"/>
      <c r="K69" s="10"/>
    </row>
    <row r="70" spans="3:11" s="49" customFormat="1" ht="15">
      <c r="C70" s="8"/>
      <c r="K70" s="10"/>
    </row>
    <row r="71" spans="3:11" s="49" customFormat="1" ht="15">
      <c r="C71" s="8"/>
      <c r="K71" s="10"/>
    </row>
    <row r="72" spans="3:11" s="49" customFormat="1" ht="15">
      <c r="C72" s="8"/>
      <c r="K72" s="10"/>
    </row>
    <row r="73" spans="3:11" s="49" customFormat="1" ht="15">
      <c r="C73" s="8"/>
      <c r="K73" s="10"/>
    </row>
    <row r="74" spans="3:11" s="49" customFormat="1" ht="15">
      <c r="C74" s="8"/>
      <c r="K74" s="10"/>
    </row>
    <row r="75" spans="3:11" s="49" customFormat="1" ht="15">
      <c r="C75" s="8"/>
      <c r="K75" s="10"/>
    </row>
    <row r="76" spans="3:11" s="49" customFormat="1" ht="15">
      <c r="C76" s="8"/>
      <c r="K76" s="10"/>
    </row>
    <row r="77" spans="3:11" s="49" customFormat="1" ht="15">
      <c r="C77" s="8"/>
      <c r="K77" s="10"/>
    </row>
    <row r="78" spans="3:11" s="49" customFormat="1" ht="15">
      <c r="C78" s="8"/>
      <c r="K78" s="10"/>
    </row>
    <row r="79" spans="3:11" s="49" customFormat="1" ht="15">
      <c r="C79" s="8"/>
      <c r="K79" s="10"/>
    </row>
    <row r="80" spans="3:11" s="49" customFormat="1" ht="15">
      <c r="C80" s="8"/>
      <c r="K80" s="10"/>
    </row>
    <row r="81" spans="3:11" s="49" customFormat="1" ht="15">
      <c r="C81" s="8"/>
      <c r="K81" s="10"/>
    </row>
    <row r="82" spans="3:11" s="49" customFormat="1" ht="15">
      <c r="C82" s="8"/>
      <c r="K82" s="10"/>
    </row>
    <row r="83" spans="3:11" s="49" customFormat="1" ht="15">
      <c r="C83" s="8"/>
      <c r="K83" s="10"/>
    </row>
    <row r="84" spans="3:11" s="49" customFormat="1" ht="15">
      <c r="C84" s="8"/>
      <c r="K84" s="10"/>
    </row>
    <row r="85" spans="3:11" s="49" customFormat="1" ht="15">
      <c r="C85" s="8"/>
      <c r="K85" s="10"/>
    </row>
    <row r="86" spans="3:11" s="49" customFormat="1" ht="15">
      <c r="C86" s="8"/>
      <c r="K86" s="10"/>
    </row>
    <row r="87" spans="3:11" s="49" customFormat="1" ht="15">
      <c r="C87" s="8"/>
      <c r="K87" s="10"/>
    </row>
    <row r="88" spans="3:11" s="49" customFormat="1" ht="15">
      <c r="C88" s="8"/>
      <c r="K88" s="10"/>
    </row>
    <row r="89" spans="3:11" s="49" customFormat="1" ht="15">
      <c r="C89" s="8"/>
      <c r="K89" s="10"/>
    </row>
    <row r="90" spans="3:11" s="49" customFormat="1" ht="15">
      <c r="C90" s="8"/>
      <c r="K90" s="10"/>
    </row>
    <row r="91" spans="3:11" s="49" customFormat="1" ht="15">
      <c r="C91" s="8"/>
      <c r="K91" s="10"/>
    </row>
    <row r="92" spans="3:11" s="49" customFormat="1" ht="15">
      <c r="C92" s="8"/>
      <c r="K92" s="10"/>
    </row>
    <row r="93" spans="3:11" s="49" customFormat="1" ht="15">
      <c r="C93" s="8"/>
      <c r="K93" s="10"/>
    </row>
    <row r="94" spans="3:11" s="49" customFormat="1" ht="15">
      <c r="C94" s="8"/>
      <c r="K94" s="10"/>
    </row>
    <row r="95" spans="3:11" s="49" customFormat="1" ht="15">
      <c r="C95" s="8"/>
      <c r="K95" s="10"/>
    </row>
    <row r="96" spans="3:11" s="49" customFormat="1" ht="15">
      <c r="C96" s="8"/>
      <c r="K96" s="10"/>
    </row>
    <row r="97" spans="3:11" s="49" customFormat="1" ht="15">
      <c r="C97" s="8"/>
      <c r="K97" s="10"/>
    </row>
    <row r="98" spans="3:11" s="49" customFormat="1" ht="15">
      <c r="C98" s="8"/>
      <c r="K98" s="10"/>
    </row>
    <row r="99" spans="3:11" s="49" customFormat="1" ht="15">
      <c r="C99" s="8"/>
      <c r="K99" s="10"/>
    </row>
    <row r="100" spans="3:11" s="49" customFormat="1" ht="15">
      <c r="C100" s="8"/>
      <c r="K100" s="10"/>
    </row>
    <row r="101" spans="3:11" s="49" customFormat="1" ht="15">
      <c r="C101" s="8"/>
      <c r="K101" s="10"/>
    </row>
    <row r="102" spans="3:11" s="49" customFormat="1" ht="15">
      <c r="C102" s="8"/>
      <c r="K102" s="10"/>
    </row>
    <row r="103" spans="3:11" s="49" customFormat="1" ht="15">
      <c r="C103" s="8"/>
      <c r="K103" s="10"/>
    </row>
    <row r="104" spans="3:11" s="49" customFormat="1" ht="15">
      <c r="C104" s="8"/>
      <c r="K104" s="10"/>
    </row>
    <row r="105" spans="3:11" s="49" customFormat="1" ht="15">
      <c r="C105" s="8"/>
      <c r="K105" s="10"/>
    </row>
    <row r="106" spans="3:11" s="49" customFormat="1" ht="15">
      <c r="C106" s="8"/>
      <c r="K106" s="10"/>
    </row>
    <row r="107" spans="3:11" s="49" customFormat="1" ht="15">
      <c r="C107" s="8"/>
      <c r="K107" s="10"/>
    </row>
    <row r="108" spans="3:11" s="49" customFormat="1" ht="15">
      <c r="C108" s="8"/>
      <c r="K108" s="10"/>
    </row>
    <row r="109" spans="3:11" s="49" customFormat="1" ht="15">
      <c r="C109" s="8"/>
      <c r="K109" s="10"/>
    </row>
    <row r="110" spans="3:11" s="49" customFormat="1" ht="15">
      <c r="C110" s="8"/>
      <c r="K110" s="10"/>
    </row>
    <row r="111" spans="3:11" s="49" customFormat="1" ht="15">
      <c r="C111" s="8"/>
      <c r="K111" s="10"/>
    </row>
    <row r="112" spans="3:11" s="49" customFormat="1" ht="15">
      <c r="C112" s="8"/>
      <c r="K112" s="10"/>
    </row>
    <row r="113" spans="3:11" s="49" customFormat="1" ht="15">
      <c r="C113" s="8"/>
      <c r="K113" s="10"/>
    </row>
    <row r="114" spans="3:11" s="49" customFormat="1" ht="15">
      <c r="C114" s="8"/>
      <c r="K114" s="10"/>
    </row>
    <row r="115" spans="3:11" s="49" customFormat="1" ht="15">
      <c r="C115" s="8"/>
      <c r="K115" s="10"/>
    </row>
    <row r="116" spans="3:11" s="49" customFormat="1" ht="15">
      <c r="C116" s="8"/>
      <c r="K116" s="10"/>
    </row>
    <row r="117" spans="3:11" s="49" customFormat="1" ht="15">
      <c r="C117" s="8"/>
      <c r="K117" s="10"/>
    </row>
    <row r="118" spans="3:11" s="49" customFormat="1" ht="15">
      <c r="C118" s="8"/>
      <c r="K118" s="10"/>
    </row>
    <row r="119" spans="3:11" s="49" customFormat="1" ht="15">
      <c r="C119" s="8"/>
      <c r="K119" s="10"/>
    </row>
    <row r="120" spans="3:11" s="49" customFormat="1" ht="15">
      <c r="C120" s="8"/>
      <c r="K120" s="10"/>
    </row>
    <row r="121" spans="3:11" s="49" customFormat="1" ht="15">
      <c r="C121" s="8"/>
      <c r="K121" s="10"/>
    </row>
    <row r="122" spans="3:11" s="49" customFormat="1" ht="15">
      <c r="C122" s="8"/>
      <c r="K122" s="10"/>
    </row>
    <row r="123" spans="3:11" s="49" customFormat="1" ht="15">
      <c r="C123" s="8"/>
      <c r="K123" s="10"/>
    </row>
    <row r="124" spans="3:11" s="49" customFormat="1" ht="15">
      <c r="C124" s="8"/>
      <c r="K124" s="10"/>
    </row>
    <row r="125" spans="3:11" s="49" customFormat="1" ht="15">
      <c r="C125" s="8"/>
      <c r="K125" s="10"/>
    </row>
    <row r="126" spans="3:11" s="49" customFormat="1" ht="15">
      <c r="C126" s="8"/>
      <c r="K126" s="10"/>
    </row>
    <row r="127" spans="3:11" s="49" customFormat="1" ht="15">
      <c r="C127" s="8"/>
      <c r="K127" s="10"/>
    </row>
    <row r="128" spans="3:11" s="49" customFormat="1" ht="15">
      <c r="C128" s="8"/>
      <c r="K128" s="10"/>
    </row>
    <row r="129" spans="3:11" s="49" customFormat="1" ht="15">
      <c r="C129" s="8"/>
      <c r="K129" s="10"/>
    </row>
    <row r="130" spans="3:11" s="49" customFormat="1" ht="15">
      <c r="C130" s="8"/>
      <c r="K130" s="10"/>
    </row>
    <row r="131" spans="3:11" s="49" customFormat="1" ht="15">
      <c r="C131" s="8"/>
      <c r="K131" s="10"/>
    </row>
    <row r="132" spans="3:11" s="49" customFormat="1" ht="15">
      <c r="C132" s="8"/>
      <c r="K132" s="10"/>
    </row>
    <row r="133" spans="3:11" s="49" customFormat="1" ht="15">
      <c r="C133" s="8"/>
      <c r="K133" s="10"/>
    </row>
    <row r="134" spans="3:11" s="49" customFormat="1" ht="15">
      <c r="C134" s="8"/>
      <c r="K134" s="10"/>
    </row>
    <row r="135" spans="3:11" s="49" customFormat="1" ht="15">
      <c r="C135" s="8"/>
      <c r="K135" s="10"/>
    </row>
    <row r="136" spans="3:11" s="49" customFormat="1" ht="15">
      <c r="C136" s="8"/>
      <c r="K136" s="10"/>
    </row>
    <row r="137" spans="3:11" s="49" customFormat="1" ht="15">
      <c r="C137" s="8"/>
      <c r="K137" s="10"/>
    </row>
    <row r="138" spans="3:11" s="49" customFormat="1" ht="15">
      <c r="C138" s="8"/>
      <c r="K138" s="10"/>
    </row>
    <row r="139" spans="3:11" s="49" customFormat="1" ht="15">
      <c r="C139" s="8"/>
      <c r="K139" s="10"/>
    </row>
    <row r="140" spans="3:11" s="49" customFormat="1" ht="15">
      <c r="C140" s="8"/>
      <c r="K140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47"/>
  <sheetViews>
    <sheetView showGridLines="0" zoomScale="70" zoomScaleNormal="70" zoomScaleSheetLayoutView="120" zoomScalePageLayoutView="85" workbookViewId="0" topLeftCell="A4">
      <selection activeCell="D12" sqref="D12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">
      <c r="B1" s="7" t="str">
        <f>'formularz oferty'!D4</f>
        <v>DFP.271.162.2020.AB</v>
      </c>
      <c r="H1" s="9" t="s">
        <v>37</v>
      </c>
      <c r="I1" s="9"/>
      <c r="L1" s="7"/>
      <c r="M1" s="7"/>
    </row>
    <row r="2" spans="2:13" s="47" customFormat="1" ht="15">
      <c r="B2" s="7"/>
      <c r="C2" s="8"/>
      <c r="H2" s="9"/>
      <c r="I2" s="9"/>
      <c r="J2" s="10"/>
      <c r="L2" s="7"/>
      <c r="M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0" s="47" customFormat="1" ht="15">
      <c r="B4" s="11"/>
      <c r="C4" s="12"/>
      <c r="E4" s="13"/>
      <c r="F4" s="12"/>
      <c r="G4" s="14"/>
      <c r="H4" s="9"/>
      <c r="J4" s="10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0" ht="15">
      <c r="A6" s="11"/>
      <c r="B6" s="16" t="s">
        <v>50</v>
      </c>
      <c r="C6" s="14">
        <v>16</v>
      </c>
      <c r="D6" s="15"/>
      <c r="E6" s="13"/>
      <c r="F6" s="1"/>
      <c r="G6" s="1"/>
      <c r="H6" s="1"/>
      <c r="J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SUM(H10:H12)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30">
      <c r="A10" s="25" t="s">
        <v>1</v>
      </c>
      <c r="B10" s="3" t="s">
        <v>212</v>
      </c>
      <c r="C10" s="2">
        <v>100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1:10" s="49" customFormat="1" ht="30">
      <c r="A11" s="25" t="s">
        <v>2</v>
      </c>
      <c r="B11" s="83" t="s">
        <v>213</v>
      </c>
      <c r="C11" s="2">
        <v>150</v>
      </c>
      <c r="D11" s="26" t="s">
        <v>84</v>
      </c>
      <c r="E11" s="51"/>
      <c r="F11" s="51"/>
      <c r="G11" s="51"/>
      <c r="H11" s="27">
        <f>ROUND(ROUND(C11,2)*ROUND(G11,2),2)</f>
        <v>0</v>
      </c>
      <c r="J11" s="10"/>
    </row>
    <row r="12" spans="1:10" s="49" customFormat="1" ht="75">
      <c r="A12" s="25" t="s">
        <v>3</v>
      </c>
      <c r="B12" s="83" t="s">
        <v>214</v>
      </c>
      <c r="C12" s="2">
        <v>700</v>
      </c>
      <c r="D12" s="26" t="s">
        <v>84</v>
      </c>
      <c r="E12" s="51"/>
      <c r="F12" s="51"/>
      <c r="G12" s="51"/>
      <c r="H12" s="27">
        <f>ROUND(ROUND(C12,2)*ROUND(G12,2),2)</f>
        <v>0</v>
      </c>
      <c r="J12" s="10"/>
    </row>
    <row r="13" spans="3:10" s="49" customFormat="1" ht="15">
      <c r="C13" s="8"/>
      <c r="J13" s="10"/>
    </row>
    <row r="14" spans="3:10" s="49" customFormat="1" ht="15">
      <c r="C14" s="8"/>
      <c r="J14" s="10"/>
    </row>
    <row r="15" spans="3:10" s="49" customFormat="1" ht="15"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spans="3:10" s="49" customFormat="1" ht="15">
      <c r="C135" s="8"/>
      <c r="J135" s="10"/>
    </row>
    <row r="136" spans="3:10" s="49" customFormat="1" ht="15">
      <c r="C136" s="8"/>
      <c r="J136" s="10"/>
    </row>
    <row r="137" spans="3:10" s="49" customFormat="1" ht="15">
      <c r="C137" s="8"/>
      <c r="J137" s="10"/>
    </row>
    <row r="138" spans="3:10" s="49" customFormat="1" ht="15">
      <c r="C138" s="8"/>
      <c r="J138" s="10"/>
    </row>
    <row r="139" spans="3:10" s="49" customFormat="1" ht="15">
      <c r="C139" s="8"/>
      <c r="J139" s="10"/>
    </row>
    <row r="140" spans="3:10" s="49" customFormat="1" ht="15">
      <c r="C140" s="8"/>
      <c r="J140" s="10"/>
    </row>
    <row r="141" spans="3:10" s="49" customFormat="1" ht="15">
      <c r="C141" s="8"/>
      <c r="J141" s="10"/>
    </row>
    <row r="142" spans="3:10" s="49" customFormat="1" ht="15">
      <c r="C142" s="8"/>
      <c r="J142" s="10"/>
    </row>
    <row r="143" spans="3:10" s="49" customFormat="1" ht="15">
      <c r="C143" s="8"/>
      <c r="J143" s="10"/>
    </row>
    <row r="144" spans="3:10" s="49" customFormat="1" ht="15">
      <c r="C144" s="8"/>
      <c r="J144" s="10"/>
    </row>
    <row r="145" spans="3:10" s="49" customFormat="1" ht="15">
      <c r="C145" s="8"/>
      <c r="J145" s="10"/>
    </row>
    <row r="146" spans="3:10" s="49" customFormat="1" ht="15">
      <c r="C146" s="8"/>
      <c r="J146" s="10"/>
    </row>
    <row r="147" spans="3:10" s="49" customFormat="1" ht="15">
      <c r="C147" s="8"/>
      <c r="J147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190"/>
  <sheetViews>
    <sheetView showGridLines="0" zoomScale="70" zoomScaleNormal="70" zoomScaleSheetLayoutView="120" zoomScalePageLayoutView="85" workbookViewId="0" topLeftCell="A4">
      <selection activeCell="D10" sqref="D10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6" customWidth="1"/>
    <col min="11" max="12" width="14.25390625" style="6" customWidth="1"/>
    <col min="13" max="13" width="15.25390625" style="6" customWidth="1"/>
    <col min="14" max="16384" width="9.125" style="6" customWidth="1"/>
  </cols>
  <sheetData>
    <row r="1" spans="2:12" ht="15">
      <c r="B1" s="7" t="str">
        <f>'formularz oferty'!D4</f>
        <v>DFP.271.162.2020.AB</v>
      </c>
      <c r="H1" s="9" t="s">
        <v>37</v>
      </c>
      <c r="K1" s="7"/>
      <c r="L1" s="7"/>
    </row>
    <row r="2" spans="2:12" s="47" customFormat="1" ht="15">
      <c r="B2" s="7"/>
      <c r="C2" s="8"/>
      <c r="H2" s="9"/>
      <c r="K2" s="7"/>
      <c r="L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s="47" customFormat="1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17</v>
      </c>
      <c r="D6" s="15"/>
      <c r="E6" s="13"/>
      <c r="F6" s="1"/>
      <c r="G6" s="1"/>
      <c r="H6" s="1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30">
      <c r="A10" s="25" t="s">
        <v>1</v>
      </c>
      <c r="B10" s="3" t="s">
        <v>215</v>
      </c>
      <c r="C10" s="2">
        <v>1000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3:10" s="49" customFormat="1" ht="15">
      <c r="C11" s="8"/>
      <c r="J11" s="10"/>
    </row>
    <row r="12" spans="3:10" s="49" customFormat="1" ht="15">
      <c r="C12" s="8"/>
      <c r="J12" s="10"/>
    </row>
    <row r="13" spans="3:10" s="49" customFormat="1" ht="15">
      <c r="C13" s="8"/>
      <c r="J13" s="10"/>
    </row>
    <row r="14" spans="3:10" s="49" customFormat="1" ht="15">
      <c r="C14" s="8"/>
      <c r="J14" s="10"/>
    </row>
    <row r="15" spans="3:10" s="49" customFormat="1" ht="15"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ht="15">
      <c r="J135" s="10"/>
    </row>
    <row r="136" ht="15">
      <c r="J136" s="10"/>
    </row>
    <row r="137" ht="15">
      <c r="J137" s="10"/>
    </row>
    <row r="138" ht="15">
      <c r="J138" s="10"/>
    </row>
    <row r="139" ht="15">
      <c r="J139" s="10"/>
    </row>
    <row r="140" ht="15">
      <c r="J140" s="10"/>
    </row>
    <row r="141" ht="15">
      <c r="J141" s="10"/>
    </row>
    <row r="142" ht="15">
      <c r="J142" s="10"/>
    </row>
    <row r="143" ht="15">
      <c r="J143" s="10"/>
    </row>
    <row r="144" ht="15">
      <c r="J144" s="10"/>
    </row>
    <row r="145" ht="15">
      <c r="J145" s="10"/>
    </row>
    <row r="146" ht="15">
      <c r="J146" s="10"/>
    </row>
    <row r="147" ht="15">
      <c r="J147" s="10"/>
    </row>
    <row r="148" ht="15">
      <c r="J148" s="10"/>
    </row>
    <row r="149" ht="15">
      <c r="J149" s="10"/>
    </row>
    <row r="150" ht="15">
      <c r="J150" s="10"/>
    </row>
    <row r="151" ht="15">
      <c r="J151" s="10"/>
    </row>
    <row r="152" ht="15">
      <c r="J152" s="10"/>
    </row>
    <row r="153" ht="15">
      <c r="J153" s="10"/>
    </row>
    <row r="154" ht="15">
      <c r="J154" s="10"/>
    </row>
    <row r="155" ht="15">
      <c r="J155" s="10"/>
    </row>
    <row r="156" ht="15">
      <c r="J156" s="10"/>
    </row>
    <row r="157" ht="15">
      <c r="J157" s="10"/>
    </row>
    <row r="158" ht="15">
      <c r="J158" s="10"/>
    </row>
    <row r="159" ht="15">
      <c r="J159" s="10"/>
    </row>
    <row r="160" ht="15">
      <c r="J160" s="10"/>
    </row>
    <row r="161" ht="15">
      <c r="J161" s="10"/>
    </row>
    <row r="162" ht="15">
      <c r="J162" s="10"/>
    </row>
    <row r="163" ht="15">
      <c r="J163" s="10"/>
    </row>
    <row r="164" ht="15">
      <c r="J164" s="10"/>
    </row>
    <row r="165" ht="15">
      <c r="J165" s="10"/>
    </row>
    <row r="166" ht="15">
      <c r="J166" s="10"/>
    </row>
    <row r="167" ht="15">
      <c r="J167" s="10"/>
    </row>
    <row r="168" ht="15">
      <c r="J168" s="10"/>
    </row>
    <row r="169" ht="15">
      <c r="J169" s="10"/>
    </row>
    <row r="170" ht="15">
      <c r="J170" s="10"/>
    </row>
    <row r="171" ht="15">
      <c r="J171" s="10"/>
    </row>
    <row r="172" ht="15">
      <c r="J172" s="10"/>
    </row>
    <row r="173" ht="15">
      <c r="J173" s="10"/>
    </row>
    <row r="174" ht="15">
      <c r="J174" s="10"/>
    </row>
    <row r="175" ht="15">
      <c r="J175" s="10"/>
    </row>
    <row r="176" ht="15">
      <c r="J176" s="10"/>
    </row>
    <row r="177" ht="15">
      <c r="J177" s="10"/>
    </row>
    <row r="178" ht="15">
      <c r="J178" s="10"/>
    </row>
    <row r="179" ht="15">
      <c r="J179" s="10"/>
    </row>
    <row r="180" ht="15">
      <c r="J180" s="10"/>
    </row>
    <row r="181" ht="15">
      <c r="J181" s="10"/>
    </row>
    <row r="182" ht="15">
      <c r="J182" s="10"/>
    </row>
    <row r="183" ht="15">
      <c r="J183" s="10"/>
    </row>
    <row r="184" ht="15">
      <c r="J184" s="10"/>
    </row>
    <row r="185" ht="15">
      <c r="J185" s="10"/>
    </row>
    <row r="186" ht="15">
      <c r="J186" s="10"/>
    </row>
    <row r="187" ht="15">
      <c r="J187" s="10"/>
    </row>
    <row r="188" ht="15">
      <c r="J188" s="10"/>
    </row>
    <row r="189" ht="15">
      <c r="J189" s="10"/>
    </row>
    <row r="190" ht="15">
      <c r="J190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H27"/>
  <sheetViews>
    <sheetView showGridLines="0" zoomScale="70" zoomScaleNormal="70" zoomScaleSheetLayoutView="120" zoomScalePageLayoutView="85" workbookViewId="0" topLeftCell="A1">
      <selection activeCell="D10" sqref="D10"/>
    </sheetView>
  </sheetViews>
  <sheetFormatPr defaultColWidth="9.00390625" defaultRowHeight="12.75"/>
  <cols>
    <col min="1" max="1" width="8.00390625" style="59" customWidth="1"/>
    <col min="2" max="2" width="76.625" style="59" customWidth="1"/>
    <col min="3" max="3" width="9.75390625" style="8" customWidth="1"/>
    <col min="4" max="4" width="10.25390625" style="59" customWidth="1"/>
    <col min="5" max="5" width="22.25390625" style="59" customWidth="1"/>
    <col min="6" max="6" width="19.125" style="59" customWidth="1"/>
    <col min="7" max="7" width="15.125" style="59" customWidth="1"/>
    <col min="8" max="8" width="19.00390625" style="59" customWidth="1"/>
    <col min="9" max="9" width="13.75390625" style="59" customWidth="1"/>
    <col min="10" max="16384" width="9.125" style="59" customWidth="1"/>
  </cols>
  <sheetData>
    <row r="1" spans="2:8" ht="15">
      <c r="B1" s="7" t="str">
        <f>'formularz oferty'!D4</f>
        <v>DFP.271.162.2020.AB</v>
      </c>
      <c r="H1" s="9" t="s">
        <v>37</v>
      </c>
    </row>
    <row r="2" spans="2:8" ht="15">
      <c r="B2" s="7"/>
      <c r="H2" s="9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18</v>
      </c>
      <c r="D6" s="15"/>
      <c r="E6" s="13"/>
      <c r="F6" s="58"/>
      <c r="G6" s="58"/>
      <c r="H6" s="58"/>
    </row>
    <row r="7" spans="1:8" ht="15">
      <c r="A7" s="17"/>
      <c r="B7" s="11"/>
      <c r="C7" s="17"/>
      <c r="D7" s="18"/>
      <c r="E7" s="19"/>
      <c r="F7" s="58"/>
      <c r="G7" s="20" t="s">
        <v>0</v>
      </c>
      <c r="H7" s="21">
        <f>SUM(H10:H10)</f>
        <v>0</v>
      </c>
    </row>
    <row r="8" spans="1:8" ht="15">
      <c r="A8" s="17"/>
      <c r="B8" s="17"/>
      <c r="C8" s="17"/>
      <c r="D8" s="18"/>
      <c r="E8" s="19"/>
      <c r="F8" s="19"/>
      <c r="G8" s="19"/>
      <c r="H8" s="19"/>
    </row>
    <row r="9" spans="1:8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ht="120">
      <c r="A10" s="25" t="s">
        <v>1</v>
      </c>
      <c r="B10" s="3" t="s">
        <v>96</v>
      </c>
      <c r="C10" s="2">
        <v>4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2" spans="1:8" ht="57">
      <c r="A12" s="64" t="s">
        <v>166</v>
      </c>
      <c r="B12" s="65" t="s">
        <v>46</v>
      </c>
      <c r="C12" s="66" t="s">
        <v>47</v>
      </c>
      <c r="D12" s="66" t="s">
        <v>48</v>
      </c>
      <c r="E12" s="71" t="s">
        <v>167</v>
      </c>
      <c r="F12" s="65" t="s">
        <v>168</v>
      </c>
      <c r="G12" s="67" t="s">
        <v>169</v>
      </c>
      <c r="H12" s="67" t="s">
        <v>170</v>
      </c>
    </row>
    <row r="13" spans="1:8" ht="45">
      <c r="A13" s="60" t="s">
        <v>174</v>
      </c>
      <c r="B13" s="56" t="s">
        <v>195</v>
      </c>
      <c r="C13" s="69">
        <v>36</v>
      </c>
      <c r="D13" s="72" t="s">
        <v>171</v>
      </c>
      <c r="E13" s="73"/>
      <c r="F13" s="74"/>
      <c r="G13" s="74"/>
      <c r="H13" s="75">
        <f>ROUND(ROUND(G13,2)*C13,2)</f>
        <v>0</v>
      </c>
    </row>
    <row r="14" ht="13.5" customHeight="1"/>
    <row r="15" spans="1:8" s="77" customFormat="1" ht="60" customHeight="1">
      <c r="A15" s="64" t="s">
        <v>166</v>
      </c>
      <c r="B15" s="65" t="s">
        <v>189</v>
      </c>
      <c r="C15" s="124" t="s">
        <v>234</v>
      </c>
      <c r="D15" s="125"/>
      <c r="E15" s="66" t="s">
        <v>233</v>
      </c>
      <c r="F15" s="65" t="s">
        <v>190</v>
      </c>
      <c r="G15" s="79" t="s">
        <v>191</v>
      </c>
      <c r="H15" s="80" t="s">
        <v>192</v>
      </c>
    </row>
    <row r="16" spans="1:8" s="77" customFormat="1" ht="45">
      <c r="A16" s="78" t="s">
        <v>1</v>
      </c>
      <c r="B16" s="68" t="s">
        <v>216</v>
      </c>
      <c r="C16" s="126">
        <v>1</v>
      </c>
      <c r="D16" s="125"/>
      <c r="E16" s="26">
        <v>2920</v>
      </c>
      <c r="F16" s="95">
        <v>0.55</v>
      </c>
      <c r="G16" s="74"/>
      <c r="H16" s="81">
        <f>(E16*G16*F16)/1000*C16</f>
        <v>0</v>
      </c>
    </row>
    <row r="17" s="77" customFormat="1" ht="15">
      <c r="C17" s="8"/>
    </row>
    <row r="18" s="77" customFormat="1" ht="15">
      <c r="C18" s="8"/>
    </row>
    <row r="19" spans="1:2" ht="15">
      <c r="A19" s="64" t="s">
        <v>166</v>
      </c>
      <c r="B19" s="70" t="s">
        <v>184</v>
      </c>
    </row>
    <row r="20" spans="1:2" ht="315">
      <c r="A20" s="60" t="s">
        <v>1</v>
      </c>
      <c r="B20" s="76" t="s">
        <v>227</v>
      </c>
    </row>
    <row r="21" spans="1:2" ht="75">
      <c r="A21" s="60" t="s">
        <v>2</v>
      </c>
      <c r="B21" s="76" t="s">
        <v>228</v>
      </c>
    </row>
    <row r="22" spans="1:2" ht="60">
      <c r="A22" s="60" t="s">
        <v>3</v>
      </c>
      <c r="B22" s="63" t="s">
        <v>229</v>
      </c>
    </row>
    <row r="23" spans="1:2" ht="75">
      <c r="A23" s="60" t="s">
        <v>4</v>
      </c>
      <c r="B23" s="76" t="s">
        <v>230</v>
      </c>
    </row>
    <row r="24" spans="1:2" ht="345">
      <c r="A24" s="60" t="s">
        <v>18</v>
      </c>
      <c r="B24" s="76" t="s">
        <v>217</v>
      </c>
    </row>
    <row r="26" ht="60">
      <c r="B26" s="56" t="s">
        <v>172</v>
      </c>
    </row>
    <row r="27" ht="30">
      <c r="B27" s="60" t="s">
        <v>173</v>
      </c>
    </row>
  </sheetData>
  <sheetProtection/>
  <mergeCells count="2">
    <mergeCell ref="C15:D15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1"/>
  <sheetViews>
    <sheetView showGridLines="0" zoomScale="70" zoomScaleNormal="70" zoomScaleSheetLayoutView="120" zoomScalePageLayoutView="85" workbookViewId="0" topLeftCell="A1">
      <selection activeCell="D11" sqref="D11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">
      <c r="B1" s="7" t="str">
        <f>'formularz oferty'!D4</f>
        <v>DFP.271.162.2020.AB</v>
      </c>
      <c r="H1" s="9" t="s">
        <v>37</v>
      </c>
      <c r="I1" s="9"/>
      <c r="M1" s="7"/>
      <c r="N1" s="7"/>
    </row>
    <row r="2" spans="2:14" s="47" customFormat="1" ht="15">
      <c r="B2" s="7"/>
      <c r="C2" s="8"/>
      <c r="H2" s="9"/>
      <c r="I2" s="9"/>
      <c r="K2" s="10"/>
      <c r="M2" s="7"/>
      <c r="N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1" s="47" customFormat="1" ht="15">
      <c r="B4" s="11"/>
      <c r="C4" s="12"/>
      <c r="E4" s="13"/>
      <c r="F4" s="12"/>
      <c r="G4" s="14"/>
      <c r="H4" s="9"/>
      <c r="K4" s="10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1" ht="15">
      <c r="A6" s="11"/>
      <c r="B6" s="16" t="s">
        <v>50</v>
      </c>
      <c r="C6" s="14">
        <v>1</v>
      </c>
      <c r="D6" s="15"/>
      <c r="E6" s="13"/>
      <c r="F6" s="1"/>
      <c r="G6" s="1"/>
      <c r="H6" s="1"/>
      <c r="K6" s="6"/>
    </row>
    <row r="7" spans="1:11" ht="15">
      <c r="A7" s="17"/>
      <c r="B7" s="11"/>
      <c r="C7" s="17"/>
      <c r="D7" s="18"/>
      <c r="E7" s="19"/>
      <c r="F7" s="1"/>
      <c r="G7" s="20" t="s">
        <v>0</v>
      </c>
      <c r="H7" s="21">
        <f>SUM(H10:H11)</f>
        <v>0</v>
      </c>
      <c r="K7" s="6"/>
    </row>
    <row r="8" spans="1:11" ht="15">
      <c r="A8" s="17"/>
      <c r="B8" s="17"/>
      <c r="C8" s="17"/>
      <c r="D8" s="18"/>
      <c r="E8" s="19"/>
      <c r="F8" s="19"/>
      <c r="G8" s="19"/>
      <c r="H8" s="19"/>
      <c r="K8" s="6"/>
    </row>
    <row r="9" spans="1:1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  <c r="K9" s="6"/>
    </row>
    <row r="10" spans="1:11" ht="45">
      <c r="A10" s="25" t="s">
        <v>1</v>
      </c>
      <c r="B10" s="56" t="s">
        <v>80</v>
      </c>
      <c r="C10" s="2">
        <v>1000</v>
      </c>
      <c r="D10" s="26" t="s">
        <v>84</v>
      </c>
      <c r="E10" s="25"/>
      <c r="F10" s="25"/>
      <c r="G10" s="27"/>
      <c r="H10" s="27">
        <f>ROUND(ROUND(C10,2)*ROUND(G10,2),2)</f>
        <v>0</v>
      </c>
      <c r="K10" s="6"/>
    </row>
    <row r="11" spans="1:8" ht="15">
      <c r="A11" s="25" t="s">
        <v>2</v>
      </c>
      <c r="B11" s="4" t="s">
        <v>81</v>
      </c>
      <c r="C11" s="2">
        <v>500</v>
      </c>
      <c r="D11" s="26" t="s">
        <v>84</v>
      </c>
      <c r="E11" s="4"/>
      <c r="F11" s="4"/>
      <c r="G11" s="4"/>
      <c r="H11" s="27">
        <f>ROUND(ROUND(C11,2)*ROUND(G11,2),2)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33"/>
  <sheetViews>
    <sheetView showGridLines="0" zoomScale="70" zoomScaleNormal="70" zoomScaleSheetLayoutView="120" zoomScalePageLayoutView="85" workbookViewId="0" topLeftCell="A4">
      <selection activeCell="D13" sqref="D13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">
      <c r="B1" s="7" t="str">
        <f>'formularz oferty'!D4</f>
        <v>DFP.271.162.2020.AB</v>
      </c>
      <c r="H1" s="9" t="s">
        <v>37</v>
      </c>
      <c r="M1" s="7"/>
      <c r="N1" s="7"/>
    </row>
    <row r="2" spans="2:14" s="47" customFormat="1" ht="15">
      <c r="B2" s="7"/>
      <c r="C2" s="8"/>
      <c r="H2" s="9"/>
      <c r="K2" s="10"/>
      <c r="M2" s="7"/>
      <c r="N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1" s="47" customFormat="1" ht="15">
      <c r="B4" s="11"/>
      <c r="C4" s="12"/>
      <c r="E4" s="13"/>
      <c r="F4" s="12"/>
      <c r="G4" s="14"/>
      <c r="H4" s="9"/>
      <c r="K4" s="10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11" ht="15">
      <c r="A6" s="11"/>
      <c r="B6" s="16" t="s">
        <v>50</v>
      </c>
      <c r="C6" s="14">
        <v>19</v>
      </c>
      <c r="D6" s="15"/>
      <c r="E6" s="13"/>
      <c r="F6" s="1"/>
      <c r="G6" s="1"/>
      <c r="H6" s="1"/>
      <c r="K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SUM(H10:H13)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75">
      <c r="A10" s="25" t="s">
        <v>1</v>
      </c>
      <c r="B10" s="3" t="s">
        <v>218</v>
      </c>
      <c r="C10" s="2">
        <v>5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1:10" s="49" customFormat="1" ht="30">
      <c r="A11" s="25" t="s">
        <v>2</v>
      </c>
      <c r="B11" s="51" t="s">
        <v>97</v>
      </c>
      <c r="C11" s="2">
        <v>2000</v>
      </c>
      <c r="D11" s="26" t="s">
        <v>84</v>
      </c>
      <c r="E11" s="51"/>
      <c r="F11" s="51"/>
      <c r="G11" s="51"/>
      <c r="H11" s="27">
        <f>ROUND(ROUND(C11,2)*ROUND(G11,2),2)</f>
        <v>0</v>
      </c>
      <c r="J11" s="10"/>
    </row>
    <row r="12" spans="1:10" s="49" customFormat="1" ht="15">
      <c r="A12" s="25" t="s">
        <v>3</v>
      </c>
      <c r="B12" s="51" t="s">
        <v>98</v>
      </c>
      <c r="C12" s="2">
        <v>2500</v>
      </c>
      <c r="D12" s="26" t="s">
        <v>84</v>
      </c>
      <c r="E12" s="51"/>
      <c r="F12" s="51"/>
      <c r="G12" s="51"/>
      <c r="H12" s="27">
        <f>ROUND(ROUND(C12,2)*ROUND(G12,2),2)</f>
        <v>0</v>
      </c>
      <c r="J12" s="10"/>
    </row>
    <row r="13" spans="1:10" s="49" customFormat="1" ht="15">
      <c r="A13" s="25" t="s">
        <v>4</v>
      </c>
      <c r="B13" s="3" t="s">
        <v>99</v>
      </c>
      <c r="C13" s="2">
        <v>400</v>
      </c>
      <c r="D13" s="26" t="s">
        <v>84</v>
      </c>
      <c r="E13" s="25"/>
      <c r="F13" s="25"/>
      <c r="G13" s="27"/>
      <c r="H13" s="27">
        <f>ROUND(ROUND(C13,2)*ROUND(G13,2),2)</f>
        <v>0</v>
      </c>
      <c r="J13" s="10"/>
    </row>
    <row r="14" spans="3:10" s="49" customFormat="1" ht="15">
      <c r="C14" s="8"/>
      <c r="J14" s="10"/>
    </row>
    <row r="15" spans="3:10" s="49" customFormat="1" ht="15">
      <c r="C15" s="8"/>
      <c r="J15" s="10"/>
    </row>
    <row r="16" spans="1:10" s="49" customFormat="1" ht="15">
      <c r="A16" s="64" t="s">
        <v>166</v>
      </c>
      <c r="B16" s="70" t="s">
        <v>193</v>
      </c>
      <c r="C16" s="8"/>
      <c r="J16" s="10"/>
    </row>
    <row r="17" spans="1:10" s="82" customFormat="1" ht="15">
      <c r="A17" s="85" t="s">
        <v>1</v>
      </c>
      <c r="B17" s="84" t="s">
        <v>219</v>
      </c>
      <c r="C17" s="8"/>
      <c r="J17" s="10"/>
    </row>
    <row r="18" spans="1:10" s="49" customFormat="1" ht="30">
      <c r="A18" s="78" t="s">
        <v>3</v>
      </c>
      <c r="B18" s="63" t="s">
        <v>194</v>
      </c>
      <c r="C18" s="8"/>
      <c r="J18" s="10"/>
    </row>
    <row r="19" spans="1:10" s="49" customFormat="1" ht="30">
      <c r="A19" s="78" t="s">
        <v>4</v>
      </c>
      <c r="B19" s="63" t="s">
        <v>149</v>
      </c>
      <c r="C19" s="8"/>
      <c r="J19" s="10"/>
    </row>
    <row r="20" spans="1:10" s="49" customFormat="1" ht="30">
      <c r="A20" s="78" t="s">
        <v>18</v>
      </c>
      <c r="B20" s="63" t="s">
        <v>150</v>
      </c>
      <c r="C20" s="8"/>
      <c r="J20" s="10"/>
    </row>
    <row r="21" spans="1:10" s="49" customFormat="1" ht="45">
      <c r="A21" s="78" t="s">
        <v>23</v>
      </c>
      <c r="B21" s="63" t="s">
        <v>151</v>
      </c>
      <c r="C21" s="8"/>
      <c r="J21" s="10"/>
    </row>
    <row r="22" spans="1:10" s="49" customFormat="1" ht="30">
      <c r="A22" s="78" t="s">
        <v>5</v>
      </c>
      <c r="B22" s="63" t="s">
        <v>152</v>
      </c>
      <c r="C22" s="8"/>
      <c r="J22" s="10"/>
    </row>
    <row r="23" spans="1:10" s="49" customFormat="1" ht="15">
      <c r="A23" s="78" t="s">
        <v>6</v>
      </c>
      <c r="B23" s="63" t="s">
        <v>153</v>
      </c>
      <c r="C23" s="8"/>
      <c r="J23" s="10"/>
    </row>
    <row r="24" spans="1:10" s="49" customFormat="1" ht="30">
      <c r="A24" s="78" t="s">
        <v>13</v>
      </c>
      <c r="B24" s="63" t="s">
        <v>154</v>
      </c>
      <c r="C24" s="8"/>
      <c r="J24" s="10"/>
    </row>
    <row r="25" spans="1:10" s="49" customFormat="1" ht="15">
      <c r="A25" s="78" t="s">
        <v>76</v>
      </c>
      <c r="B25" s="63" t="s">
        <v>155</v>
      </c>
      <c r="C25" s="8"/>
      <c r="J25" s="10"/>
    </row>
    <row r="26" spans="1:10" s="49" customFormat="1" ht="15">
      <c r="A26" s="78" t="s">
        <v>77</v>
      </c>
      <c r="B26" s="63" t="s">
        <v>156</v>
      </c>
      <c r="C26" s="8"/>
      <c r="J26" s="10"/>
    </row>
    <row r="27" spans="1:10" s="49" customFormat="1" ht="45">
      <c r="A27" s="78" t="s">
        <v>78</v>
      </c>
      <c r="B27" s="63" t="s">
        <v>157</v>
      </c>
      <c r="C27" s="8"/>
      <c r="J27" s="10"/>
    </row>
    <row r="28" spans="1:10" s="49" customFormat="1" ht="45">
      <c r="A28" s="78" t="s">
        <v>175</v>
      </c>
      <c r="B28" s="63" t="s">
        <v>158</v>
      </c>
      <c r="C28" s="8"/>
      <c r="J28" s="10"/>
    </row>
    <row r="29" spans="1:10" s="49" customFormat="1" ht="45">
      <c r="A29" s="78" t="s">
        <v>176</v>
      </c>
      <c r="B29" s="63" t="s">
        <v>159</v>
      </c>
      <c r="C29" s="8"/>
      <c r="J29" s="10"/>
    </row>
    <row r="30" spans="1:10" s="49" customFormat="1" ht="15">
      <c r="A30" s="78" t="s">
        <v>177</v>
      </c>
      <c r="B30" s="63" t="s">
        <v>160</v>
      </c>
      <c r="C30" s="8"/>
      <c r="J30" s="10"/>
    </row>
    <row r="31" spans="1:10" s="49" customFormat="1" ht="75">
      <c r="A31" s="78" t="s">
        <v>178</v>
      </c>
      <c r="B31" s="63" t="s">
        <v>161</v>
      </c>
      <c r="C31" s="8"/>
      <c r="J31" s="10"/>
    </row>
    <row r="32" spans="1:10" s="49" customFormat="1" ht="30">
      <c r="A32" s="78" t="s">
        <v>179</v>
      </c>
      <c r="B32" s="63" t="s">
        <v>162</v>
      </c>
      <c r="C32" s="8"/>
      <c r="J32" s="10"/>
    </row>
    <row r="33" spans="1:10" s="49" customFormat="1" ht="15">
      <c r="A33" s="78" t="s">
        <v>180</v>
      </c>
      <c r="B33" s="63" t="s">
        <v>163</v>
      </c>
      <c r="C33" s="8"/>
      <c r="J33" s="10"/>
    </row>
    <row r="34" spans="1:10" s="49" customFormat="1" ht="45">
      <c r="A34" s="78" t="s">
        <v>181</v>
      </c>
      <c r="B34" s="63" t="s">
        <v>164</v>
      </c>
      <c r="C34" s="8"/>
      <c r="J34" s="10"/>
    </row>
    <row r="35" spans="1:10" s="49" customFormat="1" ht="30">
      <c r="A35" s="78" t="s">
        <v>182</v>
      </c>
      <c r="B35" s="63" t="s">
        <v>145</v>
      </c>
      <c r="C35" s="8"/>
      <c r="J35" s="10"/>
    </row>
    <row r="36" spans="1:10" s="49" customFormat="1" ht="60">
      <c r="A36" s="78" t="s">
        <v>183</v>
      </c>
      <c r="B36" s="63" t="s">
        <v>165</v>
      </c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spans="3:10" s="49" customFormat="1" ht="15">
      <c r="C135" s="8"/>
      <c r="J135" s="10"/>
    </row>
    <row r="136" spans="3:10" s="49" customFormat="1" ht="15">
      <c r="C136" s="8"/>
      <c r="J136" s="10"/>
    </row>
    <row r="137" spans="3:10" s="49" customFormat="1" ht="15">
      <c r="C137" s="8"/>
      <c r="J137" s="10"/>
    </row>
    <row r="138" spans="3:10" s="49" customFormat="1" ht="15">
      <c r="C138" s="8"/>
      <c r="J138" s="10"/>
    </row>
    <row r="139" spans="3:10" s="49" customFormat="1" ht="15">
      <c r="C139" s="8"/>
      <c r="J139" s="10"/>
    </row>
    <row r="140" spans="3:10" s="49" customFormat="1" ht="15">
      <c r="C140" s="8"/>
      <c r="J140" s="10"/>
    </row>
    <row r="141" spans="10:11" ht="15">
      <c r="J141" s="10"/>
      <c r="K141" s="6"/>
    </row>
    <row r="142" spans="10:11" ht="15">
      <c r="J142" s="10"/>
      <c r="K142" s="6"/>
    </row>
    <row r="143" spans="10:11" ht="15">
      <c r="J143" s="10"/>
      <c r="K143" s="6"/>
    </row>
    <row r="144" spans="10:11" ht="15">
      <c r="J144" s="10"/>
      <c r="K144" s="6"/>
    </row>
    <row r="145" spans="10:11" ht="15">
      <c r="J145" s="10"/>
      <c r="K145" s="6"/>
    </row>
    <row r="146" spans="10:11" ht="15">
      <c r="J146" s="10"/>
      <c r="K146" s="6"/>
    </row>
    <row r="147" spans="10:11" ht="15">
      <c r="J147" s="10"/>
      <c r="K147" s="6"/>
    </row>
    <row r="148" spans="10:11" ht="15">
      <c r="J148" s="10"/>
      <c r="K148" s="6"/>
    </row>
    <row r="149" spans="10:11" ht="15">
      <c r="J149" s="10"/>
      <c r="K149" s="6"/>
    </row>
    <row r="150" spans="10:11" ht="15">
      <c r="J150" s="10"/>
      <c r="K150" s="6"/>
    </row>
    <row r="151" spans="10:11" ht="15">
      <c r="J151" s="10"/>
      <c r="K151" s="6"/>
    </row>
    <row r="152" spans="10:11" ht="15">
      <c r="J152" s="10"/>
      <c r="K152" s="6"/>
    </row>
    <row r="153" spans="10:11" ht="15">
      <c r="J153" s="10"/>
      <c r="K153" s="6"/>
    </row>
    <row r="154" spans="10:11" ht="15">
      <c r="J154" s="10"/>
      <c r="K154" s="6"/>
    </row>
    <row r="155" spans="10:11" ht="15">
      <c r="J155" s="10"/>
      <c r="K155" s="6"/>
    </row>
    <row r="156" spans="10:11" ht="15">
      <c r="J156" s="10"/>
      <c r="K156" s="6"/>
    </row>
    <row r="157" spans="10:11" ht="15">
      <c r="J157" s="10"/>
      <c r="K157" s="6"/>
    </row>
    <row r="158" spans="10:11" ht="15">
      <c r="J158" s="10"/>
      <c r="K158" s="6"/>
    </row>
    <row r="159" spans="10:11" ht="15">
      <c r="J159" s="10"/>
      <c r="K159" s="6"/>
    </row>
    <row r="160" spans="10:11" ht="15">
      <c r="J160" s="10"/>
      <c r="K160" s="6"/>
    </row>
    <row r="161" spans="10:11" ht="15">
      <c r="J161" s="10"/>
      <c r="K161" s="6"/>
    </row>
    <row r="162" spans="10:11" ht="15">
      <c r="J162" s="10"/>
      <c r="K162" s="6"/>
    </row>
    <row r="163" spans="10:11" ht="15">
      <c r="J163" s="10"/>
      <c r="K163" s="6"/>
    </row>
    <row r="164" spans="10:11" ht="15">
      <c r="J164" s="10"/>
      <c r="K164" s="6"/>
    </row>
    <row r="165" spans="10:11" ht="15">
      <c r="J165" s="10"/>
      <c r="K165" s="6"/>
    </row>
    <row r="166" spans="10:11" ht="15">
      <c r="J166" s="10"/>
      <c r="K166" s="6"/>
    </row>
    <row r="167" spans="10:11" ht="15">
      <c r="J167" s="10"/>
      <c r="K167" s="6"/>
    </row>
    <row r="168" spans="10:11" ht="15">
      <c r="J168" s="10"/>
      <c r="K168" s="6"/>
    </row>
    <row r="169" spans="10:11" ht="15">
      <c r="J169" s="10"/>
      <c r="K169" s="6"/>
    </row>
    <row r="170" spans="10:11" ht="15">
      <c r="J170" s="10"/>
      <c r="K170" s="6"/>
    </row>
    <row r="171" spans="10:11" ht="15">
      <c r="J171" s="10"/>
      <c r="K171" s="6"/>
    </row>
    <row r="172" spans="10:11" ht="15">
      <c r="J172" s="10"/>
      <c r="K172" s="6"/>
    </row>
    <row r="173" spans="10:11" ht="15">
      <c r="J173" s="10"/>
      <c r="K173" s="6"/>
    </row>
    <row r="174" spans="10:11" ht="15">
      <c r="J174" s="10"/>
      <c r="K174" s="6"/>
    </row>
    <row r="175" spans="10:11" ht="15">
      <c r="J175" s="10"/>
      <c r="K175" s="6"/>
    </row>
    <row r="176" spans="10:11" ht="15">
      <c r="J176" s="10"/>
      <c r="K176" s="6"/>
    </row>
    <row r="177" spans="10:11" ht="15">
      <c r="J177" s="10"/>
      <c r="K177" s="6"/>
    </row>
    <row r="178" spans="10:11" ht="15">
      <c r="J178" s="10"/>
      <c r="K178" s="6"/>
    </row>
    <row r="179" spans="10:11" ht="15">
      <c r="J179" s="10"/>
      <c r="K179" s="6"/>
    </row>
    <row r="180" spans="10:11" ht="15">
      <c r="J180" s="10"/>
      <c r="K180" s="6"/>
    </row>
    <row r="181" spans="10:11" ht="15">
      <c r="J181" s="10"/>
      <c r="K181" s="6"/>
    </row>
    <row r="182" spans="10:11" ht="15">
      <c r="J182" s="10"/>
      <c r="K182" s="6"/>
    </row>
    <row r="183" spans="10:11" ht="15">
      <c r="J183" s="10"/>
      <c r="K183" s="6"/>
    </row>
    <row r="184" spans="10:11" ht="15">
      <c r="J184" s="10"/>
      <c r="K184" s="6"/>
    </row>
    <row r="185" spans="10:11" ht="15">
      <c r="J185" s="10"/>
      <c r="K185" s="6"/>
    </row>
    <row r="186" spans="10:11" ht="15">
      <c r="J186" s="10"/>
      <c r="K186" s="6"/>
    </row>
    <row r="187" spans="10:11" ht="15">
      <c r="J187" s="10"/>
      <c r="K187" s="6"/>
    </row>
    <row r="188" spans="10:11" ht="15">
      <c r="J188" s="10"/>
      <c r="K188" s="6"/>
    </row>
    <row r="189" spans="10:11" ht="15">
      <c r="J189" s="10"/>
      <c r="K189" s="6"/>
    </row>
    <row r="190" spans="10:11" ht="15">
      <c r="J190" s="10"/>
      <c r="K190" s="6"/>
    </row>
    <row r="191" spans="10:11" ht="15">
      <c r="J191" s="10"/>
      <c r="K191" s="6"/>
    </row>
    <row r="192" spans="10:11" ht="15">
      <c r="J192" s="10"/>
      <c r="K192" s="6"/>
    </row>
    <row r="193" spans="10:11" ht="15">
      <c r="J193" s="10"/>
      <c r="K193" s="6"/>
    </row>
    <row r="194" spans="10:11" ht="15">
      <c r="J194" s="10"/>
      <c r="K194" s="6"/>
    </row>
    <row r="195" spans="10:11" ht="15">
      <c r="J195" s="10"/>
      <c r="K195" s="6"/>
    </row>
    <row r="196" spans="10:11" ht="15">
      <c r="J196" s="10"/>
      <c r="K196" s="6"/>
    </row>
    <row r="197" spans="10:11" ht="15">
      <c r="J197" s="10"/>
      <c r="K197" s="6"/>
    </row>
    <row r="198" spans="10:11" ht="15">
      <c r="J198" s="10"/>
      <c r="K198" s="6"/>
    </row>
    <row r="199" spans="10:11" ht="15">
      <c r="J199" s="10"/>
      <c r="K199" s="6"/>
    </row>
    <row r="200" spans="10:11" ht="15">
      <c r="J200" s="10"/>
      <c r="K200" s="6"/>
    </row>
    <row r="201" spans="10:11" ht="15">
      <c r="J201" s="10"/>
      <c r="K201" s="6"/>
    </row>
    <row r="202" spans="10:11" ht="15">
      <c r="J202" s="10"/>
      <c r="K202" s="6"/>
    </row>
    <row r="203" spans="10:11" ht="15">
      <c r="J203" s="10"/>
      <c r="K203" s="6"/>
    </row>
    <row r="204" spans="10:11" ht="15">
      <c r="J204" s="10"/>
      <c r="K204" s="6"/>
    </row>
    <row r="205" spans="10:11" ht="15">
      <c r="J205" s="10"/>
      <c r="K205" s="6"/>
    </row>
    <row r="206" spans="10:11" ht="15">
      <c r="J206" s="10"/>
      <c r="K206" s="6"/>
    </row>
    <row r="207" spans="10:11" ht="15">
      <c r="J207" s="10"/>
      <c r="K207" s="6"/>
    </row>
    <row r="208" spans="10:11" ht="15">
      <c r="J208" s="10"/>
      <c r="K208" s="6"/>
    </row>
    <row r="209" spans="10:11" ht="15">
      <c r="J209" s="10"/>
      <c r="K209" s="6"/>
    </row>
    <row r="210" spans="10:11" ht="15">
      <c r="J210" s="10"/>
      <c r="K210" s="6"/>
    </row>
    <row r="211" spans="10:11" ht="15">
      <c r="J211" s="10"/>
      <c r="K211" s="6"/>
    </row>
    <row r="212" spans="10:11" ht="15">
      <c r="J212" s="10"/>
      <c r="K212" s="6"/>
    </row>
    <row r="213" spans="10:11" ht="15">
      <c r="J213" s="10"/>
      <c r="K213" s="6"/>
    </row>
    <row r="214" spans="10:11" ht="15">
      <c r="J214" s="10"/>
      <c r="K214" s="6"/>
    </row>
    <row r="215" spans="10:11" ht="15">
      <c r="J215" s="10"/>
      <c r="K215" s="6"/>
    </row>
    <row r="216" spans="10:11" ht="15">
      <c r="J216" s="10"/>
      <c r="K216" s="6"/>
    </row>
    <row r="217" spans="10:11" ht="15">
      <c r="J217" s="10"/>
      <c r="K217" s="6"/>
    </row>
    <row r="218" spans="10:11" ht="15">
      <c r="J218" s="10"/>
      <c r="K218" s="6"/>
    </row>
    <row r="219" spans="10:11" ht="15">
      <c r="J219" s="10"/>
      <c r="K219" s="6"/>
    </row>
    <row r="220" spans="10:11" ht="15">
      <c r="J220" s="10"/>
      <c r="K220" s="6"/>
    </row>
    <row r="221" spans="10:11" ht="15">
      <c r="J221" s="10"/>
      <c r="K221" s="6"/>
    </row>
    <row r="222" spans="10:11" ht="15">
      <c r="J222" s="10"/>
      <c r="K222" s="6"/>
    </row>
    <row r="223" spans="10:11" ht="15">
      <c r="J223" s="10"/>
      <c r="K223" s="6"/>
    </row>
    <row r="224" spans="10:11" ht="15">
      <c r="J224" s="10"/>
      <c r="K224" s="6"/>
    </row>
    <row r="225" spans="10:11" ht="15">
      <c r="J225" s="10"/>
      <c r="K225" s="6"/>
    </row>
    <row r="226" spans="10:11" ht="15">
      <c r="J226" s="10"/>
      <c r="K226" s="6"/>
    </row>
    <row r="227" spans="10:11" ht="15">
      <c r="J227" s="10"/>
      <c r="K227" s="6"/>
    </row>
    <row r="228" spans="10:11" ht="15">
      <c r="J228" s="10"/>
      <c r="K228" s="6"/>
    </row>
    <row r="229" spans="10:11" ht="15">
      <c r="J229" s="10"/>
      <c r="K229" s="6"/>
    </row>
    <row r="230" spans="10:11" ht="15">
      <c r="J230" s="10"/>
      <c r="K230" s="6"/>
    </row>
    <row r="231" spans="10:11" ht="15">
      <c r="J231" s="10"/>
      <c r="K231" s="6"/>
    </row>
    <row r="232" spans="10:11" ht="15">
      <c r="J232" s="10"/>
      <c r="K232" s="6"/>
    </row>
    <row r="233" spans="10:11" ht="15">
      <c r="J233" s="10"/>
      <c r="K233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J10"/>
  <sheetViews>
    <sheetView showGridLines="0" zoomScale="70" zoomScaleNormal="70" zoomScaleSheetLayoutView="120" zoomScalePageLayoutView="85" workbookViewId="0" topLeftCell="A3">
      <selection activeCell="D10" sqref="D10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14.25390625" style="49" customWidth="1"/>
    <col min="11" max="11" width="15.25390625" style="49" customWidth="1"/>
    <col min="12" max="16384" width="9.125" style="49" customWidth="1"/>
  </cols>
  <sheetData>
    <row r="1" spans="2:10" ht="15">
      <c r="B1" s="7" t="str">
        <f>'formularz oferty'!D4</f>
        <v>DFP.271.162.2020.AB</v>
      </c>
      <c r="H1" s="9" t="s">
        <v>37</v>
      </c>
      <c r="J1" s="7"/>
    </row>
    <row r="2" spans="2:10" ht="15">
      <c r="B2" s="7"/>
      <c r="H2" s="9"/>
      <c r="J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20</v>
      </c>
      <c r="D6" s="15"/>
      <c r="E6" s="13"/>
      <c r="F6" s="50"/>
      <c r="G6" s="50"/>
      <c r="H6" s="50"/>
    </row>
    <row r="7" spans="1:8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ht="15">
      <c r="A8" s="17"/>
      <c r="B8" s="17"/>
      <c r="C8" s="17"/>
      <c r="D8" s="18"/>
      <c r="E8" s="19"/>
      <c r="F8" s="19"/>
      <c r="G8" s="19"/>
      <c r="H8" s="19"/>
    </row>
    <row r="9" spans="1:8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ht="25.5">
      <c r="A10" s="25" t="s">
        <v>1</v>
      </c>
      <c r="B10" s="97" t="s">
        <v>254</v>
      </c>
      <c r="C10" s="2">
        <v>160</v>
      </c>
      <c r="D10" s="26" t="s">
        <v>84</v>
      </c>
      <c r="E10" s="25"/>
      <c r="F10" s="25"/>
      <c r="G10" s="27"/>
      <c r="H10" s="27">
        <f>ROUND(ROUND(C10,2)*ROUND(G10,2),2)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247"/>
  <sheetViews>
    <sheetView showGridLines="0" zoomScale="70" zoomScaleNormal="70" zoomScaleSheetLayoutView="120" zoomScalePageLayoutView="85" workbookViewId="0" topLeftCell="A1">
      <selection activeCell="D11" sqref="D11"/>
    </sheetView>
  </sheetViews>
  <sheetFormatPr defaultColWidth="9.00390625" defaultRowHeight="12.75"/>
  <cols>
    <col min="1" max="1" width="8.00390625" style="6" customWidth="1"/>
    <col min="2" max="2" width="76.3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28.25390625" style="6" customWidth="1"/>
    <col min="11" max="11" width="15.25390625" style="6" customWidth="1"/>
    <col min="12" max="12" width="8.00390625" style="6" customWidth="1"/>
    <col min="13" max="13" width="15.875" style="6" customWidth="1"/>
    <col min="14" max="14" width="15.875" style="10" customWidth="1"/>
    <col min="15" max="15" width="15.875" style="6" customWidth="1"/>
    <col min="16" max="17" width="14.25390625" style="6" customWidth="1"/>
    <col min="18" max="18" width="15.25390625" style="6" customWidth="1"/>
    <col min="19" max="16384" width="9.125" style="6" customWidth="1"/>
  </cols>
  <sheetData>
    <row r="1" spans="2:17" ht="15">
      <c r="B1" s="7" t="str">
        <f>'formularz oferty'!D4</f>
        <v>DFP.271.162.2020.AB</v>
      </c>
      <c r="H1" s="9" t="s">
        <v>37</v>
      </c>
      <c r="I1" s="9"/>
      <c r="K1" s="9"/>
      <c r="P1" s="7"/>
      <c r="Q1" s="7"/>
    </row>
    <row r="2" spans="2:17" s="47" customFormat="1" ht="15">
      <c r="B2" s="7"/>
      <c r="C2" s="8"/>
      <c r="H2" s="9"/>
      <c r="I2" s="9"/>
      <c r="K2" s="9"/>
      <c r="N2" s="10"/>
      <c r="P2" s="7"/>
      <c r="Q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4" s="47" customFormat="1" ht="15">
      <c r="B4" s="11"/>
      <c r="C4" s="12"/>
      <c r="E4" s="13"/>
      <c r="F4" s="12"/>
      <c r="G4" s="14"/>
      <c r="H4" s="9"/>
      <c r="N4" s="10"/>
    </row>
    <row r="5" spans="2:11" ht="14.25" customHeight="1">
      <c r="B5" s="11"/>
      <c r="C5" s="11"/>
      <c r="D5" s="15"/>
      <c r="E5" s="13"/>
      <c r="F5" s="12"/>
      <c r="G5" s="14"/>
      <c r="H5" s="9"/>
      <c r="I5" s="9"/>
      <c r="K5" s="9"/>
    </row>
    <row r="6" spans="1:14" ht="15">
      <c r="A6" s="11"/>
      <c r="B6" s="16" t="s">
        <v>50</v>
      </c>
      <c r="C6" s="14">
        <v>21</v>
      </c>
      <c r="D6" s="15"/>
      <c r="E6" s="13"/>
      <c r="F6" s="1"/>
      <c r="G6" s="1"/>
      <c r="H6" s="1"/>
      <c r="I6" s="1"/>
      <c r="N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SUM(H10:H11)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75">
      <c r="A10" s="25" t="s">
        <v>1</v>
      </c>
      <c r="B10" s="3" t="s">
        <v>100</v>
      </c>
      <c r="C10" s="2">
        <v>30</v>
      </c>
      <c r="D10" s="26" t="s">
        <v>95</v>
      </c>
      <c r="E10" s="25"/>
      <c r="F10" s="25"/>
      <c r="G10" s="27"/>
      <c r="H10" s="27">
        <f>ROUND(ROUND(C10,2)*ROUND(G10,2),2)</f>
        <v>0</v>
      </c>
    </row>
    <row r="11" spans="1:11" s="49" customFormat="1" ht="45">
      <c r="A11" s="25" t="s">
        <v>2</v>
      </c>
      <c r="B11" s="51" t="s">
        <v>101</v>
      </c>
      <c r="C11" s="2">
        <v>2000</v>
      </c>
      <c r="D11" s="26" t="s">
        <v>84</v>
      </c>
      <c r="E11" s="51"/>
      <c r="F11" s="51"/>
      <c r="G11" s="51"/>
      <c r="H11" s="27">
        <f>ROUND(ROUND(C11,2)*ROUND(G11,2),2)</f>
        <v>0</v>
      </c>
      <c r="K11" s="10"/>
    </row>
    <row r="12" spans="3:11" s="49" customFormat="1" ht="15">
      <c r="C12" s="8"/>
      <c r="K12" s="10"/>
    </row>
    <row r="13" spans="3:11" s="49" customFormat="1" ht="15">
      <c r="C13" s="8"/>
      <c r="K13" s="10"/>
    </row>
    <row r="14" spans="3:11" s="49" customFormat="1" ht="15">
      <c r="C14" s="8"/>
      <c r="K14" s="10"/>
    </row>
    <row r="15" spans="3:11" s="49" customFormat="1" ht="15">
      <c r="C15" s="8"/>
      <c r="K15" s="10"/>
    </row>
    <row r="16" spans="3:11" s="49" customFormat="1" ht="15">
      <c r="C16" s="8"/>
      <c r="K16" s="10"/>
    </row>
    <row r="17" spans="3:11" s="49" customFormat="1" ht="15">
      <c r="C17" s="8"/>
      <c r="K17" s="10"/>
    </row>
    <row r="18" spans="3:11" s="49" customFormat="1" ht="15">
      <c r="C18" s="8"/>
      <c r="K18" s="10"/>
    </row>
    <row r="19" spans="3:11" s="49" customFormat="1" ht="15">
      <c r="C19" s="8"/>
      <c r="K19" s="10"/>
    </row>
    <row r="20" spans="3:11" s="49" customFormat="1" ht="15">
      <c r="C20" s="8"/>
      <c r="K20" s="10"/>
    </row>
    <row r="21" spans="3:11" s="49" customFormat="1" ht="15">
      <c r="C21" s="8"/>
      <c r="K21" s="10"/>
    </row>
    <row r="22" spans="3:11" s="49" customFormat="1" ht="15">
      <c r="C22" s="8"/>
      <c r="K22" s="10"/>
    </row>
    <row r="23" spans="3:11" s="49" customFormat="1" ht="15">
      <c r="C23" s="8"/>
      <c r="K23" s="10"/>
    </row>
    <row r="24" spans="3:11" s="49" customFormat="1" ht="15">
      <c r="C24" s="8"/>
      <c r="K24" s="10"/>
    </row>
    <row r="25" spans="3:11" s="49" customFormat="1" ht="15">
      <c r="C25" s="8"/>
      <c r="K25" s="10"/>
    </row>
    <row r="26" spans="3:11" s="49" customFormat="1" ht="15">
      <c r="C26" s="8"/>
      <c r="K26" s="10"/>
    </row>
    <row r="27" spans="3:11" s="49" customFormat="1" ht="15">
      <c r="C27" s="8"/>
      <c r="K27" s="10"/>
    </row>
    <row r="28" spans="3:11" s="49" customFormat="1" ht="15">
      <c r="C28" s="8"/>
      <c r="K28" s="10"/>
    </row>
    <row r="29" spans="3:11" s="49" customFormat="1" ht="15">
      <c r="C29" s="8"/>
      <c r="K29" s="10"/>
    </row>
    <row r="30" spans="3:11" s="49" customFormat="1" ht="15">
      <c r="C30" s="8"/>
      <c r="K30" s="10"/>
    </row>
    <row r="31" spans="3:11" s="49" customFormat="1" ht="15">
      <c r="C31" s="8"/>
      <c r="K31" s="10"/>
    </row>
    <row r="32" spans="3:11" s="49" customFormat="1" ht="15">
      <c r="C32" s="8"/>
      <c r="K32" s="10"/>
    </row>
    <row r="33" spans="3:11" s="49" customFormat="1" ht="15">
      <c r="C33" s="8"/>
      <c r="K33" s="10"/>
    </row>
    <row r="34" spans="3:11" s="49" customFormat="1" ht="15">
      <c r="C34" s="8"/>
      <c r="K34" s="10"/>
    </row>
    <row r="35" spans="3:11" s="49" customFormat="1" ht="15">
      <c r="C35" s="8"/>
      <c r="K35" s="10"/>
    </row>
    <row r="36" spans="3:11" s="49" customFormat="1" ht="15">
      <c r="C36" s="8"/>
      <c r="K36" s="10"/>
    </row>
    <row r="37" spans="3:11" s="49" customFormat="1" ht="15">
      <c r="C37" s="8"/>
      <c r="K37" s="10"/>
    </row>
    <row r="38" spans="3:11" s="49" customFormat="1" ht="15">
      <c r="C38" s="8"/>
      <c r="K38" s="10"/>
    </row>
    <row r="39" spans="3:11" s="49" customFormat="1" ht="15">
      <c r="C39" s="8"/>
      <c r="K39" s="10"/>
    </row>
    <row r="40" spans="3:11" s="49" customFormat="1" ht="15">
      <c r="C40" s="8"/>
      <c r="K40" s="10"/>
    </row>
    <row r="41" spans="3:11" s="49" customFormat="1" ht="15">
      <c r="C41" s="8"/>
      <c r="K41" s="10"/>
    </row>
    <row r="42" spans="3:11" s="49" customFormat="1" ht="15">
      <c r="C42" s="8"/>
      <c r="K42" s="10"/>
    </row>
    <row r="43" spans="3:11" s="49" customFormat="1" ht="15">
      <c r="C43" s="8"/>
      <c r="K43" s="10"/>
    </row>
    <row r="44" spans="3:11" s="49" customFormat="1" ht="15">
      <c r="C44" s="8"/>
      <c r="K44" s="10"/>
    </row>
    <row r="45" spans="3:11" s="49" customFormat="1" ht="15">
      <c r="C45" s="8"/>
      <c r="K45" s="10"/>
    </row>
    <row r="46" spans="3:11" s="49" customFormat="1" ht="15">
      <c r="C46" s="8"/>
      <c r="K46" s="10"/>
    </row>
    <row r="47" spans="3:11" s="49" customFormat="1" ht="15">
      <c r="C47" s="8"/>
      <c r="K47" s="10"/>
    </row>
    <row r="48" spans="3:11" s="49" customFormat="1" ht="15">
      <c r="C48" s="8"/>
      <c r="K48" s="10"/>
    </row>
    <row r="49" spans="3:11" s="49" customFormat="1" ht="15">
      <c r="C49" s="8"/>
      <c r="K49" s="10"/>
    </row>
    <row r="50" spans="3:11" s="49" customFormat="1" ht="15">
      <c r="C50" s="8"/>
      <c r="K50" s="10"/>
    </row>
    <row r="51" spans="3:11" s="49" customFormat="1" ht="15">
      <c r="C51" s="8"/>
      <c r="K51" s="10"/>
    </row>
    <row r="52" spans="3:11" s="49" customFormat="1" ht="15">
      <c r="C52" s="8"/>
      <c r="K52" s="10"/>
    </row>
    <row r="53" spans="3:11" s="49" customFormat="1" ht="15">
      <c r="C53" s="8"/>
      <c r="K53" s="10"/>
    </row>
    <row r="54" spans="3:11" s="49" customFormat="1" ht="15">
      <c r="C54" s="8"/>
      <c r="K54" s="10"/>
    </row>
    <row r="55" spans="3:11" s="49" customFormat="1" ht="15">
      <c r="C55" s="8"/>
      <c r="K55" s="10"/>
    </row>
    <row r="56" spans="3:11" s="49" customFormat="1" ht="15">
      <c r="C56" s="8"/>
      <c r="K56" s="10"/>
    </row>
    <row r="57" spans="3:11" s="49" customFormat="1" ht="15">
      <c r="C57" s="8"/>
      <c r="K57" s="10"/>
    </row>
    <row r="58" spans="3:11" s="49" customFormat="1" ht="15">
      <c r="C58" s="8"/>
      <c r="K58" s="10"/>
    </row>
    <row r="59" spans="3:11" s="49" customFormat="1" ht="15">
      <c r="C59" s="8"/>
      <c r="K59" s="10"/>
    </row>
    <row r="60" spans="3:11" s="49" customFormat="1" ht="15">
      <c r="C60" s="8"/>
      <c r="K60" s="10"/>
    </row>
    <row r="61" spans="3:11" s="49" customFormat="1" ht="15">
      <c r="C61" s="8"/>
      <c r="K61" s="10"/>
    </row>
    <row r="62" spans="3:11" s="49" customFormat="1" ht="15">
      <c r="C62" s="8"/>
      <c r="K62" s="10"/>
    </row>
    <row r="63" spans="3:11" s="49" customFormat="1" ht="15">
      <c r="C63" s="8"/>
      <c r="K63" s="10"/>
    </row>
    <row r="64" spans="3:11" s="49" customFormat="1" ht="15">
      <c r="C64" s="8"/>
      <c r="K64" s="10"/>
    </row>
    <row r="65" spans="3:11" s="49" customFormat="1" ht="15">
      <c r="C65" s="8"/>
      <c r="K65" s="10"/>
    </row>
    <row r="66" spans="3:11" s="49" customFormat="1" ht="15">
      <c r="C66" s="8"/>
      <c r="K66" s="10"/>
    </row>
    <row r="67" spans="3:11" s="49" customFormat="1" ht="15">
      <c r="C67" s="8"/>
      <c r="K67" s="10"/>
    </row>
    <row r="68" spans="3:11" s="49" customFormat="1" ht="15">
      <c r="C68" s="8"/>
      <c r="K68" s="10"/>
    </row>
    <row r="69" spans="3:11" s="49" customFormat="1" ht="15">
      <c r="C69" s="8"/>
      <c r="K69" s="10"/>
    </row>
    <row r="70" spans="3:11" s="49" customFormat="1" ht="15">
      <c r="C70" s="8"/>
      <c r="K70" s="10"/>
    </row>
    <row r="71" spans="3:11" s="49" customFormat="1" ht="15">
      <c r="C71" s="8"/>
      <c r="K71" s="10"/>
    </row>
    <row r="72" spans="3:11" s="49" customFormat="1" ht="15">
      <c r="C72" s="8"/>
      <c r="K72" s="10"/>
    </row>
    <row r="73" spans="3:11" s="49" customFormat="1" ht="15">
      <c r="C73" s="8"/>
      <c r="K73" s="10"/>
    </row>
    <row r="74" spans="3:11" s="49" customFormat="1" ht="15">
      <c r="C74" s="8"/>
      <c r="K74" s="10"/>
    </row>
    <row r="75" spans="3:11" s="49" customFormat="1" ht="15">
      <c r="C75" s="8"/>
      <c r="K75" s="10"/>
    </row>
    <row r="76" spans="3:11" s="49" customFormat="1" ht="15">
      <c r="C76" s="8"/>
      <c r="K76" s="10"/>
    </row>
    <row r="77" spans="3:11" s="49" customFormat="1" ht="15">
      <c r="C77" s="8"/>
      <c r="K77" s="10"/>
    </row>
    <row r="78" spans="3:11" s="49" customFormat="1" ht="15">
      <c r="C78" s="8"/>
      <c r="K78" s="10"/>
    </row>
    <row r="79" spans="3:11" s="49" customFormat="1" ht="15">
      <c r="C79" s="8"/>
      <c r="K79" s="10"/>
    </row>
    <row r="80" spans="3:11" s="49" customFormat="1" ht="15">
      <c r="C80" s="8"/>
      <c r="K80" s="10"/>
    </row>
    <row r="81" spans="3:11" s="49" customFormat="1" ht="15">
      <c r="C81" s="8"/>
      <c r="K81" s="10"/>
    </row>
    <row r="82" spans="3:11" s="49" customFormat="1" ht="15">
      <c r="C82" s="8"/>
      <c r="K82" s="10"/>
    </row>
    <row r="83" spans="3:11" s="49" customFormat="1" ht="15">
      <c r="C83" s="8"/>
      <c r="K83" s="10"/>
    </row>
    <row r="84" spans="3:11" s="49" customFormat="1" ht="15">
      <c r="C84" s="8"/>
      <c r="K84" s="10"/>
    </row>
    <row r="85" spans="3:11" s="49" customFormat="1" ht="15">
      <c r="C85" s="8"/>
      <c r="K85" s="10"/>
    </row>
    <row r="86" spans="3:11" s="49" customFormat="1" ht="15">
      <c r="C86" s="8"/>
      <c r="K86" s="10"/>
    </row>
    <row r="87" spans="3:11" s="49" customFormat="1" ht="15">
      <c r="C87" s="8"/>
      <c r="K87" s="10"/>
    </row>
    <row r="88" spans="3:11" s="49" customFormat="1" ht="15">
      <c r="C88" s="8"/>
      <c r="K88" s="10"/>
    </row>
    <row r="89" spans="3:11" s="49" customFormat="1" ht="15">
      <c r="C89" s="8"/>
      <c r="K89" s="10"/>
    </row>
    <row r="90" spans="3:11" s="49" customFormat="1" ht="15">
      <c r="C90" s="8"/>
      <c r="K90" s="10"/>
    </row>
    <row r="91" spans="3:11" s="49" customFormat="1" ht="15">
      <c r="C91" s="8"/>
      <c r="K91" s="10"/>
    </row>
    <row r="92" spans="3:11" s="49" customFormat="1" ht="15">
      <c r="C92" s="8"/>
      <c r="K92" s="10"/>
    </row>
    <row r="93" spans="3:11" s="49" customFormat="1" ht="15">
      <c r="C93" s="8"/>
      <c r="K93" s="10"/>
    </row>
    <row r="94" spans="3:11" s="49" customFormat="1" ht="15">
      <c r="C94" s="8"/>
      <c r="K94" s="10"/>
    </row>
    <row r="95" spans="3:11" s="49" customFormat="1" ht="15">
      <c r="C95" s="8"/>
      <c r="K95" s="10"/>
    </row>
    <row r="96" spans="3:11" s="49" customFormat="1" ht="15">
      <c r="C96" s="8"/>
      <c r="K96" s="10"/>
    </row>
    <row r="97" spans="3:11" s="49" customFormat="1" ht="15">
      <c r="C97" s="8"/>
      <c r="K97" s="10"/>
    </row>
    <row r="98" spans="3:11" s="49" customFormat="1" ht="15">
      <c r="C98" s="8"/>
      <c r="K98" s="10"/>
    </row>
    <row r="99" spans="3:11" s="49" customFormat="1" ht="15">
      <c r="C99" s="8"/>
      <c r="K99" s="10"/>
    </row>
    <row r="100" spans="3:11" s="49" customFormat="1" ht="15">
      <c r="C100" s="8"/>
      <c r="K100" s="10"/>
    </row>
    <row r="101" spans="3:11" s="49" customFormat="1" ht="15">
      <c r="C101" s="8"/>
      <c r="K101" s="10"/>
    </row>
    <row r="102" spans="3:11" s="49" customFormat="1" ht="15">
      <c r="C102" s="8"/>
      <c r="K102" s="10"/>
    </row>
    <row r="103" spans="3:11" s="49" customFormat="1" ht="15">
      <c r="C103" s="8"/>
      <c r="K103" s="10"/>
    </row>
    <row r="104" spans="3:11" s="49" customFormat="1" ht="15">
      <c r="C104" s="8"/>
      <c r="K104" s="10"/>
    </row>
    <row r="105" spans="3:11" s="49" customFormat="1" ht="15">
      <c r="C105" s="8"/>
      <c r="K105" s="10"/>
    </row>
    <row r="106" spans="3:11" s="49" customFormat="1" ht="15">
      <c r="C106" s="8"/>
      <c r="K106" s="10"/>
    </row>
    <row r="107" spans="3:11" s="49" customFormat="1" ht="15">
      <c r="C107" s="8"/>
      <c r="K107" s="10"/>
    </row>
    <row r="108" spans="3:11" s="49" customFormat="1" ht="15">
      <c r="C108" s="8"/>
      <c r="K108" s="10"/>
    </row>
    <row r="109" spans="3:11" s="49" customFormat="1" ht="15">
      <c r="C109" s="8"/>
      <c r="K109" s="10"/>
    </row>
    <row r="110" spans="3:11" s="49" customFormat="1" ht="15">
      <c r="C110" s="8"/>
      <c r="K110" s="10"/>
    </row>
    <row r="111" spans="3:11" s="49" customFormat="1" ht="15">
      <c r="C111" s="8"/>
      <c r="K111" s="10"/>
    </row>
    <row r="112" spans="3:11" s="49" customFormat="1" ht="15">
      <c r="C112" s="8"/>
      <c r="K112" s="10"/>
    </row>
    <row r="113" spans="3:11" s="49" customFormat="1" ht="15">
      <c r="C113" s="8"/>
      <c r="K113" s="10"/>
    </row>
    <row r="114" spans="3:11" s="49" customFormat="1" ht="15">
      <c r="C114" s="8"/>
      <c r="K114" s="10"/>
    </row>
    <row r="115" spans="3:11" s="49" customFormat="1" ht="15">
      <c r="C115" s="8"/>
      <c r="K115" s="10"/>
    </row>
    <row r="116" spans="3:11" s="49" customFormat="1" ht="15">
      <c r="C116" s="8"/>
      <c r="K116" s="10"/>
    </row>
    <row r="117" spans="3:11" s="49" customFormat="1" ht="15">
      <c r="C117" s="8"/>
      <c r="K117" s="10"/>
    </row>
    <row r="118" spans="3:11" s="49" customFormat="1" ht="15">
      <c r="C118" s="8"/>
      <c r="K118" s="10"/>
    </row>
    <row r="119" spans="3:11" s="49" customFormat="1" ht="15">
      <c r="C119" s="8"/>
      <c r="K119" s="10"/>
    </row>
    <row r="120" spans="3:11" s="49" customFormat="1" ht="15">
      <c r="C120" s="8"/>
      <c r="K120" s="10"/>
    </row>
    <row r="121" spans="3:11" s="49" customFormat="1" ht="15">
      <c r="C121" s="8"/>
      <c r="K121" s="10"/>
    </row>
    <row r="122" spans="3:11" s="49" customFormat="1" ht="15">
      <c r="C122" s="8"/>
      <c r="K122" s="10"/>
    </row>
    <row r="123" spans="3:11" s="49" customFormat="1" ht="15">
      <c r="C123" s="8"/>
      <c r="K123" s="10"/>
    </row>
    <row r="124" spans="3:11" s="49" customFormat="1" ht="15">
      <c r="C124" s="8"/>
      <c r="K124" s="10"/>
    </row>
    <row r="125" spans="3:11" s="49" customFormat="1" ht="15">
      <c r="C125" s="8"/>
      <c r="K125" s="10"/>
    </row>
    <row r="126" spans="3:11" s="49" customFormat="1" ht="15">
      <c r="C126" s="8"/>
      <c r="K126" s="10"/>
    </row>
    <row r="127" spans="3:11" s="49" customFormat="1" ht="15">
      <c r="C127" s="8"/>
      <c r="K127" s="10"/>
    </row>
    <row r="128" spans="3:11" s="49" customFormat="1" ht="15">
      <c r="C128" s="8"/>
      <c r="K128" s="10"/>
    </row>
    <row r="129" spans="3:11" s="49" customFormat="1" ht="15">
      <c r="C129" s="8"/>
      <c r="K129" s="10"/>
    </row>
    <row r="130" spans="3:11" s="49" customFormat="1" ht="15">
      <c r="C130" s="8"/>
      <c r="K130" s="10"/>
    </row>
    <row r="131" spans="3:11" s="49" customFormat="1" ht="15">
      <c r="C131" s="8"/>
      <c r="K131" s="10"/>
    </row>
    <row r="132" spans="3:11" s="49" customFormat="1" ht="15">
      <c r="C132" s="8"/>
      <c r="K132" s="10"/>
    </row>
    <row r="133" spans="3:11" s="49" customFormat="1" ht="15">
      <c r="C133" s="8"/>
      <c r="K133" s="10"/>
    </row>
    <row r="134" spans="3:11" s="49" customFormat="1" ht="15">
      <c r="C134" s="8"/>
      <c r="K134" s="10"/>
    </row>
    <row r="135" spans="3:11" s="49" customFormat="1" ht="15">
      <c r="C135" s="8"/>
      <c r="K135" s="10"/>
    </row>
    <row r="136" spans="3:11" s="49" customFormat="1" ht="15">
      <c r="C136" s="8"/>
      <c r="K136" s="10"/>
    </row>
    <row r="137" spans="3:11" s="49" customFormat="1" ht="15">
      <c r="C137" s="8"/>
      <c r="K137" s="10"/>
    </row>
    <row r="138" spans="3:11" s="49" customFormat="1" ht="15">
      <c r="C138" s="8"/>
      <c r="K138" s="10"/>
    </row>
    <row r="139" spans="3:11" s="49" customFormat="1" ht="15">
      <c r="C139" s="8"/>
      <c r="K139" s="10"/>
    </row>
    <row r="140" spans="3:11" s="49" customFormat="1" ht="15">
      <c r="C140" s="8"/>
      <c r="K140" s="10"/>
    </row>
    <row r="141" spans="11:14" ht="15">
      <c r="K141" s="10"/>
      <c r="N141" s="6"/>
    </row>
    <row r="142" spans="11:14" ht="15">
      <c r="K142" s="10"/>
      <c r="N142" s="6"/>
    </row>
    <row r="143" spans="11:14" ht="15">
      <c r="K143" s="10"/>
      <c r="N143" s="6"/>
    </row>
    <row r="144" spans="11:14" ht="15">
      <c r="K144" s="10"/>
      <c r="N144" s="6"/>
    </row>
    <row r="145" spans="11:14" ht="15">
      <c r="K145" s="10"/>
      <c r="N145" s="6"/>
    </row>
    <row r="146" spans="11:14" ht="15">
      <c r="K146" s="10"/>
      <c r="N146" s="6"/>
    </row>
    <row r="147" spans="11:14" ht="15">
      <c r="K147" s="10"/>
      <c r="N147" s="6"/>
    </row>
    <row r="148" spans="11:14" ht="15">
      <c r="K148" s="10"/>
      <c r="N148" s="6"/>
    </row>
    <row r="149" spans="11:14" ht="15">
      <c r="K149" s="10"/>
      <c r="N149" s="6"/>
    </row>
    <row r="150" spans="11:14" ht="15">
      <c r="K150" s="10"/>
      <c r="N150" s="6"/>
    </row>
    <row r="151" spans="11:14" ht="15">
      <c r="K151" s="10"/>
      <c r="N151" s="6"/>
    </row>
    <row r="152" spans="11:14" ht="15">
      <c r="K152" s="10"/>
      <c r="N152" s="6"/>
    </row>
    <row r="153" spans="11:14" ht="15">
      <c r="K153" s="10"/>
      <c r="N153" s="6"/>
    </row>
    <row r="154" spans="11:14" ht="15">
      <c r="K154" s="10"/>
      <c r="N154" s="6"/>
    </row>
    <row r="155" spans="11:14" ht="15">
      <c r="K155" s="10"/>
      <c r="N155" s="6"/>
    </row>
    <row r="156" spans="11:14" ht="15">
      <c r="K156" s="10"/>
      <c r="N156" s="6"/>
    </row>
    <row r="157" spans="11:14" ht="15">
      <c r="K157" s="10"/>
      <c r="N157" s="6"/>
    </row>
    <row r="158" spans="11:14" ht="15">
      <c r="K158" s="10"/>
      <c r="N158" s="6"/>
    </row>
    <row r="159" spans="11:14" ht="15">
      <c r="K159" s="10"/>
      <c r="N159" s="6"/>
    </row>
    <row r="160" spans="11:14" ht="15">
      <c r="K160" s="10"/>
      <c r="N160" s="6"/>
    </row>
    <row r="161" spans="11:14" ht="15">
      <c r="K161" s="10"/>
      <c r="N161" s="6"/>
    </row>
    <row r="162" spans="11:14" ht="15">
      <c r="K162" s="10"/>
      <c r="N162" s="6"/>
    </row>
    <row r="163" spans="11:14" ht="15">
      <c r="K163" s="10"/>
      <c r="N163" s="6"/>
    </row>
    <row r="164" spans="11:14" ht="15">
      <c r="K164" s="10"/>
      <c r="N164" s="6"/>
    </row>
    <row r="165" spans="11:14" ht="15">
      <c r="K165" s="10"/>
      <c r="N165" s="6"/>
    </row>
    <row r="166" spans="11:14" ht="15">
      <c r="K166" s="10"/>
      <c r="N166" s="6"/>
    </row>
    <row r="167" spans="11:14" ht="15">
      <c r="K167" s="10"/>
      <c r="N167" s="6"/>
    </row>
    <row r="168" spans="11:14" ht="15">
      <c r="K168" s="10"/>
      <c r="N168" s="6"/>
    </row>
    <row r="169" spans="11:14" ht="15">
      <c r="K169" s="10"/>
      <c r="N169" s="6"/>
    </row>
    <row r="170" spans="11:14" ht="15">
      <c r="K170" s="10"/>
      <c r="N170" s="6"/>
    </row>
    <row r="171" spans="11:14" ht="15">
      <c r="K171" s="10"/>
      <c r="N171" s="6"/>
    </row>
    <row r="172" spans="11:14" ht="15">
      <c r="K172" s="10"/>
      <c r="N172" s="6"/>
    </row>
    <row r="173" spans="11:14" ht="15">
      <c r="K173" s="10"/>
      <c r="N173" s="6"/>
    </row>
    <row r="174" spans="11:14" ht="15">
      <c r="K174" s="10"/>
      <c r="N174" s="6"/>
    </row>
    <row r="175" spans="11:14" ht="15">
      <c r="K175" s="10"/>
      <c r="N175" s="6"/>
    </row>
    <row r="176" spans="11:14" ht="15">
      <c r="K176" s="10"/>
      <c r="N176" s="6"/>
    </row>
    <row r="177" spans="11:14" ht="15">
      <c r="K177" s="10"/>
      <c r="N177" s="6"/>
    </row>
    <row r="178" spans="11:14" ht="15">
      <c r="K178" s="10"/>
      <c r="N178" s="6"/>
    </row>
    <row r="179" spans="11:14" ht="15">
      <c r="K179" s="10"/>
      <c r="N179" s="6"/>
    </row>
    <row r="180" spans="11:14" ht="15">
      <c r="K180" s="10"/>
      <c r="N180" s="6"/>
    </row>
    <row r="181" spans="11:14" ht="15">
      <c r="K181" s="10"/>
      <c r="N181" s="6"/>
    </row>
    <row r="182" spans="11:14" ht="15">
      <c r="K182" s="10"/>
      <c r="N182" s="6"/>
    </row>
    <row r="183" spans="11:14" ht="15">
      <c r="K183" s="10"/>
      <c r="N183" s="6"/>
    </row>
    <row r="184" spans="11:14" ht="15">
      <c r="K184" s="10"/>
      <c r="N184" s="6"/>
    </row>
    <row r="185" spans="11:14" ht="15">
      <c r="K185" s="10"/>
      <c r="N185" s="6"/>
    </row>
    <row r="186" spans="11:14" ht="15">
      <c r="K186" s="10"/>
      <c r="N186" s="6"/>
    </row>
    <row r="187" spans="11:14" ht="15">
      <c r="K187" s="10"/>
      <c r="N187" s="6"/>
    </row>
    <row r="188" spans="11:14" ht="15">
      <c r="K188" s="10"/>
      <c r="N188" s="6"/>
    </row>
    <row r="189" spans="11:14" ht="15">
      <c r="K189" s="10"/>
      <c r="N189" s="6"/>
    </row>
    <row r="190" spans="11:14" ht="15">
      <c r="K190" s="10"/>
      <c r="N190" s="6"/>
    </row>
    <row r="191" spans="11:14" ht="15">
      <c r="K191" s="10"/>
      <c r="N191" s="6"/>
    </row>
    <row r="192" spans="11:14" ht="15">
      <c r="K192" s="10"/>
      <c r="N192" s="6"/>
    </row>
    <row r="193" spans="11:14" ht="15">
      <c r="K193" s="10"/>
      <c r="N193" s="6"/>
    </row>
    <row r="194" spans="11:14" ht="15">
      <c r="K194" s="10"/>
      <c r="N194" s="6"/>
    </row>
    <row r="195" spans="11:14" ht="15">
      <c r="K195" s="10"/>
      <c r="N195" s="6"/>
    </row>
    <row r="196" spans="11:14" ht="15">
      <c r="K196" s="10"/>
      <c r="N196" s="6"/>
    </row>
    <row r="197" spans="11:14" ht="15">
      <c r="K197" s="10"/>
      <c r="N197" s="6"/>
    </row>
    <row r="198" spans="11:14" ht="15">
      <c r="K198" s="10"/>
      <c r="N198" s="6"/>
    </row>
    <row r="199" spans="11:14" ht="15">
      <c r="K199" s="10"/>
      <c r="N199" s="6"/>
    </row>
    <row r="200" spans="11:14" ht="15">
      <c r="K200" s="10"/>
      <c r="N200" s="6"/>
    </row>
    <row r="201" spans="11:14" ht="15">
      <c r="K201" s="10"/>
      <c r="N201" s="6"/>
    </row>
    <row r="202" spans="11:14" ht="15">
      <c r="K202" s="10"/>
      <c r="N202" s="6"/>
    </row>
    <row r="203" spans="11:14" ht="15">
      <c r="K203" s="10"/>
      <c r="N203" s="6"/>
    </row>
    <row r="204" spans="11:14" ht="15">
      <c r="K204" s="10"/>
      <c r="N204" s="6"/>
    </row>
    <row r="205" spans="11:14" ht="15">
      <c r="K205" s="10"/>
      <c r="N205" s="6"/>
    </row>
    <row r="206" spans="11:14" ht="15">
      <c r="K206" s="10"/>
      <c r="N206" s="6"/>
    </row>
    <row r="207" spans="11:14" ht="15">
      <c r="K207" s="10"/>
      <c r="N207" s="6"/>
    </row>
    <row r="208" spans="11:14" ht="15">
      <c r="K208" s="10"/>
      <c r="N208" s="6"/>
    </row>
    <row r="209" spans="11:14" ht="15">
      <c r="K209" s="10"/>
      <c r="N209" s="6"/>
    </row>
    <row r="210" spans="11:14" ht="15">
      <c r="K210" s="10"/>
      <c r="N210" s="6"/>
    </row>
    <row r="211" spans="11:14" ht="15">
      <c r="K211" s="10"/>
      <c r="N211" s="6"/>
    </row>
    <row r="212" spans="11:14" ht="15">
      <c r="K212" s="10"/>
      <c r="N212" s="6"/>
    </row>
    <row r="213" spans="11:14" ht="15">
      <c r="K213" s="10"/>
      <c r="N213" s="6"/>
    </row>
    <row r="214" spans="11:14" ht="15">
      <c r="K214" s="10"/>
      <c r="N214" s="6"/>
    </row>
    <row r="215" spans="11:14" ht="15">
      <c r="K215" s="10"/>
      <c r="N215" s="6"/>
    </row>
    <row r="216" spans="11:14" ht="15">
      <c r="K216" s="10"/>
      <c r="N216" s="6"/>
    </row>
    <row r="217" spans="11:14" ht="15">
      <c r="K217" s="10"/>
      <c r="N217" s="6"/>
    </row>
    <row r="218" spans="11:14" ht="15">
      <c r="K218" s="10"/>
      <c r="N218" s="6"/>
    </row>
    <row r="219" spans="11:14" ht="15">
      <c r="K219" s="10"/>
      <c r="N219" s="6"/>
    </row>
    <row r="220" spans="11:14" ht="15">
      <c r="K220" s="10"/>
      <c r="N220" s="6"/>
    </row>
    <row r="221" spans="11:14" ht="15">
      <c r="K221" s="10"/>
      <c r="N221" s="6"/>
    </row>
    <row r="222" spans="11:14" ht="15">
      <c r="K222" s="10"/>
      <c r="N222" s="6"/>
    </row>
    <row r="223" spans="11:14" ht="15">
      <c r="K223" s="10"/>
      <c r="N223" s="6"/>
    </row>
    <row r="224" spans="11:14" ht="15">
      <c r="K224" s="10"/>
      <c r="N224" s="6"/>
    </row>
    <row r="225" spans="11:14" ht="15">
      <c r="K225" s="10"/>
      <c r="N225" s="6"/>
    </row>
    <row r="226" spans="11:14" ht="15">
      <c r="K226" s="10"/>
      <c r="N226" s="6"/>
    </row>
    <row r="227" spans="11:14" ht="15">
      <c r="K227" s="10"/>
      <c r="N227" s="6"/>
    </row>
    <row r="228" spans="11:14" ht="15">
      <c r="K228" s="10"/>
      <c r="N228" s="6"/>
    </row>
    <row r="229" spans="11:14" ht="15">
      <c r="K229" s="10"/>
      <c r="N229" s="6"/>
    </row>
    <row r="230" spans="11:14" ht="15">
      <c r="K230" s="10"/>
      <c r="N230" s="6"/>
    </row>
    <row r="231" spans="11:14" ht="15">
      <c r="K231" s="10"/>
      <c r="N231" s="6"/>
    </row>
    <row r="232" spans="11:14" ht="15">
      <c r="K232" s="10"/>
      <c r="N232" s="6"/>
    </row>
    <row r="233" spans="11:14" ht="15">
      <c r="K233" s="10"/>
      <c r="N233" s="6"/>
    </row>
    <row r="234" spans="11:14" ht="15">
      <c r="K234" s="10"/>
      <c r="N234" s="6"/>
    </row>
    <row r="235" spans="11:14" ht="15">
      <c r="K235" s="10"/>
      <c r="N235" s="6"/>
    </row>
    <row r="236" spans="11:14" ht="15">
      <c r="K236" s="10"/>
      <c r="N236" s="6"/>
    </row>
    <row r="237" spans="11:14" ht="15">
      <c r="K237" s="10"/>
      <c r="N237" s="6"/>
    </row>
    <row r="238" spans="11:14" ht="15">
      <c r="K238" s="10"/>
      <c r="N238" s="6"/>
    </row>
    <row r="239" spans="11:14" ht="15">
      <c r="K239" s="10"/>
      <c r="N239" s="6"/>
    </row>
    <row r="240" spans="11:14" ht="15">
      <c r="K240" s="10"/>
      <c r="N240" s="6"/>
    </row>
    <row r="241" spans="11:14" ht="15">
      <c r="K241" s="10"/>
      <c r="N241" s="6"/>
    </row>
    <row r="242" spans="11:14" ht="15">
      <c r="K242" s="10"/>
      <c r="N242" s="6"/>
    </row>
    <row r="243" spans="11:14" ht="15">
      <c r="K243" s="10"/>
      <c r="N243" s="6"/>
    </row>
    <row r="244" spans="11:14" ht="15">
      <c r="K244" s="10"/>
      <c r="N244" s="6"/>
    </row>
    <row r="245" spans="11:14" ht="15">
      <c r="K245" s="10"/>
      <c r="N245" s="6"/>
    </row>
    <row r="246" spans="11:14" ht="15">
      <c r="K246" s="10"/>
      <c r="N246" s="6"/>
    </row>
    <row r="247" spans="11:14" ht="15">
      <c r="K247" s="10"/>
      <c r="N247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H140"/>
  <sheetViews>
    <sheetView showGridLines="0" zoomScale="70" zoomScaleNormal="70" zoomScaleSheetLayoutView="120" zoomScalePageLayoutView="85" workbookViewId="0" topLeftCell="A1">
      <selection activeCell="D11" sqref="D11"/>
    </sheetView>
  </sheetViews>
  <sheetFormatPr defaultColWidth="9.00390625" defaultRowHeight="12.75"/>
  <cols>
    <col min="1" max="1" width="8.00390625" style="6" customWidth="1"/>
    <col min="2" max="2" width="76.3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6384" width="9.125" style="6" customWidth="1"/>
  </cols>
  <sheetData>
    <row r="1" spans="2:8" ht="15">
      <c r="B1" s="7" t="str">
        <f>'formularz oferty'!D4</f>
        <v>DFP.271.162.2020.AB</v>
      </c>
      <c r="H1" s="9" t="s">
        <v>37</v>
      </c>
    </row>
    <row r="2" spans="2:8" s="47" customFormat="1" ht="15">
      <c r="B2" s="7"/>
      <c r="C2" s="8"/>
      <c r="H2" s="9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s="47" customFormat="1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22</v>
      </c>
      <c r="D6" s="15"/>
      <c r="E6" s="13"/>
      <c r="F6" s="1"/>
      <c r="G6" s="1"/>
      <c r="H6" s="1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SUM(H10:H11)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255">
      <c r="A10" s="91" t="s">
        <v>1</v>
      </c>
      <c r="B10" s="90" t="s">
        <v>240</v>
      </c>
      <c r="C10" s="92">
        <v>300</v>
      </c>
      <c r="D10" s="26" t="s">
        <v>84</v>
      </c>
      <c r="E10" s="88"/>
      <c r="F10" s="88"/>
      <c r="G10" s="88"/>
      <c r="H10" s="89">
        <f>ROUND(ROUND(C10,2)*ROUND(G10,2),2)</f>
        <v>0</v>
      </c>
    </row>
    <row r="11" spans="1:8" s="49" customFormat="1" ht="45">
      <c r="A11" s="25" t="s">
        <v>2</v>
      </c>
      <c r="B11" s="55" t="s">
        <v>102</v>
      </c>
      <c r="C11" s="2">
        <v>60</v>
      </c>
      <c r="D11" s="26" t="s">
        <v>84</v>
      </c>
      <c r="E11" s="51"/>
      <c r="F11" s="51"/>
      <c r="G11" s="51"/>
      <c r="H11" s="27">
        <f>ROUND(ROUND(C11,2)*ROUND(G11,2),2)</f>
        <v>0</v>
      </c>
    </row>
    <row r="12" s="49" customFormat="1" ht="15">
      <c r="C12" s="8"/>
    </row>
    <row r="13" s="49" customFormat="1" ht="15">
      <c r="C13" s="8"/>
    </row>
    <row r="14" s="49" customFormat="1" ht="15">
      <c r="C14" s="8"/>
    </row>
    <row r="15" s="49" customFormat="1" ht="15">
      <c r="C15" s="8"/>
    </row>
    <row r="16" s="49" customFormat="1" ht="15">
      <c r="C16" s="8"/>
    </row>
    <row r="17" s="49" customFormat="1" ht="15">
      <c r="C17" s="8"/>
    </row>
    <row r="18" s="49" customFormat="1" ht="15">
      <c r="C18" s="8"/>
    </row>
    <row r="19" s="49" customFormat="1" ht="15">
      <c r="C19" s="8"/>
    </row>
    <row r="20" s="49" customFormat="1" ht="15">
      <c r="C20" s="8"/>
    </row>
    <row r="21" s="49" customFormat="1" ht="15">
      <c r="C21" s="8"/>
    </row>
    <row r="22" s="49" customFormat="1" ht="15">
      <c r="C22" s="8"/>
    </row>
    <row r="23" s="49" customFormat="1" ht="15">
      <c r="C23" s="8"/>
    </row>
    <row r="24" s="49" customFormat="1" ht="15">
      <c r="C24" s="8"/>
    </row>
    <row r="25" s="49" customFormat="1" ht="15">
      <c r="C25" s="8"/>
    </row>
    <row r="26" s="49" customFormat="1" ht="15">
      <c r="C26" s="8"/>
    </row>
    <row r="27" s="49" customFormat="1" ht="15">
      <c r="C27" s="8"/>
    </row>
    <row r="28" s="49" customFormat="1" ht="15">
      <c r="C28" s="8"/>
    </row>
    <row r="29" s="49" customFormat="1" ht="15">
      <c r="C29" s="8"/>
    </row>
    <row r="30" s="49" customFormat="1" ht="15">
      <c r="C30" s="8"/>
    </row>
    <row r="31" s="49" customFormat="1" ht="15">
      <c r="C31" s="8"/>
    </row>
    <row r="32" s="49" customFormat="1" ht="15">
      <c r="C32" s="8"/>
    </row>
    <row r="33" s="49" customFormat="1" ht="15">
      <c r="C33" s="8"/>
    </row>
    <row r="34" s="49" customFormat="1" ht="15">
      <c r="C34" s="8"/>
    </row>
    <row r="35" s="49" customFormat="1" ht="15">
      <c r="C35" s="8"/>
    </row>
    <row r="36" s="49" customFormat="1" ht="15">
      <c r="C36" s="8"/>
    </row>
    <row r="37" s="49" customFormat="1" ht="15">
      <c r="C37" s="8"/>
    </row>
    <row r="38" s="49" customFormat="1" ht="15">
      <c r="C38" s="8"/>
    </row>
    <row r="39" s="49" customFormat="1" ht="15">
      <c r="C39" s="8"/>
    </row>
    <row r="40" s="49" customFormat="1" ht="15">
      <c r="C40" s="8"/>
    </row>
    <row r="41" s="49" customFormat="1" ht="15">
      <c r="C41" s="8"/>
    </row>
    <row r="42" s="49" customFormat="1" ht="15">
      <c r="C42" s="8"/>
    </row>
    <row r="43" s="49" customFormat="1" ht="15">
      <c r="C43" s="8"/>
    </row>
    <row r="44" s="49" customFormat="1" ht="15">
      <c r="C44" s="8"/>
    </row>
    <row r="45" s="49" customFormat="1" ht="15">
      <c r="C45" s="8"/>
    </row>
    <row r="46" s="49" customFormat="1" ht="15">
      <c r="C46" s="8"/>
    </row>
    <row r="47" s="49" customFormat="1" ht="15">
      <c r="C47" s="8"/>
    </row>
    <row r="48" s="49" customFormat="1" ht="15">
      <c r="C48" s="8"/>
    </row>
    <row r="49" s="49" customFormat="1" ht="15">
      <c r="C49" s="8"/>
    </row>
    <row r="50" s="49" customFormat="1" ht="15">
      <c r="C50" s="8"/>
    </row>
    <row r="51" s="49" customFormat="1" ht="15">
      <c r="C51" s="8"/>
    </row>
    <row r="52" s="49" customFormat="1" ht="15">
      <c r="C52" s="8"/>
    </row>
    <row r="53" s="49" customFormat="1" ht="15">
      <c r="C53" s="8"/>
    </row>
    <row r="54" s="49" customFormat="1" ht="15">
      <c r="C54" s="8"/>
    </row>
    <row r="55" s="49" customFormat="1" ht="15">
      <c r="C55" s="8"/>
    </row>
    <row r="56" s="49" customFormat="1" ht="15">
      <c r="C56" s="8"/>
    </row>
    <row r="57" s="49" customFormat="1" ht="15">
      <c r="C57" s="8"/>
    </row>
    <row r="58" s="49" customFormat="1" ht="15">
      <c r="C58" s="8"/>
    </row>
    <row r="59" s="49" customFormat="1" ht="15">
      <c r="C59" s="8"/>
    </row>
    <row r="60" s="49" customFormat="1" ht="15">
      <c r="C60" s="8"/>
    </row>
    <row r="61" s="49" customFormat="1" ht="15">
      <c r="C61" s="8"/>
    </row>
    <row r="62" s="49" customFormat="1" ht="15">
      <c r="C62" s="8"/>
    </row>
    <row r="63" s="49" customFormat="1" ht="15">
      <c r="C63" s="8"/>
    </row>
    <row r="64" s="49" customFormat="1" ht="15">
      <c r="C64" s="8"/>
    </row>
    <row r="65" s="49" customFormat="1" ht="15">
      <c r="C65" s="8"/>
    </row>
    <row r="66" s="49" customFormat="1" ht="15">
      <c r="C66" s="8"/>
    </row>
    <row r="67" s="49" customFormat="1" ht="15">
      <c r="C67" s="8"/>
    </row>
    <row r="68" s="49" customFormat="1" ht="15">
      <c r="C68" s="8"/>
    </row>
    <row r="69" s="49" customFormat="1" ht="15">
      <c r="C69" s="8"/>
    </row>
    <row r="70" s="49" customFormat="1" ht="15">
      <c r="C70" s="8"/>
    </row>
    <row r="71" s="49" customFormat="1" ht="15">
      <c r="C71" s="8"/>
    </row>
    <row r="72" s="49" customFormat="1" ht="15">
      <c r="C72" s="8"/>
    </row>
    <row r="73" s="49" customFormat="1" ht="15">
      <c r="C73" s="8"/>
    </row>
    <row r="74" s="49" customFormat="1" ht="15">
      <c r="C74" s="8"/>
    </row>
    <row r="75" s="49" customFormat="1" ht="15">
      <c r="C75" s="8"/>
    </row>
    <row r="76" s="49" customFormat="1" ht="15">
      <c r="C76" s="8"/>
    </row>
    <row r="77" s="49" customFormat="1" ht="15">
      <c r="C77" s="8"/>
    </row>
    <row r="78" s="49" customFormat="1" ht="15">
      <c r="C78" s="8"/>
    </row>
    <row r="79" s="49" customFormat="1" ht="15">
      <c r="C79" s="8"/>
    </row>
    <row r="80" s="49" customFormat="1" ht="15">
      <c r="C80" s="8"/>
    </row>
    <row r="81" s="49" customFormat="1" ht="15">
      <c r="C81" s="8"/>
    </row>
    <row r="82" s="49" customFormat="1" ht="15">
      <c r="C82" s="8"/>
    </row>
    <row r="83" s="49" customFormat="1" ht="15">
      <c r="C83" s="8"/>
    </row>
    <row r="84" s="49" customFormat="1" ht="15">
      <c r="C84" s="8"/>
    </row>
    <row r="85" s="49" customFormat="1" ht="15">
      <c r="C85" s="8"/>
    </row>
    <row r="86" s="49" customFormat="1" ht="15">
      <c r="C86" s="8"/>
    </row>
    <row r="87" s="49" customFormat="1" ht="15">
      <c r="C87" s="8"/>
    </row>
    <row r="88" s="49" customFormat="1" ht="15">
      <c r="C88" s="8"/>
    </row>
    <row r="89" s="49" customFormat="1" ht="15">
      <c r="C89" s="8"/>
    </row>
    <row r="90" s="49" customFormat="1" ht="15">
      <c r="C90" s="8"/>
    </row>
    <row r="91" s="49" customFormat="1" ht="15">
      <c r="C91" s="8"/>
    </row>
    <row r="92" s="49" customFormat="1" ht="15">
      <c r="C92" s="8"/>
    </row>
    <row r="93" s="49" customFormat="1" ht="15">
      <c r="C93" s="8"/>
    </row>
    <row r="94" s="49" customFormat="1" ht="15">
      <c r="C94" s="8"/>
    </row>
    <row r="95" s="49" customFormat="1" ht="15">
      <c r="C95" s="8"/>
    </row>
    <row r="96" s="49" customFormat="1" ht="15">
      <c r="C96" s="8"/>
    </row>
    <row r="97" s="49" customFormat="1" ht="15">
      <c r="C97" s="8"/>
    </row>
    <row r="98" s="49" customFormat="1" ht="15">
      <c r="C98" s="8"/>
    </row>
    <row r="99" s="49" customFormat="1" ht="15">
      <c r="C99" s="8"/>
    </row>
    <row r="100" s="49" customFormat="1" ht="15">
      <c r="C100" s="8"/>
    </row>
    <row r="101" s="49" customFormat="1" ht="15">
      <c r="C101" s="8"/>
    </row>
    <row r="102" s="49" customFormat="1" ht="15">
      <c r="C102" s="8"/>
    </row>
    <row r="103" s="49" customFormat="1" ht="15">
      <c r="C103" s="8"/>
    </row>
    <row r="104" s="49" customFormat="1" ht="15">
      <c r="C104" s="8"/>
    </row>
    <row r="105" s="49" customFormat="1" ht="15">
      <c r="C105" s="8"/>
    </row>
    <row r="106" s="49" customFormat="1" ht="15">
      <c r="C106" s="8"/>
    </row>
    <row r="107" s="49" customFormat="1" ht="15">
      <c r="C107" s="8"/>
    </row>
    <row r="108" s="49" customFormat="1" ht="15">
      <c r="C108" s="8"/>
    </row>
    <row r="109" s="49" customFormat="1" ht="15">
      <c r="C109" s="8"/>
    </row>
    <row r="110" s="49" customFormat="1" ht="15">
      <c r="C110" s="8"/>
    </row>
    <row r="111" s="49" customFormat="1" ht="15">
      <c r="C111" s="8"/>
    </row>
    <row r="112" s="49" customFormat="1" ht="15">
      <c r="C112" s="8"/>
    </row>
    <row r="113" s="49" customFormat="1" ht="15">
      <c r="C113" s="8"/>
    </row>
    <row r="114" s="49" customFormat="1" ht="15">
      <c r="C114" s="8"/>
    </row>
    <row r="115" s="49" customFormat="1" ht="15">
      <c r="C115" s="8"/>
    </row>
    <row r="116" s="49" customFormat="1" ht="15">
      <c r="C116" s="8"/>
    </row>
    <row r="117" s="49" customFormat="1" ht="15">
      <c r="C117" s="8"/>
    </row>
    <row r="118" s="49" customFormat="1" ht="15">
      <c r="C118" s="8"/>
    </row>
    <row r="119" s="49" customFormat="1" ht="15">
      <c r="C119" s="8"/>
    </row>
    <row r="120" s="49" customFormat="1" ht="15">
      <c r="C120" s="8"/>
    </row>
    <row r="121" s="49" customFormat="1" ht="15">
      <c r="C121" s="8"/>
    </row>
    <row r="122" s="49" customFormat="1" ht="15">
      <c r="C122" s="8"/>
    </row>
    <row r="123" s="49" customFormat="1" ht="15">
      <c r="C123" s="8"/>
    </row>
    <row r="124" s="49" customFormat="1" ht="15">
      <c r="C124" s="8"/>
    </row>
    <row r="125" s="49" customFormat="1" ht="15">
      <c r="C125" s="8"/>
    </row>
    <row r="126" s="49" customFormat="1" ht="15">
      <c r="C126" s="8"/>
    </row>
    <row r="127" s="49" customFormat="1" ht="15">
      <c r="C127" s="8"/>
    </row>
    <row r="128" s="49" customFormat="1" ht="15">
      <c r="C128" s="8"/>
    </row>
    <row r="129" s="49" customFormat="1" ht="15">
      <c r="C129" s="8"/>
    </row>
    <row r="130" s="49" customFormat="1" ht="15">
      <c r="C130" s="8"/>
    </row>
    <row r="131" s="49" customFormat="1" ht="15">
      <c r="C131" s="8"/>
    </row>
    <row r="132" s="49" customFormat="1" ht="15">
      <c r="C132" s="8"/>
    </row>
    <row r="133" s="49" customFormat="1" ht="15">
      <c r="C133" s="8"/>
    </row>
    <row r="134" s="49" customFormat="1" ht="15">
      <c r="C134" s="8"/>
    </row>
    <row r="135" s="49" customFormat="1" ht="15">
      <c r="C135" s="8"/>
    </row>
    <row r="136" s="49" customFormat="1" ht="15">
      <c r="C136" s="8"/>
    </row>
    <row r="137" s="49" customFormat="1" ht="15">
      <c r="C137" s="8"/>
    </row>
    <row r="138" s="49" customFormat="1" ht="15">
      <c r="C138" s="8"/>
    </row>
    <row r="139" s="49" customFormat="1" ht="15">
      <c r="C139" s="8"/>
    </row>
    <row r="140" s="49" customFormat="1" ht="15">
      <c r="C140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209"/>
  <sheetViews>
    <sheetView showGridLines="0" zoomScale="70" zoomScaleNormal="70" zoomScaleSheetLayoutView="120" zoomScalePageLayoutView="85" workbookViewId="0" topLeftCell="A1">
      <selection activeCell="D11" sqref="D11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6" customWidth="1"/>
    <col min="11" max="12" width="14.25390625" style="6" customWidth="1"/>
    <col min="13" max="13" width="15.25390625" style="6" customWidth="1"/>
    <col min="14" max="16384" width="9.125" style="6" customWidth="1"/>
  </cols>
  <sheetData>
    <row r="1" spans="2:12" ht="15">
      <c r="B1" s="7" t="str">
        <f>'formularz oferty'!D4</f>
        <v>DFP.271.162.2020.AB</v>
      </c>
      <c r="H1" s="9" t="s">
        <v>37</v>
      </c>
      <c r="K1" s="7"/>
      <c r="L1" s="7"/>
    </row>
    <row r="2" spans="2:12" s="47" customFormat="1" ht="15">
      <c r="B2" s="7"/>
      <c r="C2" s="8"/>
      <c r="H2" s="9"/>
      <c r="K2" s="7"/>
      <c r="L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s="47" customFormat="1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23</v>
      </c>
      <c r="D6" s="15"/>
      <c r="E6" s="13"/>
      <c r="F6" s="1"/>
      <c r="G6" s="1"/>
      <c r="H6" s="1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SUM(H10:H11)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60">
      <c r="A10" s="25" t="s">
        <v>1</v>
      </c>
      <c r="B10" s="3" t="s">
        <v>241</v>
      </c>
      <c r="C10" s="2">
        <v>1700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1:10" s="49" customFormat="1" ht="60">
      <c r="A11" s="25" t="s">
        <v>2</v>
      </c>
      <c r="B11" s="51" t="s">
        <v>242</v>
      </c>
      <c r="C11" s="2">
        <v>3400</v>
      </c>
      <c r="D11" s="26" t="s">
        <v>84</v>
      </c>
      <c r="E11" s="51"/>
      <c r="F11" s="51"/>
      <c r="G11" s="51"/>
      <c r="H11" s="27">
        <f>ROUND(ROUND(C11,2)*ROUND(G11,2),2)</f>
        <v>0</v>
      </c>
      <c r="J11" s="10"/>
    </row>
    <row r="12" spans="3:10" s="49" customFormat="1" ht="15">
      <c r="C12" s="8"/>
      <c r="J12" s="10"/>
    </row>
    <row r="13" spans="3:10" s="49" customFormat="1" ht="15">
      <c r="C13" s="8"/>
      <c r="J13" s="10"/>
    </row>
    <row r="14" spans="3:10" s="49" customFormat="1" ht="15">
      <c r="C14" s="8"/>
      <c r="J14" s="10"/>
    </row>
    <row r="15" spans="3:10" s="49" customFormat="1" ht="15"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spans="3:10" s="49" customFormat="1" ht="15">
      <c r="C135" s="8"/>
      <c r="J135" s="10"/>
    </row>
    <row r="136" spans="3:10" s="49" customFormat="1" ht="15">
      <c r="C136" s="8"/>
      <c r="J136" s="10"/>
    </row>
    <row r="137" spans="3:10" s="49" customFormat="1" ht="15">
      <c r="C137" s="8"/>
      <c r="J137" s="10"/>
    </row>
    <row r="138" spans="3:10" s="49" customFormat="1" ht="15">
      <c r="C138" s="8"/>
      <c r="J138" s="10"/>
    </row>
    <row r="139" spans="3:10" s="49" customFormat="1" ht="15">
      <c r="C139" s="8"/>
      <c r="J139" s="10"/>
    </row>
    <row r="140" spans="3:10" s="49" customFormat="1" ht="15">
      <c r="C140" s="8"/>
      <c r="J140" s="10"/>
    </row>
    <row r="141" spans="3:10" s="49" customFormat="1" ht="15">
      <c r="C141" s="8"/>
      <c r="J141" s="10"/>
    </row>
    <row r="142" spans="3:10" s="49" customFormat="1" ht="15">
      <c r="C142" s="8"/>
      <c r="J142" s="10"/>
    </row>
    <row r="143" ht="15">
      <c r="J143" s="10"/>
    </row>
    <row r="144" ht="15">
      <c r="J144" s="10"/>
    </row>
    <row r="145" ht="15">
      <c r="J145" s="10"/>
    </row>
    <row r="146" ht="15">
      <c r="J146" s="10"/>
    </row>
    <row r="147" ht="15">
      <c r="J147" s="10"/>
    </row>
    <row r="148" ht="15">
      <c r="J148" s="10"/>
    </row>
    <row r="149" ht="15">
      <c r="J149" s="10"/>
    </row>
    <row r="150" ht="15">
      <c r="J150" s="10"/>
    </row>
    <row r="151" ht="15">
      <c r="J151" s="10"/>
    </row>
    <row r="152" ht="15">
      <c r="J152" s="10"/>
    </row>
    <row r="153" ht="15">
      <c r="J153" s="10"/>
    </row>
    <row r="154" ht="15">
      <c r="J154" s="10"/>
    </row>
    <row r="155" ht="15">
      <c r="J155" s="10"/>
    </row>
    <row r="156" ht="15">
      <c r="J156" s="10"/>
    </row>
    <row r="157" ht="15">
      <c r="J157" s="10"/>
    </row>
    <row r="158" ht="15">
      <c r="J158" s="10"/>
    </row>
    <row r="159" ht="15">
      <c r="J159" s="10"/>
    </row>
    <row r="160" ht="15">
      <c r="J160" s="10"/>
    </row>
    <row r="161" ht="15">
      <c r="J161" s="10"/>
    </row>
    <row r="162" ht="15">
      <c r="J162" s="10"/>
    </row>
    <row r="163" ht="15">
      <c r="J163" s="10"/>
    </row>
    <row r="164" ht="15">
      <c r="J164" s="10"/>
    </row>
    <row r="165" ht="15">
      <c r="J165" s="10"/>
    </row>
    <row r="166" ht="15">
      <c r="J166" s="10"/>
    </row>
    <row r="167" ht="15">
      <c r="J167" s="10"/>
    </row>
    <row r="168" ht="15">
      <c r="J168" s="10"/>
    </row>
    <row r="169" ht="15">
      <c r="J169" s="10"/>
    </row>
    <row r="170" ht="15">
      <c r="J170" s="10"/>
    </row>
    <row r="171" ht="15">
      <c r="J171" s="10"/>
    </row>
    <row r="172" ht="15">
      <c r="J172" s="10"/>
    </row>
    <row r="173" ht="15">
      <c r="J173" s="10"/>
    </row>
    <row r="174" ht="15">
      <c r="J174" s="10"/>
    </row>
    <row r="175" ht="15">
      <c r="J175" s="10"/>
    </row>
    <row r="176" ht="15">
      <c r="J176" s="10"/>
    </row>
    <row r="177" ht="15">
      <c r="J177" s="10"/>
    </row>
    <row r="178" ht="15">
      <c r="J178" s="10"/>
    </row>
    <row r="179" ht="15">
      <c r="J179" s="10"/>
    </row>
    <row r="180" ht="15">
      <c r="J180" s="10"/>
    </row>
    <row r="181" ht="15">
      <c r="J181" s="10"/>
    </row>
    <row r="182" ht="15">
      <c r="J182" s="10"/>
    </row>
    <row r="183" ht="15">
      <c r="J183" s="10"/>
    </row>
    <row r="184" ht="15">
      <c r="J184" s="10"/>
    </row>
    <row r="185" ht="15">
      <c r="J185" s="10"/>
    </row>
    <row r="186" ht="15">
      <c r="J186" s="10"/>
    </row>
    <row r="187" ht="15">
      <c r="J187" s="10"/>
    </row>
    <row r="188" ht="15">
      <c r="J188" s="10"/>
    </row>
    <row r="189" ht="15">
      <c r="J189" s="10"/>
    </row>
    <row r="190" ht="15">
      <c r="J190" s="10"/>
    </row>
    <row r="191" ht="15">
      <c r="J191" s="10"/>
    </row>
    <row r="192" ht="15">
      <c r="J192" s="10"/>
    </row>
    <row r="193" ht="15">
      <c r="J193" s="10"/>
    </row>
    <row r="194" ht="15">
      <c r="J194" s="10"/>
    </row>
    <row r="195" ht="15">
      <c r="J195" s="10"/>
    </row>
    <row r="196" ht="15">
      <c r="J196" s="10"/>
    </row>
    <row r="197" ht="15">
      <c r="J197" s="10"/>
    </row>
    <row r="198" ht="15">
      <c r="J198" s="10"/>
    </row>
    <row r="199" ht="15">
      <c r="J199" s="10"/>
    </row>
    <row r="200" ht="15">
      <c r="J200" s="10"/>
    </row>
    <row r="201" ht="15">
      <c r="J201" s="10"/>
    </row>
    <row r="202" ht="15">
      <c r="J202" s="10"/>
    </row>
    <row r="203" ht="15">
      <c r="J203" s="10"/>
    </row>
    <row r="204" ht="15">
      <c r="J204" s="10"/>
    </row>
    <row r="205" ht="15">
      <c r="J205" s="10"/>
    </row>
    <row r="206" ht="15">
      <c r="J206" s="10"/>
    </row>
    <row r="207" ht="15">
      <c r="J207" s="10"/>
    </row>
    <row r="208" ht="15">
      <c r="J208" s="10"/>
    </row>
    <row r="209" ht="15">
      <c r="J209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J12"/>
  <sheetViews>
    <sheetView showGridLines="0" zoomScale="70" zoomScaleNormal="70" zoomScaleSheetLayoutView="120" zoomScalePageLayoutView="85" workbookViewId="0" topLeftCell="A6">
      <selection activeCell="D12" sqref="D12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14.25390625" style="49" customWidth="1"/>
    <col min="11" max="11" width="15.25390625" style="49" customWidth="1"/>
    <col min="12" max="16384" width="9.125" style="49" customWidth="1"/>
  </cols>
  <sheetData>
    <row r="1" spans="2:10" ht="15">
      <c r="B1" s="7" t="str">
        <f>'formularz oferty'!D4</f>
        <v>DFP.271.162.2020.AB</v>
      </c>
      <c r="H1" s="9" t="s">
        <v>37</v>
      </c>
      <c r="I1" s="9"/>
      <c r="J1" s="7"/>
    </row>
    <row r="2" spans="2:10" ht="15">
      <c r="B2" s="7"/>
      <c r="H2" s="9"/>
      <c r="I2" s="9"/>
      <c r="J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8" ht="15">
      <c r="A6" s="11"/>
      <c r="B6" s="16" t="s">
        <v>50</v>
      </c>
      <c r="C6" s="14">
        <v>24</v>
      </c>
      <c r="D6" s="15"/>
      <c r="E6" s="13"/>
      <c r="F6" s="50"/>
      <c r="G6" s="50"/>
      <c r="H6" s="50"/>
    </row>
    <row r="7" spans="1:8" ht="15">
      <c r="A7" s="17"/>
      <c r="B7" s="11"/>
      <c r="C7" s="17"/>
      <c r="D7" s="18"/>
      <c r="E7" s="19"/>
      <c r="F7" s="50"/>
      <c r="G7" s="20" t="s">
        <v>0</v>
      </c>
      <c r="H7" s="21">
        <f>SUM(H10:H12)</f>
        <v>0</v>
      </c>
    </row>
    <row r="8" spans="1:8" ht="15">
      <c r="A8" s="17"/>
      <c r="B8" s="17"/>
      <c r="C8" s="17"/>
      <c r="D8" s="18"/>
      <c r="E8" s="19"/>
      <c r="F8" s="19"/>
      <c r="G8" s="19"/>
      <c r="H8" s="19"/>
    </row>
    <row r="9" spans="1:8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ht="45">
      <c r="A10" s="25" t="s">
        <v>1</v>
      </c>
      <c r="B10" s="3" t="s">
        <v>251</v>
      </c>
      <c r="C10" s="2">
        <v>15</v>
      </c>
      <c r="D10" s="26" t="s">
        <v>103</v>
      </c>
      <c r="E10" s="25"/>
      <c r="F10" s="25"/>
      <c r="G10" s="27"/>
      <c r="H10" s="27">
        <f>ROUND(ROUND(C10,2)*ROUND(G10,2),2)</f>
        <v>0</v>
      </c>
    </row>
    <row r="11" spans="1:8" ht="195">
      <c r="A11" s="25" t="s">
        <v>2</v>
      </c>
      <c r="B11" s="51" t="s">
        <v>104</v>
      </c>
      <c r="C11" s="2">
        <v>3</v>
      </c>
      <c r="D11" s="26" t="s">
        <v>95</v>
      </c>
      <c r="E11" s="51"/>
      <c r="F11" s="51"/>
      <c r="G11" s="51"/>
      <c r="H11" s="27">
        <f>ROUND(ROUND(C11,2)*ROUND(G11,2),2)</f>
        <v>0</v>
      </c>
    </row>
    <row r="12" spans="1:8" ht="195">
      <c r="A12" s="25" t="s">
        <v>3</v>
      </c>
      <c r="B12" s="51" t="s">
        <v>105</v>
      </c>
      <c r="C12" s="2">
        <v>6</v>
      </c>
      <c r="D12" s="26" t="s">
        <v>95</v>
      </c>
      <c r="E12" s="51"/>
      <c r="F12" s="51"/>
      <c r="G12" s="51"/>
      <c r="H12" s="27">
        <f>ROUND(ROUND(C12,2)*ROUND(G12,2),2)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234"/>
  <sheetViews>
    <sheetView showGridLines="0" zoomScale="70" zoomScaleNormal="70" zoomScaleSheetLayoutView="120" zoomScalePageLayoutView="85" workbookViewId="0" topLeftCell="A1">
      <selection activeCell="D10" sqref="D10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15.875" style="49" customWidth="1"/>
    <col min="11" max="12" width="14.25390625" style="49" customWidth="1"/>
    <col min="13" max="13" width="15.25390625" style="49" customWidth="1"/>
    <col min="14" max="16384" width="9.125" style="49" customWidth="1"/>
  </cols>
  <sheetData>
    <row r="1" spans="2:12" ht="15">
      <c r="B1" s="7" t="str">
        <f>'formularz oferty'!D4</f>
        <v>DFP.271.162.2020.AB</v>
      </c>
      <c r="H1" s="9" t="s">
        <v>37</v>
      </c>
      <c r="K1" s="7"/>
      <c r="L1" s="7"/>
    </row>
    <row r="2" spans="2:12" ht="15">
      <c r="B2" s="7"/>
      <c r="H2" s="9"/>
      <c r="K2" s="7"/>
      <c r="L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25</v>
      </c>
      <c r="D6" s="15"/>
      <c r="E6" s="13"/>
      <c r="F6" s="50"/>
      <c r="G6" s="50"/>
      <c r="H6" s="50"/>
    </row>
    <row r="7" spans="1:8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ht="15">
      <c r="A8" s="17"/>
      <c r="B8" s="17"/>
      <c r="C8" s="17"/>
      <c r="D8" s="18"/>
      <c r="E8" s="19"/>
      <c r="F8" s="19"/>
      <c r="G8" s="19"/>
      <c r="H8" s="19"/>
    </row>
    <row r="9" spans="1:8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ht="255">
      <c r="A10" s="25" t="s">
        <v>1</v>
      </c>
      <c r="B10" s="3" t="s">
        <v>106</v>
      </c>
      <c r="C10" s="2">
        <v>10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ht="15">
      <c r="K11" s="10"/>
    </row>
    <row r="12" ht="15">
      <c r="K12" s="10"/>
    </row>
    <row r="13" ht="15">
      <c r="K13" s="10"/>
    </row>
    <row r="14" ht="15">
      <c r="K14" s="10"/>
    </row>
    <row r="15" ht="15">
      <c r="K15" s="10"/>
    </row>
    <row r="16" ht="15">
      <c r="K16" s="10"/>
    </row>
    <row r="17" ht="15">
      <c r="K17" s="10"/>
    </row>
    <row r="18" ht="15">
      <c r="K18" s="10"/>
    </row>
    <row r="19" ht="15">
      <c r="K19" s="10"/>
    </row>
    <row r="20" ht="15">
      <c r="K20" s="10"/>
    </row>
    <row r="21" ht="15">
      <c r="K21" s="10"/>
    </row>
    <row r="22" ht="15">
      <c r="K22" s="10"/>
    </row>
    <row r="23" ht="15">
      <c r="K23" s="10"/>
    </row>
    <row r="24" ht="15">
      <c r="K24" s="10"/>
    </row>
    <row r="25" ht="15">
      <c r="K25" s="10"/>
    </row>
    <row r="26" ht="15">
      <c r="K26" s="10"/>
    </row>
    <row r="27" ht="15">
      <c r="K27" s="10"/>
    </row>
    <row r="28" ht="15">
      <c r="K28" s="10"/>
    </row>
    <row r="29" ht="15">
      <c r="K29" s="10"/>
    </row>
    <row r="30" ht="15">
      <c r="K30" s="10"/>
    </row>
    <row r="31" ht="15">
      <c r="K31" s="10"/>
    </row>
    <row r="32" ht="15">
      <c r="K32" s="10"/>
    </row>
    <row r="33" ht="15">
      <c r="K33" s="10"/>
    </row>
    <row r="34" ht="15">
      <c r="K34" s="10"/>
    </row>
    <row r="35" ht="15">
      <c r="K35" s="10"/>
    </row>
    <row r="36" ht="15">
      <c r="K36" s="10"/>
    </row>
    <row r="37" ht="15">
      <c r="K37" s="10"/>
    </row>
    <row r="38" ht="15">
      <c r="K38" s="10"/>
    </row>
    <row r="39" ht="15">
      <c r="K39" s="10"/>
    </row>
    <row r="40" ht="15">
      <c r="K40" s="10"/>
    </row>
    <row r="41" ht="15">
      <c r="K41" s="10"/>
    </row>
    <row r="42" ht="15">
      <c r="K42" s="10"/>
    </row>
    <row r="43" ht="15">
      <c r="K43" s="10"/>
    </row>
    <row r="44" ht="15">
      <c r="K44" s="10"/>
    </row>
    <row r="45" ht="15">
      <c r="K45" s="10"/>
    </row>
    <row r="46" ht="15">
      <c r="K46" s="10"/>
    </row>
    <row r="47" ht="15">
      <c r="K47" s="10"/>
    </row>
    <row r="48" ht="15">
      <c r="K48" s="10"/>
    </row>
    <row r="49" ht="15">
      <c r="K49" s="10"/>
    </row>
    <row r="50" ht="15">
      <c r="K50" s="10"/>
    </row>
    <row r="51" ht="15">
      <c r="K51" s="10"/>
    </row>
    <row r="52" ht="15">
      <c r="K52" s="10"/>
    </row>
    <row r="53" ht="15">
      <c r="K53" s="10"/>
    </row>
    <row r="54" ht="15">
      <c r="K54" s="10"/>
    </row>
    <row r="55" ht="15">
      <c r="K55" s="10"/>
    </row>
    <row r="56" ht="15">
      <c r="K56" s="10"/>
    </row>
    <row r="57" ht="15">
      <c r="K57" s="10"/>
    </row>
    <row r="58" ht="15">
      <c r="K58" s="10"/>
    </row>
    <row r="59" ht="15">
      <c r="K59" s="10"/>
    </row>
    <row r="60" ht="15">
      <c r="K60" s="10"/>
    </row>
    <row r="61" ht="15">
      <c r="K61" s="10"/>
    </row>
    <row r="62" ht="15">
      <c r="K62" s="10"/>
    </row>
    <row r="63" ht="15">
      <c r="K63" s="10"/>
    </row>
    <row r="64" ht="15">
      <c r="K64" s="10"/>
    </row>
    <row r="65" ht="15">
      <c r="K65" s="10"/>
    </row>
    <row r="66" ht="15">
      <c r="K66" s="10"/>
    </row>
    <row r="67" ht="15">
      <c r="K67" s="10"/>
    </row>
    <row r="68" ht="15">
      <c r="K68" s="10"/>
    </row>
    <row r="69" ht="15">
      <c r="K69" s="10"/>
    </row>
    <row r="70" ht="15">
      <c r="K70" s="10"/>
    </row>
    <row r="71" ht="15">
      <c r="K71" s="10"/>
    </row>
    <row r="72" ht="15">
      <c r="K72" s="10"/>
    </row>
    <row r="73" ht="15">
      <c r="K73" s="10"/>
    </row>
    <row r="74" ht="15">
      <c r="K74" s="10"/>
    </row>
    <row r="75" ht="15">
      <c r="K75" s="10"/>
    </row>
    <row r="76" ht="15">
      <c r="K76" s="10"/>
    </row>
    <row r="77" ht="15">
      <c r="K77" s="10"/>
    </row>
    <row r="78" ht="15">
      <c r="K78" s="10"/>
    </row>
    <row r="79" ht="15">
      <c r="K79" s="10"/>
    </row>
    <row r="80" ht="15">
      <c r="K80" s="10"/>
    </row>
    <row r="81" ht="15">
      <c r="K81" s="10"/>
    </row>
    <row r="82" ht="15">
      <c r="K82" s="10"/>
    </row>
    <row r="83" ht="15">
      <c r="K83" s="10"/>
    </row>
    <row r="84" ht="15">
      <c r="K84" s="10"/>
    </row>
    <row r="85" ht="15">
      <c r="K85" s="10"/>
    </row>
    <row r="86" ht="15">
      <c r="K86" s="10"/>
    </row>
    <row r="87" ht="15">
      <c r="K87" s="10"/>
    </row>
    <row r="88" ht="15">
      <c r="K88" s="10"/>
    </row>
    <row r="89" ht="15">
      <c r="K89" s="10"/>
    </row>
    <row r="90" ht="15">
      <c r="K90" s="10"/>
    </row>
    <row r="91" ht="15">
      <c r="K91" s="10"/>
    </row>
    <row r="92" ht="15">
      <c r="K92" s="10"/>
    </row>
    <row r="93" ht="15">
      <c r="K93" s="10"/>
    </row>
    <row r="94" ht="15">
      <c r="K94" s="10"/>
    </row>
    <row r="95" ht="15">
      <c r="K95" s="10"/>
    </row>
    <row r="96" ht="15">
      <c r="K96" s="10"/>
    </row>
    <row r="97" ht="15">
      <c r="K97" s="10"/>
    </row>
    <row r="98" ht="15">
      <c r="K98" s="10"/>
    </row>
    <row r="99" ht="15">
      <c r="K99" s="10"/>
    </row>
    <row r="100" ht="15">
      <c r="K100" s="10"/>
    </row>
    <row r="101" ht="15">
      <c r="K101" s="10"/>
    </row>
    <row r="102" ht="15">
      <c r="K102" s="10"/>
    </row>
    <row r="103" ht="15">
      <c r="K103" s="10"/>
    </row>
    <row r="104" ht="15">
      <c r="K104" s="10"/>
    </row>
    <row r="105" ht="15">
      <c r="K105" s="10"/>
    </row>
    <row r="106" ht="15">
      <c r="K106" s="10"/>
    </row>
    <row r="107" ht="15">
      <c r="K107" s="10"/>
    </row>
    <row r="108" ht="15">
      <c r="K108" s="10"/>
    </row>
    <row r="109" ht="15">
      <c r="K109" s="10"/>
    </row>
    <row r="110" ht="15">
      <c r="K110" s="10"/>
    </row>
    <row r="111" ht="15">
      <c r="K111" s="10"/>
    </row>
    <row r="112" ht="15">
      <c r="K112" s="10"/>
    </row>
    <row r="113" ht="15">
      <c r="K113" s="10"/>
    </row>
    <row r="114" ht="15">
      <c r="K114" s="10"/>
    </row>
    <row r="115" ht="15">
      <c r="K115" s="10"/>
    </row>
    <row r="116" ht="15">
      <c r="K116" s="10"/>
    </row>
    <row r="117" ht="15">
      <c r="K117" s="10"/>
    </row>
    <row r="118" ht="15">
      <c r="K118" s="10"/>
    </row>
    <row r="119" ht="15">
      <c r="K119" s="10"/>
    </row>
    <row r="120" ht="15">
      <c r="K120" s="10"/>
    </row>
    <row r="121" ht="15">
      <c r="K121" s="10"/>
    </row>
    <row r="122" ht="15">
      <c r="K122" s="10"/>
    </row>
    <row r="123" ht="15">
      <c r="K123" s="10"/>
    </row>
    <row r="124" ht="15">
      <c r="K124" s="10"/>
    </row>
    <row r="125" ht="15">
      <c r="K125" s="10"/>
    </row>
    <row r="126" ht="15">
      <c r="K126" s="10"/>
    </row>
    <row r="127" ht="15">
      <c r="K127" s="10"/>
    </row>
    <row r="128" ht="15">
      <c r="K128" s="10"/>
    </row>
    <row r="129" ht="15">
      <c r="K129" s="10"/>
    </row>
    <row r="130" ht="15">
      <c r="K130" s="10"/>
    </row>
    <row r="131" ht="15">
      <c r="K131" s="10"/>
    </row>
    <row r="132" ht="15">
      <c r="K132" s="10"/>
    </row>
    <row r="133" ht="15">
      <c r="K133" s="10"/>
    </row>
    <row r="134" ht="15">
      <c r="K134" s="10"/>
    </row>
    <row r="135" ht="15">
      <c r="K135" s="10"/>
    </row>
    <row r="136" ht="15">
      <c r="K136" s="10"/>
    </row>
    <row r="137" ht="15">
      <c r="K137" s="10"/>
    </row>
    <row r="138" ht="15">
      <c r="K138" s="10"/>
    </row>
    <row r="139" ht="15">
      <c r="K139" s="10"/>
    </row>
    <row r="140" ht="15">
      <c r="K140" s="10"/>
    </row>
    <row r="141" ht="15">
      <c r="K141" s="10"/>
    </row>
    <row r="142" ht="15">
      <c r="K142" s="10"/>
    </row>
    <row r="143" ht="15">
      <c r="K143" s="10"/>
    </row>
    <row r="144" ht="15">
      <c r="K144" s="10"/>
    </row>
    <row r="145" ht="15">
      <c r="K145" s="10"/>
    </row>
    <row r="146" ht="15">
      <c r="K146" s="10"/>
    </row>
    <row r="147" ht="15">
      <c r="K147" s="10"/>
    </row>
    <row r="148" ht="15">
      <c r="K148" s="10"/>
    </row>
    <row r="149" ht="15">
      <c r="K149" s="10"/>
    </row>
    <row r="150" ht="15">
      <c r="K150" s="10"/>
    </row>
    <row r="151" ht="15">
      <c r="K151" s="10"/>
    </row>
    <row r="152" ht="15">
      <c r="K152" s="10"/>
    </row>
    <row r="153" ht="15">
      <c r="K153" s="10"/>
    </row>
    <row r="154" ht="15">
      <c r="K154" s="10"/>
    </row>
    <row r="155" ht="15">
      <c r="K155" s="10"/>
    </row>
    <row r="156" ht="15">
      <c r="K156" s="10"/>
    </row>
    <row r="157" ht="15">
      <c r="K157" s="10"/>
    </row>
    <row r="158" ht="15">
      <c r="K158" s="10"/>
    </row>
    <row r="159" ht="15">
      <c r="K159" s="10"/>
    </row>
    <row r="160" ht="15">
      <c r="K160" s="10"/>
    </row>
    <row r="161" ht="15">
      <c r="K161" s="10"/>
    </row>
    <row r="162" ht="15">
      <c r="K162" s="10"/>
    </row>
    <row r="163" ht="15">
      <c r="K163" s="10"/>
    </row>
    <row r="164" ht="15">
      <c r="K164" s="10"/>
    </row>
    <row r="165" ht="15">
      <c r="K165" s="10"/>
    </row>
    <row r="166" ht="15">
      <c r="K166" s="10"/>
    </row>
    <row r="167" ht="15">
      <c r="K167" s="10"/>
    </row>
    <row r="168" ht="15">
      <c r="K168" s="10"/>
    </row>
    <row r="169" ht="15">
      <c r="K169" s="10"/>
    </row>
    <row r="170" ht="15">
      <c r="K170" s="10"/>
    </row>
    <row r="171" ht="15">
      <c r="K171" s="10"/>
    </row>
    <row r="172" ht="15">
      <c r="K172" s="10"/>
    </row>
    <row r="173" ht="15">
      <c r="K173" s="10"/>
    </row>
    <row r="174" ht="15">
      <c r="K174" s="10"/>
    </row>
    <row r="175" ht="15">
      <c r="K175" s="10"/>
    </row>
    <row r="176" ht="15">
      <c r="K176" s="10"/>
    </row>
    <row r="177" ht="15">
      <c r="K177" s="10"/>
    </row>
    <row r="178" ht="15">
      <c r="K178" s="10"/>
    </row>
    <row r="179" ht="15">
      <c r="K179" s="10"/>
    </row>
    <row r="180" ht="15">
      <c r="K180" s="10"/>
    </row>
    <row r="181" ht="15">
      <c r="K181" s="10"/>
    </row>
    <row r="182" ht="15">
      <c r="K182" s="10"/>
    </row>
    <row r="183" ht="15">
      <c r="K183" s="10"/>
    </row>
    <row r="184" ht="15">
      <c r="K184" s="10"/>
    </row>
    <row r="185" ht="15">
      <c r="K185" s="10"/>
    </row>
    <row r="186" ht="15">
      <c r="K186" s="10"/>
    </row>
    <row r="187" ht="15">
      <c r="K187" s="10"/>
    </row>
    <row r="188" ht="15">
      <c r="K188" s="10"/>
    </row>
    <row r="189" ht="15">
      <c r="K189" s="10"/>
    </row>
    <row r="190" ht="15">
      <c r="K190" s="10"/>
    </row>
    <row r="191" ht="15">
      <c r="K191" s="10"/>
    </row>
    <row r="192" ht="15">
      <c r="K192" s="10"/>
    </row>
    <row r="193" ht="15">
      <c r="K193" s="10"/>
    </row>
    <row r="194" ht="15">
      <c r="K194" s="10"/>
    </row>
    <row r="195" ht="15">
      <c r="K195" s="10"/>
    </row>
    <row r="196" ht="15">
      <c r="K196" s="10"/>
    </row>
    <row r="197" ht="15">
      <c r="K197" s="10"/>
    </row>
    <row r="198" ht="15">
      <c r="K198" s="10"/>
    </row>
    <row r="199" ht="15">
      <c r="K199" s="10"/>
    </row>
    <row r="200" ht="15">
      <c r="K200" s="10"/>
    </row>
    <row r="201" ht="15">
      <c r="K201" s="10"/>
    </row>
    <row r="202" ht="15">
      <c r="K202" s="10"/>
    </row>
    <row r="203" ht="15">
      <c r="K203" s="10"/>
    </row>
    <row r="204" ht="15">
      <c r="K204" s="10"/>
    </row>
    <row r="205" ht="15">
      <c r="K205" s="10"/>
    </row>
    <row r="206" ht="15">
      <c r="K206" s="10"/>
    </row>
    <row r="207" ht="15">
      <c r="K207" s="10"/>
    </row>
    <row r="208" ht="15">
      <c r="K208" s="10"/>
    </row>
    <row r="209" ht="15">
      <c r="K209" s="10"/>
    </row>
    <row r="210" ht="15">
      <c r="K210" s="10"/>
    </row>
    <row r="211" ht="15">
      <c r="K211" s="10"/>
    </row>
    <row r="212" ht="15">
      <c r="K212" s="10"/>
    </row>
    <row r="213" ht="15">
      <c r="K213" s="10"/>
    </row>
    <row r="214" ht="15">
      <c r="K214" s="10"/>
    </row>
    <row r="215" ht="15">
      <c r="K215" s="10"/>
    </row>
    <row r="216" ht="15">
      <c r="K216" s="10"/>
    </row>
    <row r="217" ht="15">
      <c r="K217" s="10"/>
    </row>
    <row r="218" ht="15">
      <c r="K218" s="10"/>
    </row>
    <row r="219" ht="15">
      <c r="K219" s="10"/>
    </row>
    <row r="220" ht="15">
      <c r="K220" s="10"/>
    </row>
    <row r="221" ht="15">
      <c r="K221" s="10"/>
    </row>
    <row r="222" ht="15">
      <c r="K222" s="10"/>
    </row>
    <row r="223" ht="15">
      <c r="K223" s="10"/>
    </row>
    <row r="224" ht="15">
      <c r="K224" s="10"/>
    </row>
    <row r="225" ht="15">
      <c r="K225" s="10"/>
    </row>
    <row r="226" ht="15">
      <c r="K226" s="10"/>
    </row>
    <row r="227" ht="15">
      <c r="K227" s="10"/>
    </row>
    <row r="228" ht="15">
      <c r="K228" s="10"/>
    </row>
    <row r="229" ht="15">
      <c r="K229" s="10"/>
    </row>
    <row r="230" ht="15">
      <c r="K230" s="10"/>
    </row>
    <row r="231" ht="15">
      <c r="K231" s="10"/>
    </row>
    <row r="232" ht="15">
      <c r="K232" s="10"/>
    </row>
    <row r="233" ht="15">
      <c r="K233" s="10"/>
    </row>
    <row r="234" ht="15">
      <c r="K234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48"/>
  <sheetViews>
    <sheetView showGridLines="0" zoomScale="70" zoomScaleNormal="70" zoomScaleSheetLayoutView="120" zoomScalePageLayoutView="85" workbookViewId="0" topLeftCell="A7">
      <selection activeCell="D15" sqref="D15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15.875" style="49" customWidth="1"/>
    <col min="11" max="11" width="15.875" style="10" customWidth="1"/>
    <col min="12" max="12" width="15.875" style="49" customWidth="1"/>
    <col min="13" max="14" width="14.25390625" style="49" customWidth="1"/>
    <col min="15" max="15" width="15.25390625" style="49" customWidth="1"/>
    <col min="16" max="16384" width="9.125" style="49" customWidth="1"/>
  </cols>
  <sheetData>
    <row r="1" spans="2:14" ht="15">
      <c r="B1" s="7" t="str">
        <f>'formularz oferty'!D4</f>
        <v>DFP.271.162.2020.AB</v>
      </c>
      <c r="H1" s="9" t="s">
        <v>37</v>
      </c>
      <c r="I1" s="9"/>
      <c r="M1" s="7"/>
      <c r="N1" s="7"/>
    </row>
    <row r="2" spans="2:14" ht="15">
      <c r="B2" s="7"/>
      <c r="H2" s="9"/>
      <c r="I2" s="9"/>
      <c r="M2" s="7"/>
      <c r="N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1" ht="15">
      <c r="A6" s="11"/>
      <c r="B6" s="16" t="s">
        <v>50</v>
      </c>
      <c r="C6" s="14">
        <v>26</v>
      </c>
      <c r="D6" s="15"/>
      <c r="E6" s="13"/>
      <c r="F6" s="50"/>
      <c r="G6" s="50"/>
      <c r="H6" s="50"/>
      <c r="I6" s="50"/>
      <c r="K6" s="49"/>
    </row>
    <row r="7" spans="1:11" ht="15">
      <c r="A7" s="17"/>
      <c r="B7" s="11"/>
      <c r="C7" s="17"/>
      <c r="D7" s="18"/>
      <c r="E7" s="19"/>
      <c r="F7" s="50"/>
      <c r="G7" s="20" t="s">
        <v>0</v>
      </c>
      <c r="H7" s="21">
        <f>SUM(H10:H15)</f>
        <v>0</v>
      </c>
      <c r="K7" s="49"/>
    </row>
    <row r="8" spans="1:11" ht="15">
      <c r="A8" s="17"/>
      <c r="B8" s="17"/>
      <c r="C8" s="17"/>
      <c r="D8" s="18"/>
      <c r="E8" s="19"/>
      <c r="F8" s="19"/>
      <c r="G8" s="19"/>
      <c r="H8" s="19"/>
      <c r="K8" s="49"/>
    </row>
    <row r="9" spans="1:1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  <c r="K9" s="49"/>
    </row>
    <row r="10" spans="1:11" ht="30">
      <c r="A10" s="25" t="s">
        <v>1</v>
      </c>
      <c r="B10" s="3" t="s">
        <v>107</v>
      </c>
      <c r="C10" s="2">
        <v>30</v>
      </c>
      <c r="D10" s="26" t="s">
        <v>84</v>
      </c>
      <c r="E10" s="25"/>
      <c r="F10" s="25"/>
      <c r="G10" s="27"/>
      <c r="H10" s="27">
        <f aca="true" t="shared" si="0" ref="H10:H15">ROUND(ROUND(C10,2)*ROUND(G10,2),2)</f>
        <v>0</v>
      </c>
      <c r="K10" s="49"/>
    </row>
    <row r="11" spans="1:11" ht="90">
      <c r="A11" s="25" t="s">
        <v>2</v>
      </c>
      <c r="B11" s="51" t="s">
        <v>108</v>
      </c>
      <c r="C11" s="2">
        <v>30</v>
      </c>
      <c r="D11" s="26" t="s">
        <v>84</v>
      </c>
      <c r="E11" s="51"/>
      <c r="F11" s="51"/>
      <c r="G11" s="51"/>
      <c r="H11" s="27">
        <f t="shared" si="0"/>
        <v>0</v>
      </c>
      <c r="J11" s="10"/>
      <c r="K11" s="49"/>
    </row>
    <row r="12" spans="1:11" ht="150">
      <c r="A12" s="25" t="s">
        <v>3</v>
      </c>
      <c r="B12" s="51" t="s">
        <v>243</v>
      </c>
      <c r="C12" s="2">
        <v>50</v>
      </c>
      <c r="D12" s="26" t="s">
        <v>84</v>
      </c>
      <c r="E12" s="51"/>
      <c r="F12" s="51"/>
      <c r="G12" s="51"/>
      <c r="H12" s="27">
        <f t="shared" si="0"/>
        <v>0</v>
      </c>
      <c r="J12" s="10"/>
      <c r="K12" s="49"/>
    </row>
    <row r="13" spans="1:11" ht="30">
      <c r="A13" s="25" t="s">
        <v>4</v>
      </c>
      <c r="B13" s="3" t="s">
        <v>109</v>
      </c>
      <c r="C13" s="2">
        <v>90</v>
      </c>
      <c r="D13" s="26" t="s">
        <v>84</v>
      </c>
      <c r="E13" s="25"/>
      <c r="F13" s="25"/>
      <c r="G13" s="27"/>
      <c r="H13" s="27">
        <f t="shared" si="0"/>
        <v>0</v>
      </c>
      <c r="J13" s="10"/>
      <c r="K13" s="49"/>
    </row>
    <row r="14" spans="1:11" ht="90">
      <c r="A14" s="25" t="s">
        <v>18</v>
      </c>
      <c r="B14" s="3" t="s">
        <v>110</v>
      </c>
      <c r="C14" s="2">
        <v>40</v>
      </c>
      <c r="D14" s="26" t="s">
        <v>84</v>
      </c>
      <c r="E14" s="25"/>
      <c r="F14" s="25"/>
      <c r="G14" s="27"/>
      <c r="H14" s="27">
        <f t="shared" si="0"/>
        <v>0</v>
      </c>
      <c r="J14" s="10"/>
      <c r="K14" s="49"/>
    </row>
    <row r="15" spans="1:11" ht="150">
      <c r="A15" s="25" t="s">
        <v>23</v>
      </c>
      <c r="B15" s="3" t="s">
        <v>244</v>
      </c>
      <c r="C15" s="2">
        <v>50</v>
      </c>
      <c r="D15" s="26" t="s">
        <v>84</v>
      </c>
      <c r="E15" s="25"/>
      <c r="F15" s="25"/>
      <c r="G15" s="27"/>
      <c r="H15" s="27">
        <f t="shared" si="0"/>
        <v>0</v>
      </c>
      <c r="J15" s="10"/>
      <c r="K15" s="49"/>
    </row>
    <row r="16" spans="10:11" ht="15">
      <c r="J16" s="10"/>
      <c r="K16" s="49"/>
    </row>
    <row r="17" spans="10:11" ht="15">
      <c r="J17" s="10"/>
      <c r="K17" s="49"/>
    </row>
    <row r="18" spans="10:11" ht="15">
      <c r="J18" s="10"/>
      <c r="K18" s="49"/>
    </row>
    <row r="19" spans="10:11" ht="15">
      <c r="J19" s="10"/>
      <c r="K19" s="49"/>
    </row>
    <row r="20" spans="10:11" ht="15">
      <c r="J20" s="10"/>
      <c r="K20" s="49"/>
    </row>
    <row r="21" spans="10:11" ht="15">
      <c r="J21" s="10"/>
      <c r="K21" s="49"/>
    </row>
    <row r="22" spans="10:11" ht="15">
      <c r="J22" s="10"/>
      <c r="K22" s="49"/>
    </row>
    <row r="23" spans="10:11" ht="15">
      <c r="J23" s="10"/>
      <c r="K23" s="49"/>
    </row>
    <row r="24" spans="10:11" ht="15">
      <c r="J24" s="10"/>
      <c r="K24" s="49"/>
    </row>
    <row r="25" spans="10:11" ht="15">
      <c r="J25" s="10"/>
      <c r="K25" s="49"/>
    </row>
    <row r="26" spans="10:11" ht="15">
      <c r="J26" s="10"/>
      <c r="K26" s="49"/>
    </row>
    <row r="27" spans="10:11" ht="15">
      <c r="J27" s="10"/>
      <c r="K27" s="49"/>
    </row>
    <row r="28" spans="10:11" ht="15">
      <c r="J28" s="10"/>
      <c r="K28" s="49"/>
    </row>
    <row r="29" spans="10:11" ht="15">
      <c r="J29" s="10"/>
      <c r="K29" s="49"/>
    </row>
    <row r="30" spans="10:11" ht="15">
      <c r="J30" s="10"/>
      <c r="K30" s="49"/>
    </row>
    <row r="31" spans="10:11" ht="15">
      <c r="J31" s="10"/>
      <c r="K31" s="49"/>
    </row>
    <row r="32" spans="10:11" ht="15">
      <c r="J32" s="10"/>
      <c r="K32" s="49"/>
    </row>
    <row r="33" spans="10:11" ht="15">
      <c r="J33" s="10"/>
      <c r="K33" s="49"/>
    </row>
    <row r="34" spans="10:11" ht="15">
      <c r="J34" s="10"/>
      <c r="K34" s="49"/>
    </row>
    <row r="35" spans="10:11" ht="15">
      <c r="J35" s="10"/>
      <c r="K35" s="49"/>
    </row>
    <row r="36" spans="10:11" ht="15">
      <c r="J36" s="10"/>
      <c r="K36" s="49"/>
    </row>
    <row r="37" spans="10:11" ht="15">
      <c r="J37" s="10"/>
      <c r="K37" s="49"/>
    </row>
    <row r="38" spans="10:11" ht="15">
      <c r="J38" s="10"/>
      <c r="K38" s="49"/>
    </row>
    <row r="39" spans="10:11" ht="15">
      <c r="J39" s="10"/>
      <c r="K39" s="49"/>
    </row>
    <row r="40" spans="10:11" ht="15">
      <c r="J40" s="10"/>
      <c r="K40" s="49"/>
    </row>
    <row r="41" spans="10:11" ht="15">
      <c r="J41" s="10"/>
      <c r="K41" s="49"/>
    </row>
    <row r="42" spans="10:11" ht="15">
      <c r="J42" s="10"/>
      <c r="K42" s="49"/>
    </row>
    <row r="43" spans="10:11" ht="15">
      <c r="J43" s="10"/>
      <c r="K43" s="49"/>
    </row>
    <row r="44" spans="10:11" ht="15">
      <c r="J44" s="10"/>
      <c r="K44" s="49"/>
    </row>
    <row r="45" spans="10:11" ht="15">
      <c r="J45" s="10"/>
      <c r="K45" s="49"/>
    </row>
    <row r="46" spans="10:11" ht="15">
      <c r="J46" s="10"/>
      <c r="K46" s="49"/>
    </row>
    <row r="47" spans="10:11" ht="15">
      <c r="J47" s="10"/>
      <c r="K47" s="49"/>
    </row>
    <row r="48" spans="10:11" ht="15">
      <c r="J48" s="10"/>
      <c r="K48" s="49"/>
    </row>
    <row r="49" spans="10:11" ht="15">
      <c r="J49" s="10"/>
      <c r="K49" s="49"/>
    </row>
    <row r="50" spans="10:11" ht="15">
      <c r="J50" s="10"/>
      <c r="K50" s="49"/>
    </row>
    <row r="51" spans="10:11" ht="15">
      <c r="J51" s="10"/>
      <c r="K51" s="49"/>
    </row>
    <row r="52" spans="10:11" ht="15">
      <c r="J52" s="10"/>
      <c r="K52" s="49"/>
    </row>
    <row r="53" spans="10:11" ht="15">
      <c r="J53" s="10"/>
      <c r="K53" s="49"/>
    </row>
    <row r="54" spans="10:11" ht="15">
      <c r="J54" s="10"/>
      <c r="K54" s="49"/>
    </row>
    <row r="55" spans="10:11" ht="15">
      <c r="J55" s="10"/>
      <c r="K55" s="49"/>
    </row>
    <row r="56" spans="10:11" ht="15">
      <c r="J56" s="10"/>
      <c r="K56" s="49"/>
    </row>
    <row r="57" spans="10:11" ht="15">
      <c r="J57" s="10"/>
      <c r="K57" s="49"/>
    </row>
    <row r="58" spans="10:11" ht="15">
      <c r="J58" s="10"/>
      <c r="K58" s="49"/>
    </row>
    <row r="59" spans="10:11" ht="15">
      <c r="J59" s="10"/>
      <c r="K59" s="49"/>
    </row>
    <row r="60" spans="10:11" ht="15">
      <c r="J60" s="10"/>
      <c r="K60" s="49"/>
    </row>
    <row r="61" spans="10:11" ht="15">
      <c r="J61" s="10"/>
      <c r="K61" s="49"/>
    </row>
    <row r="62" spans="10:11" ht="15">
      <c r="J62" s="10"/>
      <c r="K62" s="49"/>
    </row>
    <row r="63" spans="10:11" ht="15">
      <c r="J63" s="10"/>
      <c r="K63" s="49"/>
    </row>
    <row r="64" spans="10:11" ht="15">
      <c r="J64" s="10"/>
      <c r="K64" s="49"/>
    </row>
    <row r="65" spans="10:11" ht="15">
      <c r="J65" s="10"/>
      <c r="K65" s="49"/>
    </row>
    <row r="66" spans="10:11" ht="15">
      <c r="J66" s="10"/>
      <c r="K66" s="49"/>
    </row>
    <row r="67" spans="10:11" ht="15">
      <c r="J67" s="10"/>
      <c r="K67" s="49"/>
    </row>
    <row r="68" spans="10:11" ht="15">
      <c r="J68" s="10"/>
      <c r="K68" s="49"/>
    </row>
    <row r="69" spans="10:11" ht="15">
      <c r="J69" s="10"/>
      <c r="K69" s="49"/>
    </row>
    <row r="70" spans="10:11" ht="15">
      <c r="J70" s="10"/>
      <c r="K70" s="49"/>
    </row>
    <row r="71" spans="10:11" ht="15">
      <c r="J71" s="10"/>
      <c r="K71" s="49"/>
    </row>
    <row r="72" spans="10:11" ht="15">
      <c r="J72" s="10"/>
      <c r="K72" s="49"/>
    </row>
    <row r="73" spans="10:11" ht="15">
      <c r="J73" s="10"/>
      <c r="K73" s="49"/>
    </row>
    <row r="74" spans="10:11" ht="15">
      <c r="J74" s="10"/>
      <c r="K74" s="49"/>
    </row>
    <row r="75" spans="10:11" ht="15">
      <c r="J75" s="10"/>
      <c r="K75" s="49"/>
    </row>
    <row r="76" spans="10:11" ht="15">
      <c r="J76" s="10"/>
      <c r="K76" s="49"/>
    </row>
    <row r="77" spans="10:11" ht="15">
      <c r="J77" s="10"/>
      <c r="K77" s="49"/>
    </row>
    <row r="78" spans="10:11" ht="15">
      <c r="J78" s="10"/>
      <c r="K78" s="49"/>
    </row>
    <row r="79" spans="10:11" ht="15">
      <c r="J79" s="10"/>
      <c r="K79" s="49"/>
    </row>
    <row r="80" spans="10:11" ht="15">
      <c r="J80" s="10"/>
      <c r="K80" s="49"/>
    </row>
    <row r="81" spans="10:11" ht="15">
      <c r="J81" s="10"/>
      <c r="K81" s="49"/>
    </row>
    <row r="82" spans="10:11" ht="15">
      <c r="J82" s="10"/>
      <c r="K82" s="49"/>
    </row>
    <row r="83" spans="10:11" ht="15">
      <c r="J83" s="10"/>
      <c r="K83" s="49"/>
    </row>
    <row r="84" spans="10:11" ht="15">
      <c r="J84" s="10"/>
      <c r="K84" s="49"/>
    </row>
    <row r="85" spans="10:11" ht="15">
      <c r="J85" s="10"/>
      <c r="K85" s="49"/>
    </row>
    <row r="86" spans="10:11" ht="15">
      <c r="J86" s="10"/>
      <c r="K86" s="49"/>
    </row>
    <row r="87" spans="10:11" ht="15">
      <c r="J87" s="10"/>
      <c r="K87" s="49"/>
    </row>
    <row r="88" spans="10:11" ht="15">
      <c r="J88" s="10"/>
      <c r="K88" s="49"/>
    </row>
    <row r="89" spans="10:11" ht="15">
      <c r="J89" s="10"/>
      <c r="K89" s="49"/>
    </row>
    <row r="90" spans="10:11" ht="15">
      <c r="J90" s="10"/>
      <c r="K90" s="49"/>
    </row>
    <row r="91" spans="10:11" ht="15">
      <c r="J91" s="10"/>
      <c r="K91" s="49"/>
    </row>
    <row r="92" spans="10:11" ht="15">
      <c r="J92" s="10"/>
      <c r="K92" s="49"/>
    </row>
    <row r="93" spans="10:11" ht="15">
      <c r="J93" s="10"/>
      <c r="K93" s="49"/>
    </row>
    <row r="94" spans="10:11" ht="15">
      <c r="J94" s="10"/>
      <c r="K94" s="49"/>
    </row>
    <row r="95" spans="10:11" ht="15">
      <c r="J95" s="10"/>
      <c r="K95" s="49"/>
    </row>
    <row r="96" spans="10:11" ht="15">
      <c r="J96" s="10"/>
      <c r="K96" s="49"/>
    </row>
    <row r="97" spans="10:11" ht="15">
      <c r="J97" s="10"/>
      <c r="K97" s="49"/>
    </row>
    <row r="98" spans="10:11" ht="15">
      <c r="J98" s="10"/>
      <c r="K98" s="49"/>
    </row>
    <row r="99" spans="10:11" ht="15">
      <c r="J99" s="10"/>
      <c r="K99" s="49"/>
    </row>
    <row r="100" spans="10:11" ht="15">
      <c r="J100" s="10"/>
      <c r="K100" s="49"/>
    </row>
    <row r="101" spans="10:11" ht="15">
      <c r="J101" s="10"/>
      <c r="K101" s="49"/>
    </row>
    <row r="102" spans="10:11" ht="15">
      <c r="J102" s="10"/>
      <c r="K102" s="49"/>
    </row>
    <row r="103" spans="10:11" ht="15">
      <c r="J103" s="10"/>
      <c r="K103" s="49"/>
    </row>
    <row r="104" spans="10:11" ht="15">
      <c r="J104" s="10"/>
      <c r="K104" s="49"/>
    </row>
    <row r="105" spans="10:11" ht="15">
      <c r="J105" s="10"/>
      <c r="K105" s="49"/>
    </row>
    <row r="106" spans="10:11" ht="15">
      <c r="J106" s="10"/>
      <c r="K106" s="49"/>
    </row>
    <row r="107" spans="10:11" ht="15">
      <c r="J107" s="10"/>
      <c r="K107" s="49"/>
    </row>
    <row r="108" spans="10:11" ht="15">
      <c r="J108" s="10"/>
      <c r="K108" s="49"/>
    </row>
    <row r="109" spans="10:11" ht="15">
      <c r="J109" s="10"/>
      <c r="K109" s="49"/>
    </row>
    <row r="110" spans="10:11" ht="15">
      <c r="J110" s="10"/>
      <c r="K110" s="49"/>
    </row>
    <row r="111" spans="10:11" ht="15">
      <c r="J111" s="10"/>
      <c r="K111" s="49"/>
    </row>
    <row r="112" spans="10:11" ht="15">
      <c r="J112" s="10"/>
      <c r="K112" s="49"/>
    </row>
    <row r="113" spans="10:11" ht="15">
      <c r="J113" s="10"/>
      <c r="K113" s="49"/>
    </row>
    <row r="114" spans="10:11" ht="15">
      <c r="J114" s="10"/>
      <c r="K114" s="49"/>
    </row>
    <row r="115" spans="10:11" ht="15">
      <c r="J115" s="10"/>
      <c r="K115" s="49"/>
    </row>
    <row r="116" spans="10:11" ht="15">
      <c r="J116" s="10"/>
      <c r="K116" s="49"/>
    </row>
    <row r="117" spans="10:11" ht="15">
      <c r="J117" s="10"/>
      <c r="K117" s="49"/>
    </row>
    <row r="118" spans="10:11" ht="15">
      <c r="J118" s="10"/>
      <c r="K118" s="49"/>
    </row>
    <row r="119" spans="10:11" ht="15">
      <c r="J119" s="10"/>
      <c r="K119" s="49"/>
    </row>
    <row r="120" spans="10:11" ht="15">
      <c r="J120" s="10"/>
      <c r="K120" s="49"/>
    </row>
    <row r="121" spans="10:11" ht="15">
      <c r="J121" s="10"/>
      <c r="K121" s="49"/>
    </row>
    <row r="122" spans="10:11" ht="15">
      <c r="J122" s="10"/>
      <c r="K122" s="49"/>
    </row>
    <row r="123" spans="10:11" ht="15">
      <c r="J123" s="10"/>
      <c r="K123" s="49"/>
    </row>
    <row r="124" spans="10:11" ht="15">
      <c r="J124" s="10"/>
      <c r="K124" s="49"/>
    </row>
    <row r="125" spans="10:11" ht="15">
      <c r="J125" s="10"/>
      <c r="K125" s="49"/>
    </row>
    <row r="126" spans="10:11" ht="15">
      <c r="J126" s="10"/>
      <c r="K126" s="49"/>
    </row>
    <row r="127" spans="10:11" ht="15">
      <c r="J127" s="10"/>
      <c r="K127" s="49"/>
    </row>
    <row r="128" spans="10:11" ht="15">
      <c r="J128" s="10"/>
      <c r="K128" s="49"/>
    </row>
    <row r="129" spans="10:11" ht="15">
      <c r="J129" s="10"/>
      <c r="K129" s="49"/>
    </row>
    <row r="130" spans="10:11" ht="15">
      <c r="J130" s="10"/>
      <c r="K130" s="49"/>
    </row>
    <row r="131" spans="10:11" ht="15">
      <c r="J131" s="10"/>
      <c r="K131" s="49"/>
    </row>
    <row r="132" spans="10:11" ht="15">
      <c r="J132" s="10"/>
      <c r="K132" s="49"/>
    </row>
    <row r="133" spans="10:11" ht="15">
      <c r="J133" s="10"/>
      <c r="K133" s="49"/>
    </row>
    <row r="134" spans="10:11" ht="15">
      <c r="J134" s="10"/>
      <c r="K134" s="49"/>
    </row>
    <row r="135" spans="10:11" ht="15">
      <c r="J135" s="10"/>
      <c r="K135" s="49"/>
    </row>
    <row r="136" spans="10:11" ht="15">
      <c r="J136" s="10"/>
      <c r="K136" s="49"/>
    </row>
    <row r="137" spans="10:11" ht="15">
      <c r="J137" s="10"/>
      <c r="K137" s="49"/>
    </row>
    <row r="138" spans="10:11" ht="15">
      <c r="J138" s="10"/>
      <c r="K138" s="49"/>
    </row>
    <row r="139" spans="10:11" ht="15">
      <c r="J139" s="10"/>
      <c r="K139" s="49"/>
    </row>
    <row r="140" spans="10:11" ht="15">
      <c r="J140" s="10"/>
      <c r="K140" s="49"/>
    </row>
    <row r="141" spans="10:11" ht="15">
      <c r="J141" s="10"/>
      <c r="K141" s="49"/>
    </row>
    <row r="142" spans="10:11" ht="15">
      <c r="J142" s="10"/>
      <c r="K142" s="49"/>
    </row>
    <row r="143" spans="10:11" ht="15">
      <c r="J143" s="10"/>
      <c r="K143" s="49"/>
    </row>
    <row r="144" spans="10:11" ht="15">
      <c r="J144" s="10"/>
      <c r="K144" s="49"/>
    </row>
    <row r="145" spans="10:11" ht="15">
      <c r="J145" s="10"/>
      <c r="K145" s="49"/>
    </row>
    <row r="146" spans="10:11" ht="15">
      <c r="J146" s="10"/>
      <c r="K146" s="49"/>
    </row>
    <row r="147" spans="10:11" ht="15">
      <c r="J147" s="10"/>
      <c r="K147" s="49"/>
    </row>
    <row r="148" spans="10:11" ht="15">
      <c r="J148" s="10"/>
      <c r="K148" s="49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0"/>
  <sheetViews>
    <sheetView showGridLines="0" zoomScale="70" zoomScaleNormal="70" zoomScaleSheetLayoutView="120" zoomScalePageLayoutView="85" workbookViewId="0" topLeftCell="A1">
      <selection activeCell="D10" sqref="D10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15.875" style="10" customWidth="1"/>
    <col min="11" max="11" width="15.875" style="49" customWidth="1"/>
    <col min="12" max="13" width="14.25390625" style="49" customWidth="1"/>
    <col min="14" max="14" width="15.25390625" style="49" customWidth="1"/>
    <col min="15" max="16384" width="9.125" style="49" customWidth="1"/>
  </cols>
  <sheetData>
    <row r="1" spans="2:13" ht="15">
      <c r="B1" s="7" t="str">
        <f>'formularz oferty'!D4</f>
        <v>DFP.271.162.2020.AB</v>
      </c>
      <c r="H1" s="9" t="s">
        <v>37</v>
      </c>
      <c r="I1" s="9"/>
      <c r="L1" s="7"/>
      <c r="M1" s="7"/>
    </row>
    <row r="2" spans="2:13" ht="15">
      <c r="B2" s="7"/>
      <c r="H2" s="9"/>
      <c r="I2" s="9"/>
      <c r="L2" s="7"/>
      <c r="M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0" ht="15">
      <c r="A6" s="11"/>
      <c r="B6" s="16" t="s">
        <v>50</v>
      </c>
      <c r="C6" s="14">
        <v>27</v>
      </c>
      <c r="D6" s="15"/>
      <c r="E6" s="13"/>
      <c r="F6" s="50"/>
      <c r="G6" s="50"/>
      <c r="H6" s="50"/>
      <c r="I6" s="50"/>
      <c r="J6" s="49"/>
    </row>
    <row r="7" spans="1:10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  <c r="J7" s="49"/>
    </row>
    <row r="8" spans="1:10" ht="15">
      <c r="A8" s="17"/>
      <c r="B8" s="17"/>
      <c r="C8" s="17"/>
      <c r="D8" s="18"/>
      <c r="E8" s="19"/>
      <c r="F8" s="19"/>
      <c r="G8" s="19"/>
      <c r="H8" s="19"/>
      <c r="J8" s="49"/>
    </row>
    <row r="9" spans="1:10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  <c r="J9" s="49"/>
    </row>
    <row r="10" spans="1:10" ht="60">
      <c r="A10" s="25" t="s">
        <v>1</v>
      </c>
      <c r="B10" s="3" t="s">
        <v>252</v>
      </c>
      <c r="C10" s="2">
        <v>420</v>
      </c>
      <c r="D10" s="26" t="s">
        <v>84</v>
      </c>
      <c r="E10" s="25"/>
      <c r="F10" s="25"/>
      <c r="G10" s="27"/>
      <c r="H10" s="27">
        <f>ROUND(ROUND(C10,2)*ROUND(G10,2),2)</f>
        <v>0</v>
      </c>
      <c r="J10" s="49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0"/>
  <sheetViews>
    <sheetView showGridLines="0" zoomScale="70" zoomScaleNormal="70" zoomScaleSheetLayoutView="120" zoomScalePageLayoutView="85" workbookViewId="0" topLeftCell="A1">
      <selection activeCell="B24" sqref="B24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15.875" style="10" customWidth="1"/>
    <col min="11" max="11" width="15.875" style="49" customWidth="1"/>
    <col min="12" max="13" width="14.25390625" style="49" customWidth="1"/>
    <col min="14" max="14" width="15.25390625" style="49" customWidth="1"/>
    <col min="15" max="16384" width="9.125" style="49" customWidth="1"/>
  </cols>
  <sheetData>
    <row r="1" spans="2:13" ht="15">
      <c r="B1" s="7" t="str">
        <f>'formularz oferty'!D4</f>
        <v>DFP.271.162.2020.AB</v>
      </c>
      <c r="H1" s="9" t="s">
        <v>37</v>
      </c>
      <c r="I1" s="9"/>
      <c r="L1" s="7"/>
      <c r="M1" s="7"/>
    </row>
    <row r="2" spans="2:13" ht="15">
      <c r="B2" s="7"/>
      <c r="H2" s="9"/>
      <c r="I2" s="9"/>
      <c r="L2" s="7"/>
      <c r="M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0" ht="15">
      <c r="A6" s="11"/>
      <c r="B6" s="16" t="s">
        <v>50</v>
      </c>
      <c r="C6" s="14">
        <v>28</v>
      </c>
      <c r="D6" s="15"/>
      <c r="E6" s="13"/>
      <c r="F6" s="50"/>
      <c r="G6" s="50"/>
      <c r="H6" s="50"/>
      <c r="J6" s="49"/>
    </row>
    <row r="7" spans="1:10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  <c r="J7" s="49"/>
    </row>
    <row r="8" spans="1:10" ht="15">
      <c r="A8" s="17"/>
      <c r="B8" s="17"/>
      <c r="C8" s="17"/>
      <c r="D8" s="18"/>
      <c r="E8" s="19"/>
      <c r="F8" s="19"/>
      <c r="G8" s="19"/>
      <c r="H8" s="19"/>
      <c r="J8" s="49"/>
    </row>
    <row r="9" spans="1:10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  <c r="J9" s="49"/>
    </row>
    <row r="10" spans="1:10" ht="30">
      <c r="A10" s="25" t="s">
        <v>1</v>
      </c>
      <c r="B10" s="3" t="s">
        <v>253</v>
      </c>
      <c r="C10" s="2">
        <v>30</v>
      </c>
      <c r="D10" s="26" t="s">
        <v>111</v>
      </c>
      <c r="E10" s="25"/>
      <c r="F10" s="25"/>
      <c r="G10" s="27"/>
      <c r="H10" s="27">
        <f>ROUND(ROUND(C10,2)*ROUND(G10,2),2)</f>
        <v>0</v>
      </c>
      <c r="J10" s="49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I149"/>
  <sheetViews>
    <sheetView showGridLines="0" zoomScale="70" zoomScaleNormal="70" zoomScaleSheetLayoutView="120" zoomScalePageLayoutView="85" workbookViewId="0" topLeftCell="A1">
      <selection activeCell="D11" sqref="D11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6384" width="9.125" style="6" customWidth="1"/>
  </cols>
  <sheetData>
    <row r="1" spans="2:9" ht="15">
      <c r="B1" s="7" t="str">
        <f>'formularz oferty'!D4</f>
        <v>DFP.271.162.2020.AB</v>
      </c>
      <c r="H1" s="9" t="s">
        <v>37</v>
      </c>
      <c r="I1" s="9"/>
    </row>
    <row r="2" spans="2:9" s="47" customFormat="1" ht="15">
      <c r="B2" s="7"/>
      <c r="C2" s="8"/>
      <c r="H2" s="9"/>
      <c r="I2" s="9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s="47" customFormat="1" ht="15">
      <c r="B4" s="11"/>
      <c r="C4" s="12"/>
      <c r="E4" s="13"/>
      <c r="F4" s="12"/>
      <c r="G4" s="14"/>
      <c r="H4" s="9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8" ht="15">
      <c r="A6" s="11"/>
      <c r="B6" s="16" t="s">
        <v>50</v>
      </c>
      <c r="C6" s="14">
        <v>2</v>
      </c>
      <c r="D6" s="15"/>
      <c r="E6" s="13"/>
      <c r="F6" s="1"/>
      <c r="G6" s="1"/>
      <c r="H6" s="1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SUM(H10:H11)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45">
      <c r="A10" s="25" t="s">
        <v>1</v>
      </c>
      <c r="B10" s="3" t="s">
        <v>82</v>
      </c>
      <c r="C10" s="2">
        <v>20800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1:8" s="49" customFormat="1" ht="45">
      <c r="A11" s="25" t="s">
        <v>2</v>
      </c>
      <c r="B11" s="51" t="s">
        <v>83</v>
      </c>
      <c r="C11" s="2">
        <v>90</v>
      </c>
      <c r="D11" s="26" t="s">
        <v>84</v>
      </c>
      <c r="E11" s="51"/>
      <c r="F11" s="51"/>
      <c r="G11" s="51"/>
      <c r="H11" s="27">
        <f>ROUND(ROUND(C11,2)*ROUND(G11,2),2)</f>
        <v>0</v>
      </c>
    </row>
    <row r="12" s="49" customFormat="1" ht="15">
      <c r="C12" s="8"/>
    </row>
    <row r="13" spans="1:8" s="59" customFormat="1" ht="57">
      <c r="A13" s="64" t="s">
        <v>166</v>
      </c>
      <c r="B13" s="65" t="s">
        <v>46</v>
      </c>
      <c r="C13" s="66" t="s">
        <v>47</v>
      </c>
      <c r="D13" s="66" t="s">
        <v>48</v>
      </c>
      <c r="E13" s="71" t="s">
        <v>167</v>
      </c>
      <c r="F13" s="65" t="s">
        <v>168</v>
      </c>
      <c r="G13" s="67" t="s">
        <v>169</v>
      </c>
      <c r="H13" s="67" t="s">
        <v>186</v>
      </c>
    </row>
    <row r="14" spans="1:8" s="59" customFormat="1" ht="15">
      <c r="A14" s="60" t="s">
        <v>3</v>
      </c>
      <c r="B14" s="68" t="s">
        <v>185</v>
      </c>
      <c r="C14" s="69">
        <v>36</v>
      </c>
      <c r="D14" s="72" t="s">
        <v>171</v>
      </c>
      <c r="E14" s="73"/>
      <c r="F14" s="74"/>
      <c r="G14" s="74"/>
      <c r="H14" s="75">
        <f>ROUND(ROUND(G14,2)*C14,2)*30</f>
        <v>0</v>
      </c>
    </row>
    <row r="15" s="59" customFormat="1" ht="15">
      <c r="C15" s="8"/>
    </row>
    <row r="16" spans="1:8" s="77" customFormat="1" ht="57">
      <c r="A16" s="64" t="s">
        <v>166</v>
      </c>
      <c r="B16" s="65" t="s">
        <v>189</v>
      </c>
      <c r="C16" s="124" t="s">
        <v>234</v>
      </c>
      <c r="D16" s="125"/>
      <c r="E16" s="66" t="s">
        <v>233</v>
      </c>
      <c r="F16" s="65" t="s">
        <v>190</v>
      </c>
      <c r="G16" s="79" t="s">
        <v>191</v>
      </c>
      <c r="H16" s="80" t="s">
        <v>192</v>
      </c>
    </row>
    <row r="17" spans="1:8" s="77" customFormat="1" ht="27" customHeight="1">
      <c r="A17" s="78" t="s">
        <v>1</v>
      </c>
      <c r="B17" s="68" t="s">
        <v>188</v>
      </c>
      <c r="C17" s="126">
        <v>30</v>
      </c>
      <c r="D17" s="125"/>
      <c r="E17" s="26">
        <v>5840</v>
      </c>
      <c r="F17" s="93">
        <v>0.55</v>
      </c>
      <c r="G17" s="74"/>
      <c r="H17" s="81">
        <f>(E17*G17*F17)/1000*C17</f>
        <v>0</v>
      </c>
    </row>
    <row r="18" s="77" customFormat="1" ht="15">
      <c r="C18" s="8"/>
    </row>
    <row r="19" s="77" customFormat="1" ht="15">
      <c r="C19" s="8"/>
    </row>
    <row r="20" spans="1:3" s="59" customFormat="1" ht="15">
      <c r="A20" s="64" t="s">
        <v>166</v>
      </c>
      <c r="B20" s="70" t="s">
        <v>187</v>
      </c>
      <c r="C20" s="8"/>
    </row>
    <row r="21" spans="1:3" s="86" customFormat="1" ht="15">
      <c r="A21" s="87" t="s">
        <v>1</v>
      </c>
      <c r="B21" s="61" t="s">
        <v>231</v>
      </c>
      <c r="C21" s="8"/>
    </row>
    <row r="22" spans="1:3" s="49" customFormat="1" ht="15">
      <c r="A22" s="87" t="s">
        <v>2</v>
      </c>
      <c r="B22" s="61" t="s">
        <v>128</v>
      </c>
      <c r="C22" s="8"/>
    </row>
    <row r="23" spans="1:3" s="49" customFormat="1" ht="15">
      <c r="A23" s="87" t="s">
        <v>3</v>
      </c>
      <c r="B23" s="63" t="s">
        <v>129</v>
      </c>
      <c r="C23" s="8"/>
    </row>
    <row r="24" spans="1:3" s="49" customFormat="1" ht="15">
      <c r="A24" s="87" t="s">
        <v>4</v>
      </c>
      <c r="B24" s="63" t="s">
        <v>130</v>
      </c>
      <c r="C24" s="8"/>
    </row>
    <row r="25" spans="1:3" s="49" customFormat="1" ht="15">
      <c r="A25" s="87" t="s">
        <v>18</v>
      </c>
      <c r="B25" s="63" t="s">
        <v>131</v>
      </c>
      <c r="C25" s="8"/>
    </row>
    <row r="26" spans="1:3" s="49" customFormat="1" ht="15">
      <c r="A26" s="87" t="s">
        <v>23</v>
      </c>
      <c r="B26" s="63" t="s">
        <v>132</v>
      </c>
      <c r="C26" s="8"/>
    </row>
    <row r="27" spans="1:3" s="49" customFormat="1" ht="15">
      <c r="A27" s="87" t="s">
        <v>5</v>
      </c>
      <c r="B27" s="63" t="s">
        <v>133</v>
      </c>
      <c r="C27" s="8"/>
    </row>
    <row r="28" spans="1:3" s="49" customFormat="1" ht="15">
      <c r="A28" s="87" t="s">
        <v>6</v>
      </c>
      <c r="B28" s="63" t="s">
        <v>134</v>
      </c>
      <c r="C28" s="8"/>
    </row>
    <row r="29" spans="1:3" s="49" customFormat="1" ht="15">
      <c r="A29" s="87" t="s">
        <v>13</v>
      </c>
      <c r="B29" s="63" t="s">
        <v>135</v>
      </c>
      <c r="C29" s="8"/>
    </row>
    <row r="30" spans="1:3" s="49" customFormat="1" ht="15">
      <c r="A30" s="87" t="s">
        <v>76</v>
      </c>
      <c r="B30" s="63" t="s">
        <v>136</v>
      </c>
      <c r="C30" s="8"/>
    </row>
    <row r="31" spans="1:3" s="49" customFormat="1" ht="15">
      <c r="A31" s="87" t="s">
        <v>77</v>
      </c>
      <c r="B31" s="63" t="s">
        <v>137</v>
      </c>
      <c r="C31" s="8"/>
    </row>
    <row r="32" spans="1:3" s="49" customFormat="1" ht="15">
      <c r="A32" s="87" t="s">
        <v>78</v>
      </c>
      <c r="B32" s="63" t="s">
        <v>138</v>
      </c>
      <c r="C32" s="8"/>
    </row>
    <row r="33" spans="1:3" s="49" customFormat="1" ht="15">
      <c r="A33" s="87" t="s">
        <v>175</v>
      </c>
      <c r="B33" s="63" t="s">
        <v>139</v>
      </c>
      <c r="C33" s="8"/>
    </row>
    <row r="34" spans="1:3" s="49" customFormat="1" ht="15">
      <c r="A34" s="87" t="s">
        <v>176</v>
      </c>
      <c r="B34" s="63" t="s">
        <v>140</v>
      </c>
      <c r="C34" s="8"/>
    </row>
    <row r="35" spans="1:3" s="49" customFormat="1" ht="45">
      <c r="A35" s="87" t="s">
        <v>177</v>
      </c>
      <c r="B35" s="63" t="s">
        <v>141</v>
      </c>
      <c r="C35" s="8"/>
    </row>
    <row r="36" spans="1:3" s="49" customFormat="1" ht="45">
      <c r="A36" s="87" t="s">
        <v>178</v>
      </c>
      <c r="B36" s="63" t="s">
        <v>148</v>
      </c>
      <c r="C36" s="8"/>
    </row>
    <row r="37" spans="1:3" s="49" customFormat="1" ht="60">
      <c r="A37" s="87" t="s">
        <v>179</v>
      </c>
      <c r="B37" s="63" t="s">
        <v>142</v>
      </c>
      <c r="C37" s="8"/>
    </row>
    <row r="38" spans="1:3" s="49" customFormat="1" ht="30">
      <c r="A38" s="87" t="s">
        <v>180</v>
      </c>
      <c r="B38" s="63" t="s">
        <v>143</v>
      </c>
      <c r="C38" s="8"/>
    </row>
    <row r="39" spans="1:3" s="49" customFormat="1" ht="30">
      <c r="A39" s="87" t="s">
        <v>181</v>
      </c>
      <c r="B39" s="63" t="s">
        <v>144</v>
      </c>
      <c r="C39" s="8"/>
    </row>
    <row r="40" spans="1:3" s="49" customFormat="1" ht="30">
      <c r="A40" s="87" t="s">
        <v>182</v>
      </c>
      <c r="B40" s="63" t="s">
        <v>145</v>
      </c>
      <c r="C40" s="8"/>
    </row>
    <row r="41" spans="1:3" s="49" customFormat="1" ht="45">
      <c r="A41" s="87" t="s">
        <v>183</v>
      </c>
      <c r="B41" s="63" t="s">
        <v>146</v>
      </c>
      <c r="C41" s="8"/>
    </row>
    <row r="42" spans="1:3" s="49" customFormat="1" ht="30">
      <c r="A42" s="87" t="s">
        <v>232</v>
      </c>
      <c r="B42" s="62" t="s">
        <v>147</v>
      </c>
      <c r="C42" s="8"/>
    </row>
    <row r="43" spans="2:3" s="49" customFormat="1" ht="15">
      <c r="B43" s="57"/>
      <c r="C43" s="8"/>
    </row>
    <row r="44" spans="2:3" s="49" customFormat="1" ht="60">
      <c r="B44" s="56" t="s">
        <v>172</v>
      </c>
      <c r="C44" s="8"/>
    </row>
    <row r="45" spans="2:3" s="49" customFormat="1" ht="30">
      <c r="B45" s="60" t="s">
        <v>173</v>
      </c>
      <c r="C45" s="8"/>
    </row>
    <row r="46" spans="2:3" s="49" customFormat="1" ht="15">
      <c r="B46" s="57"/>
      <c r="C46" s="8"/>
    </row>
    <row r="47" s="49" customFormat="1" ht="15">
      <c r="C47" s="8"/>
    </row>
    <row r="48" s="49" customFormat="1" ht="15">
      <c r="C48" s="8"/>
    </row>
    <row r="49" s="49" customFormat="1" ht="15">
      <c r="C49" s="8"/>
    </row>
    <row r="50" s="49" customFormat="1" ht="15">
      <c r="C50" s="8"/>
    </row>
    <row r="51" s="49" customFormat="1" ht="15">
      <c r="C51" s="8"/>
    </row>
    <row r="52" s="49" customFormat="1" ht="15">
      <c r="C52" s="8"/>
    </row>
    <row r="53" s="49" customFormat="1" ht="15">
      <c r="C53" s="8"/>
    </row>
    <row r="54" s="49" customFormat="1" ht="15">
      <c r="C54" s="8"/>
    </row>
    <row r="55" s="49" customFormat="1" ht="15">
      <c r="C55" s="8"/>
    </row>
    <row r="56" s="49" customFormat="1" ht="15">
      <c r="C56" s="8"/>
    </row>
    <row r="57" s="49" customFormat="1" ht="15">
      <c r="C57" s="8"/>
    </row>
    <row r="58" s="49" customFormat="1" ht="15">
      <c r="C58" s="8"/>
    </row>
    <row r="59" s="49" customFormat="1" ht="15">
      <c r="C59" s="8"/>
    </row>
    <row r="60" s="49" customFormat="1" ht="15">
      <c r="C60" s="8"/>
    </row>
    <row r="61" s="49" customFormat="1" ht="15">
      <c r="C61" s="8"/>
    </row>
    <row r="62" s="49" customFormat="1" ht="15">
      <c r="C62" s="8"/>
    </row>
    <row r="63" s="49" customFormat="1" ht="15">
      <c r="C63" s="8"/>
    </row>
    <row r="64" s="49" customFormat="1" ht="15">
      <c r="C64" s="8"/>
    </row>
    <row r="65" s="49" customFormat="1" ht="15">
      <c r="C65" s="8"/>
    </row>
    <row r="66" s="49" customFormat="1" ht="15">
      <c r="C66" s="8"/>
    </row>
    <row r="67" s="49" customFormat="1" ht="15">
      <c r="C67" s="8"/>
    </row>
    <row r="68" s="49" customFormat="1" ht="15">
      <c r="C68" s="8"/>
    </row>
    <row r="69" s="49" customFormat="1" ht="15">
      <c r="C69" s="8"/>
    </row>
    <row r="70" s="49" customFormat="1" ht="15">
      <c r="C70" s="8"/>
    </row>
    <row r="71" s="49" customFormat="1" ht="15">
      <c r="C71" s="8"/>
    </row>
    <row r="72" s="49" customFormat="1" ht="15">
      <c r="C72" s="8"/>
    </row>
    <row r="73" s="49" customFormat="1" ht="15">
      <c r="C73" s="8"/>
    </row>
    <row r="74" s="49" customFormat="1" ht="15">
      <c r="C74" s="8"/>
    </row>
    <row r="75" s="49" customFormat="1" ht="15">
      <c r="C75" s="8"/>
    </row>
    <row r="76" s="49" customFormat="1" ht="15">
      <c r="C76" s="8"/>
    </row>
    <row r="77" s="49" customFormat="1" ht="15">
      <c r="C77" s="8"/>
    </row>
    <row r="78" s="49" customFormat="1" ht="15">
      <c r="C78" s="8"/>
    </row>
    <row r="79" s="49" customFormat="1" ht="15">
      <c r="C79" s="8"/>
    </row>
    <row r="80" s="49" customFormat="1" ht="15">
      <c r="C80" s="8"/>
    </row>
    <row r="81" s="49" customFormat="1" ht="15">
      <c r="C81" s="8"/>
    </row>
    <row r="82" s="49" customFormat="1" ht="15">
      <c r="C82" s="8"/>
    </row>
    <row r="83" s="49" customFormat="1" ht="15">
      <c r="C83" s="8"/>
    </row>
    <row r="84" s="49" customFormat="1" ht="15">
      <c r="C84" s="8"/>
    </row>
    <row r="85" s="49" customFormat="1" ht="15">
      <c r="C85" s="8"/>
    </row>
    <row r="86" s="49" customFormat="1" ht="15">
      <c r="C86" s="8"/>
    </row>
    <row r="87" s="49" customFormat="1" ht="15">
      <c r="C87" s="8"/>
    </row>
    <row r="88" s="49" customFormat="1" ht="15">
      <c r="C88" s="8"/>
    </row>
    <row r="89" s="49" customFormat="1" ht="15">
      <c r="C89" s="8"/>
    </row>
    <row r="90" s="49" customFormat="1" ht="15">
      <c r="C90" s="8"/>
    </row>
    <row r="91" s="49" customFormat="1" ht="15">
      <c r="C91" s="8"/>
    </row>
    <row r="92" s="49" customFormat="1" ht="15">
      <c r="C92" s="8"/>
    </row>
    <row r="93" s="49" customFormat="1" ht="15">
      <c r="C93" s="8"/>
    </row>
    <row r="94" s="49" customFormat="1" ht="15">
      <c r="C94" s="8"/>
    </row>
    <row r="95" s="49" customFormat="1" ht="15">
      <c r="C95" s="8"/>
    </row>
    <row r="96" s="49" customFormat="1" ht="15">
      <c r="C96" s="8"/>
    </row>
    <row r="97" s="49" customFormat="1" ht="15">
      <c r="C97" s="8"/>
    </row>
    <row r="98" s="49" customFormat="1" ht="15">
      <c r="C98" s="8"/>
    </row>
    <row r="99" s="49" customFormat="1" ht="15">
      <c r="C99" s="8"/>
    </row>
    <row r="100" s="49" customFormat="1" ht="15">
      <c r="C100" s="8"/>
    </row>
    <row r="101" s="49" customFormat="1" ht="15">
      <c r="C101" s="8"/>
    </row>
    <row r="102" s="49" customFormat="1" ht="15">
      <c r="C102" s="8"/>
    </row>
    <row r="103" s="49" customFormat="1" ht="15">
      <c r="C103" s="8"/>
    </row>
    <row r="104" s="49" customFormat="1" ht="15">
      <c r="C104" s="8"/>
    </row>
    <row r="105" s="49" customFormat="1" ht="15">
      <c r="C105" s="8"/>
    </row>
    <row r="106" s="49" customFormat="1" ht="15">
      <c r="C106" s="8"/>
    </row>
    <row r="107" s="49" customFormat="1" ht="15">
      <c r="C107" s="8"/>
    </row>
    <row r="108" s="49" customFormat="1" ht="15">
      <c r="C108" s="8"/>
    </row>
    <row r="109" s="49" customFormat="1" ht="15">
      <c r="C109" s="8"/>
    </row>
    <row r="110" s="49" customFormat="1" ht="15">
      <c r="C110" s="8"/>
    </row>
    <row r="111" s="49" customFormat="1" ht="15">
      <c r="C111" s="8"/>
    </row>
    <row r="112" s="49" customFormat="1" ht="15">
      <c r="C112" s="8"/>
    </row>
    <row r="113" s="49" customFormat="1" ht="15">
      <c r="C113" s="8"/>
    </row>
    <row r="114" s="49" customFormat="1" ht="15">
      <c r="C114" s="8"/>
    </row>
    <row r="115" s="49" customFormat="1" ht="15">
      <c r="C115" s="8"/>
    </row>
    <row r="116" s="49" customFormat="1" ht="15">
      <c r="C116" s="8"/>
    </row>
    <row r="117" s="49" customFormat="1" ht="15">
      <c r="C117" s="8"/>
    </row>
    <row r="118" s="49" customFormat="1" ht="15">
      <c r="C118" s="8"/>
    </row>
    <row r="119" s="49" customFormat="1" ht="15">
      <c r="C119" s="8"/>
    </row>
    <row r="120" s="49" customFormat="1" ht="15">
      <c r="C120" s="8"/>
    </row>
    <row r="121" s="49" customFormat="1" ht="15">
      <c r="C121" s="8"/>
    </row>
    <row r="122" s="49" customFormat="1" ht="15">
      <c r="C122" s="8"/>
    </row>
    <row r="123" s="49" customFormat="1" ht="15">
      <c r="C123" s="8"/>
    </row>
    <row r="124" s="49" customFormat="1" ht="15">
      <c r="C124" s="8"/>
    </row>
    <row r="125" s="49" customFormat="1" ht="15">
      <c r="C125" s="8"/>
    </row>
    <row r="126" s="49" customFormat="1" ht="15">
      <c r="C126" s="8"/>
    </row>
    <row r="127" s="49" customFormat="1" ht="15">
      <c r="C127" s="8"/>
    </row>
    <row r="128" s="49" customFormat="1" ht="15">
      <c r="C128" s="8"/>
    </row>
    <row r="129" s="49" customFormat="1" ht="15">
      <c r="C129" s="8"/>
    </row>
    <row r="130" s="49" customFormat="1" ht="15">
      <c r="C130" s="8"/>
    </row>
    <row r="131" s="49" customFormat="1" ht="15">
      <c r="C131" s="8"/>
    </row>
    <row r="132" s="49" customFormat="1" ht="15">
      <c r="C132" s="8"/>
    </row>
    <row r="133" s="49" customFormat="1" ht="15">
      <c r="C133" s="8"/>
    </row>
    <row r="134" s="49" customFormat="1" ht="15">
      <c r="C134" s="8"/>
    </row>
    <row r="135" s="49" customFormat="1" ht="15">
      <c r="C135" s="8"/>
    </row>
    <row r="136" s="49" customFormat="1" ht="15">
      <c r="C136" s="8"/>
    </row>
    <row r="137" s="49" customFormat="1" ht="15">
      <c r="C137" s="8"/>
    </row>
    <row r="138" s="49" customFormat="1" ht="15">
      <c r="C138" s="8"/>
    </row>
    <row r="139" s="49" customFormat="1" ht="15">
      <c r="C139" s="8"/>
    </row>
    <row r="140" s="49" customFormat="1" ht="15">
      <c r="C140" s="8"/>
    </row>
    <row r="141" s="49" customFormat="1" ht="15">
      <c r="C141" s="8"/>
    </row>
    <row r="142" s="49" customFormat="1" ht="15">
      <c r="C142" s="8"/>
    </row>
    <row r="143" s="49" customFormat="1" ht="15">
      <c r="C143" s="8"/>
    </row>
    <row r="144" s="49" customFormat="1" ht="15">
      <c r="C144" s="8"/>
    </row>
    <row r="145" s="49" customFormat="1" ht="15">
      <c r="C145" s="8"/>
    </row>
    <row r="146" s="49" customFormat="1" ht="15">
      <c r="C146" s="8"/>
    </row>
    <row r="147" s="49" customFormat="1" ht="15">
      <c r="C147" s="8"/>
    </row>
    <row r="148" s="49" customFormat="1" ht="15">
      <c r="C148" s="8"/>
    </row>
    <row r="149" s="49" customFormat="1" ht="15">
      <c r="C149" s="8"/>
    </row>
  </sheetData>
  <sheetProtection/>
  <mergeCells count="2">
    <mergeCell ref="C16:D16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0"/>
  <sheetViews>
    <sheetView showGridLines="0" zoomScale="70" zoomScaleNormal="70" zoomScaleSheetLayoutView="120" zoomScalePageLayoutView="85" workbookViewId="0" topLeftCell="B1">
      <selection activeCell="D10" sqref="D10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15.875" style="10" customWidth="1"/>
    <col min="11" max="11" width="15.875" style="49" customWidth="1"/>
    <col min="12" max="13" width="14.25390625" style="49" customWidth="1"/>
    <col min="14" max="14" width="15.25390625" style="49" customWidth="1"/>
    <col min="15" max="16384" width="9.125" style="49" customWidth="1"/>
  </cols>
  <sheetData>
    <row r="1" spans="2:13" ht="15">
      <c r="B1" s="7" t="str">
        <f>'formularz oferty'!D4</f>
        <v>DFP.271.162.2020.AB</v>
      </c>
      <c r="H1" s="9" t="s">
        <v>37</v>
      </c>
      <c r="I1" s="9"/>
      <c r="L1" s="7"/>
      <c r="M1" s="7"/>
    </row>
    <row r="2" spans="2:13" ht="15">
      <c r="B2" s="7"/>
      <c r="H2" s="9"/>
      <c r="I2" s="9"/>
      <c r="L2" s="7"/>
      <c r="M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0" ht="15">
      <c r="A6" s="11"/>
      <c r="B6" s="16" t="s">
        <v>50</v>
      </c>
      <c r="C6" s="14">
        <v>29</v>
      </c>
      <c r="D6" s="15"/>
      <c r="E6" s="13"/>
      <c r="F6" s="50"/>
      <c r="G6" s="50"/>
      <c r="H6" s="50"/>
      <c r="J6" s="49"/>
    </row>
    <row r="7" spans="1:10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  <c r="J7" s="49"/>
    </row>
    <row r="8" spans="1:10" ht="15">
      <c r="A8" s="17"/>
      <c r="B8" s="17"/>
      <c r="C8" s="17"/>
      <c r="D8" s="18"/>
      <c r="E8" s="19"/>
      <c r="F8" s="19"/>
      <c r="G8" s="19"/>
      <c r="H8" s="19"/>
      <c r="J8" s="49"/>
    </row>
    <row r="9" spans="1:10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  <c r="J9" s="49"/>
    </row>
    <row r="10" spans="1:10" ht="41.25" customHeight="1">
      <c r="A10" s="25" t="s">
        <v>1</v>
      </c>
      <c r="B10" s="94" t="s">
        <v>255</v>
      </c>
      <c r="C10" s="2">
        <v>300</v>
      </c>
      <c r="D10" s="26" t="s">
        <v>84</v>
      </c>
      <c r="E10" s="25"/>
      <c r="F10" s="25"/>
      <c r="G10" s="27"/>
      <c r="H10" s="27">
        <f>ROUND(ROUND(C10,2)*ROUND(G10,2),2)</f>
        <v>0</v>
      </c>
      <c r="J10" s="49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J11"/>
  <sheetViews>
    <sheetView showGridLines="0" zoomScale="70" zoomScaleNormal="70" zoomScaleSheetLayoutView="120" zoomScalePageLayoutView="85" workbookViewId="0" topLeftCell="A4">
      <selection activeCell="D12" sqref="D12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14.25390625" style="49" customWidth="1"/>
    <col min="11" max="11" width="15.25390625" style="49" customWidth="1"/>
    <col min="12" max="16384" width="9.125" style="49" customWidth="1"/>
  </cols>
  <sheetData>
    <row r="1" spans="2:10" ht="15">
      <c r="B1" s="7" t="str">
        <f>'formularz oferty'!D4</f>
        <v>DFP.271.162.2020.AB</v>
      </c>
      <c r="H1" s="9" t="s">
        <v>37</v>
      </c>
      <c r="J1" s="7"/>
    </row>
    <row r="2" spans="2:10" ht="15">
      <c r="B2" s="7"/>
      <c r="H2" s="9"/>
      <c r="J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30</v>
      </c>
      <c r="D6" s="15"/>
      <c r="E6" s="13"/>
      <c r="F6" s="50"/>
      <c r="G6" s="50"/>
      <c r="H6" s="50"/>
    </row>
    <row r="7" spans="1:8" ht="15">
      <c r="A7" s="17"/>
      <c r="B7" s="11"/>
      <c r="C7" s="17"/>
      <c r="D7" s="18"/>
      <c r="E7" s="19"/>
      <c r="F7" s="50"/>
      <c r="G7" s="20" t="s">
        <v>0</v>
      </c>
      <c r="H7" s="21">
        <f>SUM(H10:H11)</f>
        <v>0</v>
      </c>
    </row>
    <row r="8" spans="1:8" ht="15">
      <c r="A8" s="17"/>
      <c r="B8" s="17"/>
      <c r="C8" s="17"/>
      <c r="D8" s="18"/>
      <c r="E8" s="19"/>
      <c r="F8" s="19"/>
      <c r="G8" s="19"/>
      <c r="H8" s="19"/>
    </row>
    <row r="9" spans="1:8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ht="105">
      <c r="A10" s="25" t="s">
        <v>1</v>
      </c>
      <c r="B10" s="94" t="s">
        <v>249</v>
      </c>
      <c r="C10" s="2">
        <v>10</v>
      </c>
      <c r="D10" s="26" t="s">
        <v>95</v>
      </c>
      <c r="E10" s="25"/>
      <c r="F10" s="25"/>
      <c r="G10" s="27"/>
      <c r="H10" s="27">
        <f>ROUND(ROUND(C10,2)*ROUND(G10,2),2)</f>
        <v>0</v>
      </c>
    </row>
    <row r="11" spans="1:8" ht="105">
      <c r="A11" s="25" t="s">
        <v>2</v>
      </c>
      <c r="B11" s="96" t="s">
        <v>250</v>
      </c>
      <c r="C11" s="2">
        <v>10</v>
      </c>
      <c r="D11" s="26" t="s">
        <v>95</v>
      </c>
      <c r="E11" s="51"/>
      <c r="F11" s="51"/>
      <c r="G11" s="51"/>
      <c r="H11" s="27">
        <f>ROUND(ROUND(C11,2)*ROUND(G11,2),2)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248"/>
  <sheetViews>
    <sheetView showGridLines="0" zoomScale="70" zoomScaleNormal="70" zoomScaleSheetLayoutView="120" zoomScalePageLayoutView="85" workbookViewId="0" topLeftCell="A4">
      <selection activeCell="D10" sqref="D10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28.25390625" style="49" customWidth="1"/>
    <col min="11" max="11" width="15.25390625" style="49" customWidth="1"/>
    <col min="12" max="12" width="8.00390625" style="49" customWidth="1"/>
    <col min="13" max="13" width="15.875" style="49" customWidth="1"/>
    <col min="14" max="14" width="15.875" style="10" customWidth="1"/>
    <col min="15" max="15" width="15.875" style="49" customWidth="1"/>
    <col min="16" max="17" width="14.25390625" style="49" customWidth="1"/>
    <col min="18" max="18" width="15.25390625" style="49" customWidth="1"/>
    <col min="19" max="16384" width="9.125" style="49" customWidth="1"/>
  </cols>
  <sheetData>
    <row r="1" spans="2:17" ht="15">
      <c r="B1" s="7" t="str">
        <f>'formularz oferty'!D4</f>
        <v>DFP.271.162.2020.AB</v>
      </c>
      <c r="H1" s="9" t="s">
        <v>37</v>
      </c>
      <c r="I1" s="9"/>
      <c r="K1" s="9"/>
      <c r="P1" s="7"/>
      <c r="Q1" s="7"/>
    </row>
    <row r="2" spans="2:17" ht="15">
      <c r="B2" s="7"/>
      <c r="H2" s="9"/>
      <c r="I2" s="9"/>
      <c r="K2" s="9"/>
      <c r="P2" s="7"/>
      <c r="Q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11" ht="14.25" customHeight="1">
      <c r="B5" s="11"/>
      <c r="C5" s="11"/>
      <c r="D5" s="15"/>
      <c r="E5" s="13"/>
      <c r="F5" s="12"/>
      <c r="G5" s="14"/>
      <c r="H5" s="9"/>
      <c r="I5" s="9"/>
      <c r="K5" s="9"/>
    </row>
    <row r="6" spans="1:14" ht="15">
      <c r="A6" s="11"/>
      <c r="B6" s="16" t="s">
        <v>50</v>
      </c>
      <c r="C6" s="14">
        <v>31</v>
      </c>
      <c r="D6" s="15"/>
      <c r="E6" s="13"/>
      <c r="F6" s="50"/>
      <c r="G6" s="50"/>
      <c r="H6" s="50"/>
      <c r="I6" s="50"/>
      <c r="N6" s="49"/>
    </row>
    <row r="7" spans="1:14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  <c r="N7" s="49"/>
    </row>
    <row r="8" spans="1:14" ht="15">
      <c r="A8" s="17"/>
      <c r="B8" s="17"/>
      <c r="C8" s="17"/>
      <c r="D8" s="18"/>
      <c r="E8" s="19"/>
      <c r="F8" s="19"/>
      <c r="G8" s="19"/>
      <c r="H8" s="19"/>
      <c r="N8" s="49"/>
    </row>
    <row r="9" spans="1:14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  <c r="N9" s="49"/>
    </row>
    <row r="10" spans="1:14" ht="120">
      <c r="A10" s="25" t="s">
        <v>1</v>
      </c>
      <c r="B10" s="3" t="s">
        <v>112</v>
      </c>
      <c r="C10" s="2">
        <v>240</v>
      </c>
      <c r="D10" s="26" t="s">
        <v>84</v>
      </c>
      <c r="E10" s="25"/>
      <c r="F10" s="25"/>
      <c r="G10" s="27"/>
      <c r="H10" s="27">
        <f>ROUND(ROUND(C10,2)*ROUND(G10,2),2)</f>
        <v>0</v>
      </c>
      <c r="N10" s="49"/>
    </row>
    <row r="11" spans="11:14" ht="15">
      <c r="K11" s="10"/>
      <c r="N11" s="49"/>
    </row>
    <row r="12" spans="11:14" ht="15">
      <c r="K12" s="10"/>
      <c r="N12" s="49"/>
    </row>
    <row r="13" spans="11:14" ht="15">
      <c r="K13" s="10"/>
      <c r="N13" s="49"/>
    </row>
    <row r="14" spans="11:14" ht="15">
      <c r="K14" s="10"/>
      <c r="N14" s="49"/>
    </row>
    <row r="15" spans="11:14" ht="15">
      <c r="K15" s="10"/>
      <c r="N15" s="49"/>
    </row>
    <row r="16" spans="11:14" ht="15">
      <c r="K16" s="10"/>
      <c r="N16" s="49"/>
    </row>
    <row r="17" spans="11:14" ht="15">
      <c r="K17" s="10"/>
      <c r="N17" s="49"/>
    </row>
    <row r="18" spans="11:14" ht="15">
      <c r="K18" s="10"/>
      <c r="N18" s="49"/>
    </row>
    <row r="19" spans="11:14" ht="15">
      <c r="K19" s="10"/>
      <c r="N19" s="49"/>
    </row>
    <row r="20" spans="11:14" ht="15">
      <c r="K20" s="10"/>
      <c r="N20" s="49"/>
    </row>
    <row r="21" spans="11:14" ht="15">
      <c r="K21" s="10"/>
      <c r="N21" s="49"/>
    </row>
    <row r="22" spans="11:14" ht="15">
      <c r="K22" s="10"/>
      <c r="N22" s="49"/>
    </row>
    <row r="23" spans="11:14" ht="15">
      <c r="K23" s="10"/>
      <c r="N23" s="49"/>
    </row>
    <row r="24" spans="11:14" ht="15">
      <c r="K24" s="10"/>
      <c r="N24" s="49"/>
    </row>
    <row r="25" spans="11:14" ht="15">
      <c r="K25" s="10"/>
      <c r="N25" s="49"/>
    </row>
    <row r="26" spans="11:14" ht="15">
      <c r="K26" s="10"/>
      <c r="N26" s="49"/>
    </row>
    <row r="27" spans="11:14" ht="15">
      <c r="K27" s="10"/>
      <c r="N27" s="49"/>
    </row>
    <row r="28" spans="11:14" ht="15">
      <c r="K28" s="10"/>
      <c r="N28" s="49"/>
    </row>
    <row r="29" spans="11:14" ht="15">
      <c r="K29" s="10"/>
      <c r="N29" s="49"/>
    </row>
    <row r="30" spans="11:14" ht="15">
      <c r="K30" s="10"/>
      <c r="N30" s="49"/>
    </row>
    <row r="31" spans="11:14" ht="15">
      <c r="K31" s="10"/>
      <c r="N31" s="49"/>
    </row>
    <row r="32" spans="11:14" ht="15">
      <c r="K32" s="10"/>
      <c r="N32" s="49"/>
    </row>
    <row r="33" spans="11:14" ht="15">
      <c r="K33" s="10"/>
      <c r="N33" s="49"/>
    </row>
    <row r="34" spans="11:14" ht="15">
      <c r="K34" s="10"/>
      <c r="N34" s="49"/>
    </row>
    <row r="35" spans="11:14" ht="15">
      <c r="K35" s="10"/>
      <c r="N35" s="49"/>
    </row>
    <row r="36" spans="11:14" ht="15">
      <c r="K36" s="10"/>
      <c r="N36" s="49"/>
    </row>
    <row r="37" spans="11:14" ht="15">
      <c r="K37" s="10"/>
      <c r="N37" s="49"/>
    </row>
    <row r="38" spans="11:14" ht="15">
      <c r="K38" s="10"/>
      <c r="N38" s="49"/>
    </row>
    <row r="39" spans="11:14" ht="15">
      <c r="K39" s="10"/>
      <c r="N39" s="49"/>
    </row>
    <row r="40" spans="11:14" ht="15">
      <c r="K40" s="10"/>
      <c r="N40" s="49"/>
    </row>
    <row r="41" spans="11:14" ht="15">
      <c r="K41" s="10"/>
      <c r="N41" s="49"/>
    </row>
    <row r="42" spans="11:14" ht="15">
      <c r="K42" s="10"/>
      <c r="N42" s="49"/>
    </row>
    <row r="43" spans="11:14" ht="15">
      <c r="K43" s="10"/>
      <c r="N43" s="49"/>
    </row>
    <row r="44" spans="11:14" ht="15">
      <c r="K44" s="10"/>
      <c r="N44" s="49"/>
    </row>
    <row r="45" spans="11:14" ht="15">
      <c r="K45" s="10"/>
      <c r="N45" s="49"/>
    </row>
    <row r="46" spans="11:14" ht="15">
      <c r="K46" s="10"/>
      <c r="N46" s="49"/>
    </row>
    <row r="47" spans="11:14" ht="15">
      <c r="K47" s="10"/>
      <c r="N47" s="49"/>
    </row>
    <row r="48" spans="11:14" ht="15">
      <c r="K48" s="10"/>
      <c r="N48" s="49"/>
    </row>
    <row r="49" spans="11:14" ht="15">
      <c r="K49" s="10"/>
      <c r="N49" s="49"/>
    </row>
    <row r="50" spans="11:14" ht="15">
      <c r="K50" s="10"/>
      <c r="N50" s="49"/>
    </row>
    <row r="51" spans="11:14" ht="15">
      <c r="K51" s="10"/>
      <c r="N51" s="49"/>
    </row>
    <row r="52" spans="11:14" ht="15">
      <c r="K52" s="10"/>
      <c r="N52" s="49"/>
    </row>
    <row r="53" spans="11:14" ht="15">
      <c r="K53" s="10"/>
      <c r="N53" s="49"/>
    </row>
    <row r="54" spans="11:14" ht="15">
      <c r="K54" s="10"/>
      <c r="N54" s="49"/>
    </row>
    <row r="55" spans="11:14" ht="15">
      <c r="K55" s="10"/>
      <c r="N55" s="49"/>
    </row>
    <row r="56" spans="11:14" ht="15">
      <c r="K56" s="10"/>
      <c r="N56" s="49"/>
    </row>
    <row r="57" spans="11:14" ht="15">
      <c r="K57" s="10"/>
      <c r="N57" s="49"/>
    </row>
    <row r="58" spans="11:14" ht="15">
      <c r="K58" s="10"/>
      <c r="N58" s="49"/>
    </row>
    <row r="59" spans="11:14" ht="15">
      <c r="K59" s="10"/>
      <c r="N59" s="49"/>
    </row>
    <row r="60" spans="11:14" ht="15">
      <c r="K60" s="10"/>
      <c r="N60" s="49"/>
    </row>
    <row r="61" spans="11:14" ht="15">
      <c r="K61" s="10"/>
      <c r="N61" s="49"/>
    </row>
    <row r="62" spans="11:14" ht="15">
      <c r="K62" s="10"/>
      <c r="N62" s="49"/>
    </row>
    <row r="63" spans="11:14" ht="15">
      <c r="K63" s="10"/>
      <c r="N63" s="49"/>
    </row>
    <row r="64" spans="11:14" ht="15">
      <c r="K64" s="10"/>
      <c r="N64" s="49"/>
    </row>
    <row r="65" spans="11:14" ht="15">
      <c r="K65" s="10"/>
      <c r="N65" s="49"/>
    </row>
    <row r="66" spans="11:14" ht="15">
      <c r="K66" s="10"/>
      <c r="N66" s="49"/>
    </row>
    <row r="67" spans="11:14" ht="15">
      <c r="K67" s="10"/>
      <c r="N67" s="49"/>
    </row>
    <row r="68" spans="11:14" ht="15">
      <c r="K68" s="10"/>
      <c r="N68" s="49"/>
    </row>
    <row r="69" spans="11:14" ht="15">
      <c r="K69" s="10"/>
      <c r="N69" s="49"/>
    </row>
    <row r="70" spans="11:14" ht="15">
      <c r="K70" s="10"/>
      <c r="N70" s="49"/>
    </row>
    <row r="71" spans="11:14" ht="15">
      <c r="K71" s="10"/>
      <c r="N71" s="49"/>
    </row>
    <row r="72" spans="11:14" ht="15">
      <c r="K72" s="10"/>
      <c r="N72" s="49"/>
    </row>
    <row r="73" spans="11:14" ht="15">
      <c r="K73" s="10"/>
      <c r="N73" s="49"/>
    </row>
    <row r="74" spans="11:14" ht="15">
      <c r="K74" s="10"/>
      <c r="N74" s="49"/>
    </row>
    <row r="75" spans="11:14" ht="15">
      <c r="K75" s="10"/>
      <c r="N75" s="49"/>
    </row>
    <row r="76" spans="11:14" ht="15">
      <c r="K76" s="10"/>
      <c r="N76" s="49"/>
    </row>
    <row r="77" spans="11:14" ht="15">
      <c r="K77" s="10"/>
      <c r="N77" s="49"/>
    </row>
    <row r="78" spans="11:14" ht="15">
      <c r="K78" s="10"/>
      <c r="N78" s="49"/>
    </row>
    <row r="79" spans="11:14" ht="15">
      <c r="K79" s="10"/>
      <c r="N79" s="49"/>
    </row>
    <row r="80" spans="11:14" ht="15">
      <c r="K80" s="10"/>
      <c r="N80" s="49"/>
    </row>
    <row r="81" spans="11:14" ht="15">
      <c r="K81" s="10"/>
      <c r="N81" s="49"/>
    </row>
    <row r="82" spans="11:14" ht="15">
      <c r="K82" s="10"/>
      <c r="N82" s="49"/>
    </row>
    <row r="83" spans="11:14" ht="15">
      <c r="K83" s="10"/>
      <c r="N83" s="49"/>
    </row>
    <row r="84" spans="11:14" ht="15">
      <c r="K84" s="10"/>
      <c r="N84" s="49"/>
    </row>
    <row r="85" spans="11:14" ht="15">
      <c r="K85" s="10"/>
      <c r="N85" s="49"/>
    </row>
    <row r="86" spans="11:14" ht="15">
      <c r="K86" s="10"/>
      <c r="N86" s="49"/>
    </row>
    <row r="87" spans="11:14" ht="15">
      <c r="K87" s="10"/>
      <c r="N87" s="49"/>
    </row>
    <row r="88" spans="11:14" ht="15">
      <c r="K88" s="10"/>
      <c r="N88" s="49"/>
    </row>
    <row r="89" spans="11:14" ht="15">
      <c r="K89" s="10"/>
      <c r="N89" s="49"/>
    </row>
    <row r="90" spans="11:14" ht="15">
      <c r="K90" s="10"/>
      <c r="N90" s="49"/>
    </row>
    <row r="91" spans="11:14" ht="15">
      <c r="K91" s="10"/>
      <c r="N91" s="49"/>
    </row>
    <row r="92" spans="11:14" ht="15">
      <c r="K92" s="10"/>
      <c r="N92" s="49"/>
    </row>
    <row r="93" spans="11:14" ht="15">
      <c r="K93" s="10"/>
      <c r="N93" s="49"/>
    </row>
    <row r="94" spans="11:14" ht="15">
      <c r="K94" s="10"/>
      <c r="N94" s="49"/>
    </row>
    <row r="95" spans="11:14" ht="15">
      <c r="K95" s="10"/>
      <c r="N95" s="49"/>
    </row>
    <row r="96" spans="11:14" ht="15">
      <c r="K96" s="10"/>
      <c r="N96" s="49"/>
    </row>
    <row r="97" spans="11:14" ht="15">
      <c r="K97" s="10"/>
      <c r="N97" s="49"/>
    </row>
    <row r="98" spans="11:14" ht="15">
      <c r="K98" s="10"/>
      <c r="N98" s="49"/>
    </row>
    <row r="99" spans="11:14" ht="15">
      <c r="K99" s="10"/>
      <c r="N99" s="49"/>
    </row>
    <row r="100" spans="11:14" ht="15">
      <c r="K100" s="10"/>
      <c r="N100" s="49"/>
    </row>
    <row r="101" spans="11:14" ht="15">
      <c r="K101" s="10"/>
      <c r="N101" s="49"/>
    </row>
    <row r="102" spans="11:14" ht="15">
      <c r="K102" s="10"/>
      <c r="N102" s="49"/>
    </row>
    <row r="103" spans="11:14" ht="15">
      <c r="K103" s="10"/>
      <c r="N103" s="49"/>
    </row>
    <row r="104" spans="11:14" ht="15">
      <c r="K104" s="10"/>
      <c r="N104" s="49"/>
    </row>
    <row r="105" spans="11:14" ht="15">
      <c r="K105" s="10"/>
      <c r="N105" s="49"/>
    </row>
    <row r="106" spans="11:14" ht="15">
      <c r="K106" s="10"/>
      <c r="N106" s="49"/>
    </row>
    <row r="107" spans="11:14" ht="15">
      <c r="K107" s="10"/>
      <c r="N107" s="49"/>
    </row>
    <row r="108" spans="11:14" ht="15">
      <c r="K108" s="10"/>
      <c r="N108" s="49"/>
    </row>
    <row r="109" spans="11:14" ht="15">
      <c r="K109" s="10"/>
      <c r="N109" s="49"/>
    </row>
    <row r="110" spans="11:14" ht="15">
      <c r="K110" s="10"/>
      <c r="N110" s="49"/>
    </row>
    <row r="111" spans="11:14" ht="15">
      <c r="K111" s="10"/>
      <c r="N111" s="49"/>
    </row>
    <row r="112" spans="11:14" ht="15">
      <c r="K112" s="10"/>
      <c r="N112" s="49"/>
    </row>
    <row r="113" spans="11:14" ht="15">
      <c r="K113" s="10"/>
      <c r="N113" s="49"/>
    </row>
    <row r="114" spans="11:14" ht="15">
      <c r="K114" s="10"/>
      <c r="N114" s="49"/>
    </row>
    <row r="115" spans="11:14" ht="15">
      <c r="K115" s="10"/>
      <c r="N115" s="49"/>
    </row>
    <row r="116" spans="11:14" ht="15">
      <c r="K116" s="10"/>
      <c r="N116" s="49"/>
    </row>
    <row r="117" spans="11:14" ht="15">
      <c r="K117" s="10"/>
      <c r="N117" s="49"/>
    </row>
    <row r="118" spans="11:14" ht="15">
      <c r="K118" s="10"/>
      <c r="N118" s="49"/>
    </row>
    <row r="119" spans="11:14" ht="15">
      <c r="K119" s="10"/>
      <c r="N119" s="49"/>
    </row>
    <row r="120" spans="11:14" ht="15">
      <c r="K120" s="10"/>
      <c r="N120" s="49"/>
    </row>
    <row r="121" spans="11:14" ht="15">
      <c r="K121" s="10"/>
      <c r="N121" s="49"/>
    </row>
    <row r="122" spans="11:14" ht="15">
      <c r="K122" s="10"/>
      <c r="N122" s="49"/>
    </row>
    <row r="123" spans="11:14" ht="15">
      <c r="K123" s="10"/>
      <c r="N123" s="49"/>
    </row>
    <row r="124" spans="11:14" ht="15">
      <c r="K124" s="10"/>
      <c r="N124" s="49"/>
    </row>
    <row r="125" spans="11:14" ht="15">
      <c r="K125" s="10"/>
      <c r="N125" s="49"/>
    </row>
    <row r="126" spans="11:14" ht="15">
      <c r="K126" s="10"/>
      <c r="N126" s="49"/>
    </row>
    <row r="127" spans="11:14" ht="15">
      <c r="K127" s="10"/>
      <c r="N127" s="49"/>
    </row>
    <row r="128" spans="11:14" ht="15">
      <c r="K128" s="10"/>
      <c r="N128" s="49"/>
    </row>
    <row r="129" spans="11:14" ht="15">
      <c r="K129" s="10"/>
      <c r="N129" s="49"/>
    </row>
    <row r="130" spans="11:14" ht="15">
      <c r="K130" s="10"/>
      <c r="N130" s="49"/>
    </row>
    <row r="131" spans="11:14" ht="15">
      <c r="K131" s="10"/>
      <c r="N131" s="49"/>
    </row>
    <row r="132" spans="11:14" ht="15">
      <c r="K132" s="10"/>
      <c r="N132" s="49"/>
    </row>
    <row r="133" spans="11:14" ht="15">
      <c r="K133" s="10"/>
      <c r="N133" s="49"/>
    </row>
    <row r="134" spans="11:14" ht="15">
      <c r="K134" s="10"/>
      <c r="N134" s="49"/>
    </row>
    <row r="135" spans="11:14" ht="15">
      <c r="K135" s="10"/>
      <c r="N135" s="49"/>
    </row>
    <row r="136" spans="11:14" ht="15">
      <c r="K136" s="10"/>
      <c r="N136" s="49"/>
    </row>
    <row r="137" spans="11:14" ht="15">
      <c r="K137" s="10"/>
      <c r="N137" s="49"/>
    </row>
    <row r="138" spans="11:14" ht="15">
      <c r="K138" s="10"/>
      <c r="N138" s="49"/>
    </row>
    <row r="139" spans="11:14" ht="15">
      <c r="K139" s="10"/>
      <c r="N139" s="49"/>
    </row>
    <row r="140" spans="11:14" ht="15">
      <c r="K140" s="10"/>
      <c r="N140" s="49"/>
    </row>
    <row r="141" spans="11:14" ht="15">
      <c r="K141" s="10"/>
      <c r="N141" s="49"/>
    </row>
    <row r="142" spans="11:14" ht="15">
      <c r="K142" s="10"/>
      <c r="N142" s="49"/>
    </row>
    <row r="143" spans="11:14" ht="15">
      <c r="K143" s="10"/>
      <c r="N143" s="49"/>
    </row>
    <row r="144" spans="11:14" ht="15">
      <c r="K144" s="10"/>
      <c r="N144" s="49"/>
    </row>
    <row r="145" spans="11:14" ht="15">
      <c r="K145" s="10"/>
      <c r="N145" s="49"/>
    </row>
    <row r="146" spans="11:14" ht="15">
      <c r="K146" s="10"/>
      <c r="N146" s="49"/>
    </row>
    <row r="147" spans="11:14" ht="15">
      <c r="K147" s="10"/>
      <c r="N147" s="49"/>
    </row>
    <row r="148" spans="11:14" ht="15">
      <c r="K148" s="10"/>
      <c r="N148" s="49"/>
    </row>
    <row r="149" spans="11:14" ht="15">
      <c r="K149" s="10"/>
      <c r="N149" s="49"/>
    </row>
    <row r="150" spans="11:14" ht="15">
      <c r="K150" s="10"/>
      <c r="N150" s="49"/>
    </row>
    <row r="151" spans="11:14" ht="15">
      <c r="K151" s="10"/>
      <c r="N151" s="49"/>
    </row>
    <row r="152" spans="11:14" ht="15">
      <c r="K152" s="10"/>
      <c r="N152" s="49"/>
    </row>
    <row r="153" spans="11:14" ht="15">
      <c r="K153" s="10"/>
      <c r="N153" s="49"/>
    </row>
    <row r="154" spans="11:14" ht="15">
      <c r="K154" s="10"/>
      <c r="N154" s="49"/>
    </row>
    <row r="155" spans="11:14" ht="15">
      <c r="K155" s="10"/>
      <c r="N155" s="49"/>
    </row>
    <row r="156" spans="11:14" ht="15">
      <c r="K156" s="10"/>
      <c r="N156" s="49"/>
    </row>
    <row r="157" spans="11:14" ht="15">
      <c r="K157" s="10"/>
      <c r="N157" s="49"/>
    </row>
    <row r="158" spans="11:14" ht="15">
      <c r="K158" s="10"/>
      <c r="N158" s="49"/>
    </row>
    <row r="159" spans="11:14" ht="15">
      <c r="K159" s="10"/>
      <c r="N159" s="49"/>
    </row>
    <row r="160" spans="11:14" ht="15">
      <c r="K160" s="10"/>
      <c r="N160" s="49"/>
    </row>
    <row r="161" spans="11:14" ht="15">
      <c r="K161" s="10"/>
      <c r="N161" s="49"/>
    </row>
    <row r="162" spans="11:14" ht="15">
      <c r="K162" s="10"/>
      <c r="N162" s="49"/>
    </row>
    <row r="163" spans="11:14" ht="15">
      <c r="K163" s="10"/>
      <c r="N163" s="49"/>
    </row>
    <row r="164" spans="11:14" ht="15">
      <c r="K164" s="10"/>
      <c r="N164" s="49"/>
    </row>
    <row r="165" spans="11:14" ht="15">
      <c r="K165" s="10"/>
      <c r="N165" s="49"/>
    </row>
    <row r="166" spans="11:14" ht="15">
      <c r="K166" s="10"/>
      <c r="N166" s="49"/>
    </row>
    <row r="167" spans="11:14" ht="15">
      <c r="K167" s="10"/>
      <c r="N167" s="49"/>
    </row>
    <row r="168" spans="11:14" ht="15">
      <c r="K168" s="10"/>
      <c r="N168" s="49"/>
    </row>
    <row r="169" spans="11:14" ht="15">
      <c r="K169" s="10"/>
      <c r="N169" s="49"/>
    </row>
    <row r="170" spans="11:14" ht="15">
      <c r="K170" s="10"/>
      <c r="N170" s="49"/>
    </row>
    <row r="171" spans="11:14" ht="15">
      <c r="K171" s="10"/>
      <c r="N171" s="49"/>
    </row>
    <row r="172" spans="11:14" ht="15">
      <c r="K172" s="10"/>
      <c r="N172" s="49"/>
    </row>
    <row r="173" spans="11:14" ht="15">
      <c r="K173" s="10"/>
      <c r="N173" s="49"/>
    </row>
    <row r="174" spans="11:14" ht="15">
      <c r="K174" s="10"/>
      <c r="N174" s="49"/>
    </row>
    <row r="175" spans="11:14" ht="15">
      <c r="K175" s="10"/>
      <c r="N175" s="49"/>
    </row>
    <row r="176" spans="11:14" ht="15">
      <c r="K176" s="10"/>
      <c r="N176" s="49"/>
    </row>
    <row r="177" spans="11:14" ht="15">
      <c r="K177" s="10"/>
      <c r="N177" s="49"/>
    </row>
    <row r="178" spans="11:14" ht="15">
      <c r="K178" s="10"/>
      <c r="N178" s="49"/>
    </row>
    <row r="179" spans="11:14" ht="15">
      <c r="K179" s="10"/>
      <c r="N179" s="49"/>
    </row>
    <row r="180" spans="11:14" ht="15">
      <c r="K180" s="10"/>
      <c r="N180" s="49"/>
    </row>
    <row r="181" spans="11:14" ht="15">
      <c r="K181" s="10"/>
      <c r="N181" s="49"/>
    </row>
    <row r="182" spans="11:14" ht="15">
      <c r="K182" s="10"/>
      <c r="N182" s="49"/>
    </row>
    <row r="183" spans="11:14" ht="15">
      <c r="K183" s="10"/>
      <c r="N183" s="49"/>
    </row>
    <row r="184" spans="11:14" ht="15">
      <c r="K184" s="10"/>
      <c r="N184" s="49"/>
    </row>
    <row r="185" spans="11:14" ht="15">
      <c r="K185" s="10"/>
      <c r="N185" s="49"/>
    </row>
    <row r="186" spans="11:14" ht="15">
      <c r="K186" s="10"/>
      <c r="N186" s="49"/>
    </row>
    <row r="187" spans="11:14" ht="15">
      <c r="K187" s="10"/>
      <c r="N187" s="49"/>
    </row>
    <row r="188" spans="11:14" ht="15">
      <c r="K188" s="10"/>
      <c r="N188" s="49"/>
    </row>
    <row r="189" spans="11:14" ht="15">
      <c r="K189" s="10"/>
      <c r="N189" s="49"/>
    </row>
    <row r="190" spans="11:14" ht="15">
      <c r="K190" s="10"/>
      <c r="N190" s="49"/>
    </row>
    <row r="191" spans="11:14" ht="15">
      <c r="K191" s="10"/>
      <c r="N191" s="49"/>
    </row>
    <row r="192" spans="11:14" ht="15">
      <c r="K192" s="10"/>
      <c r="N192" s="49"/>
    </row>
    <row r="193" spans="11:14" ht="15">
      <c r="K193" s="10"/>
      <c r="N193" s="49"/>
    </row>
    <row r="194" spans="11:14" ht="15">
      <c r="K194" s="10"/>
      <c r="N194" s="49"/>
    </row>
    <row r="195" spans="11:14" ht="15">
      <c r="K195" s="10"/>
      <c r="N195" s="49"/>
    </row>
    <row r="196" spans="11:14" ht="15">
      <c r="K196" s="10"/>
      <c r="N196" s="49"/>
    </row>
    <row r="197" spans="11:14" ht="15">
      <c r="K197" s="10"/>
      <c r="N197" s="49"/>
    </row>
    <row r="198" spans="11:14" ht="15">
      <c r="K198" s="10"/>
      <c r="N198" s="49"/>
    </row>
    <row r="199" spans="11:14" ht="15">
      <c r="K199" s="10"/>
      <c r="N199" s="49"/>
    </row>
    <row r="200" spans="11:14" ht="15">
      <c r="K200" s="10"/>
      <c r="N200" s="49"/>
    </row>
    <row r="201" spans="11:14" ht="15">
      <c r="K201" s="10"/>
      <c r="N201" s="49"/>
    </row>
    <row r="202" spans="11:14" ht="15">
      <c r="K202" s="10"/>
      <c r="N202" s="49"/>
    </row>
    <row r="203" spans="11:14" ht="15">
      <c r="K203" s="10"/>
      <c r="N203" s="49"/>
    </row>
    <row r="204" spans="11:14" ht="15">
      <c r="K204" s="10"/>
      <c r="N204" s="49"/>
    </row>
    <row r="205" spans="11:14" ht="15">
      <c r="K205" s="10"/>
      <c r="N205" s="49"/>
    </row>
    <row r="206" spans="11:14" ht="15">
      <c r="K206" s="10"/>
      <c r="N206" s="49"/>
    </row>
    <row r="207" spans="11:14" ht="15">
      <c r="K207" s="10"/>
      <c r="N207" s="49"/>
    </row>
    <row r="208" spans="11:14" ht="15">
      <c r="K208" s="10"/>
      <c r="N208" s="49"/>
    </row>
    <row r="209" spans="11:14" ht="15">
      <c r="K209" s="10"/>
      <c r="N209" s="49"/>
    </row>
    <row r="210" spans="11:14" ht="15">
      <c r="K210" s="10"/>
      <c r="N210" s="49"/>
    </row>
    <row r="211" spans="11:14" ht="15">
      <c r="K211" s="10"/>
      <c r="N211" s="49"/>
    </row>
    <row r="212" spans="11:14" ht="15">
      <c r="K212" s="10"/>
      <c r="N212" s="49"/>
    </row>
    <row r="213" spans="11:14" ht="15">
      <c r="K213" s="10"/>
      <c r="N213" s="49"/>
    </row>
    <row r="214" spans="11:14" ht="15">
      <c r="K214" s="10"/>
      <c r="N214" s="49"/>
    </row>
    <row r="215" spans="11:14" ht="15">
      <c r="K215" s="10"/>
      <c r="N215" s="49"/>
    </row>
    <row r="216" spans="11:14" ht="15">
      <c r="K216" s="10"/>
      <c r="N216" s="49"/>
    </row>
    <row r="217" spans="11:14" ht="15">
      <c r="K217" s="10"/>
      <c r="N217" s="49"/>
    </row>
    <row r="218" spans="11:14" ht="15">
      <c r="K218" s="10"/>
      <c r="N218" s="49"/>
    </row>
    <row r="219" spans="11:14" ht="15">
      <c r="K219" s="10"/>
      <c r="N219" s="49"/>
    </row>
    <row r="220" spans="11:14" ht="15">
      <c r="K220" s="10"/>
      <c r="N220" s="49"/>
    </row>
    <row r="221" spans="11:14" ht="15">
      <c r="K221" s="10"/>
      <c r="N221" s="49"/>
    </row>
    <row r="222" spans="11:14" ht="15">
      <c r="K222" s="10"/>
      <c r="N222" s="49"/>
    </row>
    <row r="223" spans="11:14" ht="15">
      <c r="K223" s="10"/>
      <c r="N223" s="49"/>
    </row>
    <row r="224" spans="11:14" ht="15">
      <c r="K224" s="10"/>
      <c r="N224" s="49"/>
    </row>
    <row r="225" spans="11:14" ht="15">
      <c r="K225" s="10"/>
      <c r="N225" s="49"/>
    </row>
    <row r="226" spans="11:14" ht="15">
      <c r="K226" s="10"/>
      <c r="N226" s="49"/>
    </row>
    <row r="227" spans="11:14" ht="15">
      <c r="K227" s="10"/>
      <c r="N227" s="49"/>
    </row>
    <row r="228" spans="11:14" ht="15">
      <c r="K228" s="10"/>
      <c r="N228" s="49"/>
    </row>
    <row r="229" spans="11:14" ht="15">
      <c r="K229" s="10"/>
      <c r="N229" s="49"/>
    </row>
    <row r="230" spans="11:14" ht="15">
      <c r="K230" s="10"/>
      <c r="N230" s="49"/>
    </row>
    <row r="231" spans="11:14" ht="15">
      <c r="K231" s="10"/>
      <c r="N231" s="49"/>
    </row>
    <row r="232" spans="11:14" ht="15">
      <c r="K232" s="10"/>
      <c r="N232" s="49"/>
    </row>
    <row r="233" spans="11:14" ht="15">
      <c r="K233" s="10"/>
      <c r="N233" s="49"/>
    </row>
    <row r="234" spans="11:14" ht="15">
      <c r="K234" s="10"/>
      <c r="N234" s="49"/>
    </row>
    <row r="235" spans="11:14" ht="15">
      <c r="K235" s="10"/>
      <c r="N235" s="49"/>
    </row>
    <row r="236" spans="11:14" ht="15">
      <c r="K236" s="10"/>
      <c r="N236" s="49"/>
    </row>
    <row r="237" spans="11:14" ht="15">
      <c r="K237" s="10"/>
      <c r="N237" s="49"/>
    </row>
    <row r="238" spans="11:14" ht="15">
      <c r="K238" s="10"/>
      <c r="N238" s="49"/>
    </row>
    <row r="239" spans="11:14" ht="15">
      <c r="K239" s="10"/>
      <c r="N239" s="49"/>
    </row>
    <row r="240" spans="11:14" ht="15">
      <c r="K240" s="10"/>
      <c r="N240" s="49"/>
    </row>
    <row r="241" spans="11:14" ht="15">
      <c r="K241" s="10"/>
      <c r="N241" s="49"/>
    </row>
    <row r="242" spans="11:14" ht="15">
      <c r="K242" s="10"/>
      <c r="N242" s="49"/>
    </row>
    <row r="243" spans="11:14" ht="15">
      <c r="K243" s="10"/>
      <c r="N243" s="49"/>
    </row>
    <row r="244" spans="11:14" ht="15">
      <c r="K244" s="10"/>
      <c r="N244" s="49"/>
    </row>
    <row r="245" spans="11:14" ht="15">
      <c r="K245" s="10"/>
      <c r="N245" s="49"/>
    </row>
    <row r="246" spans="11:14" ht="15">
      <c r="K246" s="10"/>
      <c r="N246" s="49"/>
    </row>
    <row r="247" spans="11:14" ht="15">
      <c r="K247" s="10"/>
      <c r="N247" s="49"/>
    </row>
    <row r="248" spans="11:14" ht="15">
      <c r="K248" s="10"/>
      <c r="N248" s="49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135"/>
  <sheetViews>
    <sheetView showGridLines="0" zoomScale="70" zoomScaleNormal="70" zoomScaleSheetLayoutView="120" zoomScalePageLayoutView="85" workbookViewId="0" topLeftCell="C1">
      <selection activeCell="D10" sqref="D10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15.875" style="49" customWidth="1"/>
    <col min="11" max="12" width="14.25390625" style="49" customWidth="1"/>
    <col min="13" max="13" width="15.25390625" style="49" customWidth="1"/>
    <col min="14" max="16384" width="9.125" style="49" customWidth="1"/>
  </cols>
  <sheetData>
    <row r="1" spans="2:12" ht="15">
      <c r="B1" s="7" t="str">
        <f>'formularz oferty'!D4</f>
        <v>DFP.271.162.2020.AB</v>
      </c>
      <c r="H1" s="9" t="s">
        <v>37</v>
      </c>
      <c r="K1" s="7"/>
      <c r="L1" s="7"/>
    </row>
    <row r="2" spans="2:12" ht="15">
      <c r="B2" s="7"/>
      <c r="H2" s="9"/>
      <c r="K2" s="7"/>
      <c r="L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32</v>
      </c>
      <c r="D6" s="15"/>
      <c r="E6" s="13"/>
      <c r="F6" s="50"/>
      <c r="G6" s="50"/>
      <c r="H6" s="50"/>
    </row>
    <row r="7" spans="1:8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ht="15">
      <c r="A8" s="17"/>
      <c r="B8" s="17"/>
      <c r="C8" s="17"/>
      <c r="D8" s="18"/>
      <c r="E8" s="19"/>
      <c r="F8" s="19"/>
      <c r="G8" s="19"/>
      <c r="H8" s="19"/>
    </row>
    <row r="9" spans="1:8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ht="30">
      <c r="A10" s="25" t="s">
        <v>1</v>
      </c>
      <c r="B10" s="3" t="s">
        <v>113</v>
      </c>
      <c r="C10" s="2">
        <v>550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ht="15">
      <c r="K11" s="10"/>
    </row>
    <row r="12" ht="15">
      <c r="K12" s="10"/>
    </row>
    <row r="13" ht="15">
      <c r="K13" s="10"/>
    </row>
    <row r="14" ht="15">
      <c r="K14" s="10"/>
    </row>
    <row r="15" ht="15">
      <c r="K15" s="10"/>
    </row>
    <row r="16" ht="15">
      <c r="K16" s="10"/>
    </row>
    <row r="17" ht="15">
      <c r="K17" s="10"/>
    </row>
    <row r="18" ht="15">
      <c r="K18" s="10"/>
    </row>
    <row r="19" ht="15">
      <c r="K19" s="10"/>
    </row>
    <row r="20" ht="15">
      <c r="K20" s="10"/>
    </row>
    <row r="21" ht="15">
      <c r="K21" s="10"/>
    </row>
    <row r="22" ht="15">
      <c r="K22" s="10"/>
    </row>
    <row r="23" ht="15">
      <c r="K23" s="10"/>
    </row>
    <row r="24" ht="15">
      <c r="K24" s="10"/>
    </row>
    <row r="25" ht="15">
      <c r="K25" s="10"/>
    </row>
    <row r="26" ht="15">
      <c r="K26" s="10"/>
    </row>
    <row r="27" ht="15">
      <c r="K27" s="10"/>
    </row>
    <row r="28" ht="15">
      <c r="K28" s="10"/>
    </row>
    <row r="29" ht="15">
      <c r="K29" s="10"/>
    </row>
    <row r="30" ht="15">
      <c r="K30" s="10"/>
    </row>
    <row r="31" ht="15">
      <c r="K31" s="10"/>
    </row>
    <row r="32" ht="15">
      <c r="K32" s="10"/>
    </row>
    <row r="33" ht="15">
      <c r="K33" s="10"/>
    </row>
    <row r="34" ht="15">
      <c r="K34" s="10"/>
    </row>
    <row r="35" ht="15">
      <c r="K35" s="10"/>
    </row>
    <row r="36" ht="15">
      <c r="K36" s="10"/>
    </row>
    <row r="37" ht="15">
      <c r="K37" s="10"/>
    </row>
    <row r="38" ht="15">
      <c r="K38" s="10"/>
    </row>
    <row r="39" ht="15">
      <c r="K39" s="10"/>
    </row>
    <row r="40" ht="15">
      <c r="K40" s="10"/>
    </row>
    <row r="41" ht="15">
      <c r="K41" s="10"/>
    </row>
    <row r="42" ht="15">
      <c r="K42" s="10"/>
    </row>
    <row r="43" ht="15">
      <c r="K43" s="10"/>
    </row>
    <row r="44" ht="15">
      <c r="K44" s="10"/>
    </row>
    <row r="45" ht="15">
      <c r="K45" s="10"/>
    </row>
    <row r="46" ht="15">
      <c r="K46" s="10"/>
    </row>
    <row r="47" ht="15">
      <c r="K47" s="10"/>
    </row>
    <row r="48" ht="15">
      <c r="K48" s="10"/>
    </row>
    <row r="49" ht="15">
      <c r="K49" s="10"/>
    </row>
    <row r="50" ht="15">
      <c r="K50" s="10"/>
    </row>
    <row r="51" ht="15">
      <c r="K51" s="10"/>
    </row>
    <row r="52" ht="15">
      <c r="K52" s="10"/>
    </row>
    <row r="53" ht="15">
      <c r="K53" s="10"/>
    </row>
    <row r="54" ht="15">
      <c r="K54" s="10"/>
    </row>
    <row r="55" ht="15">
      <c r="K55" s="10"/>
    </row>
    <row r="56" ht="15">
      <c r="K56" s="10"/>
    </row>
    <row r="57" ht="15">
      <c r="K57" s="10"/>
    </row>
    <row r="58" ht="15">
      <c r="K58" s="10"/>
    </row>
    <row r="59" ht="15">
      <c r="K59" s="10"/>
    </row>
    <row r="60" ht="15">
      <c r="K60" s="10"/>
    </row>
    <row r="61" ht="15">
      <c r="K61" s="10"/>
    </row>
    <row r="62" ht="15">
      <c r="K62" s="10"/>
    </row>
    <row r="63" ht="15">
      <c r="K63" s="10"/>
    </row>
    <row r="64" ht="15">
      <c r="K64" s="10"/>
    </row>
    <row r="65" ht="15">
      <c r="K65" s="10"/>
    </row>
    <row r="66" ht="15">
      <c r="K66" s="10"/>
    </row>
    <row r="67" ht="15">
      <c r="K67" s="10"/>
    </row>
    <row r="68" ht="15">
      <c r="K68" s="10"/>
    </row>
    <row r="69" ht="15">
      <c r="K69" s="10"/>
    </row>
    <row r="70" ht="15">
      <c r="K70" s="10"/>
    </row>
    <row r="71" ht="15">
      <c r="K71" s="10"/>
    </row>
    <row r="72" ht="15">
      <c r="K72" s="10"/>
    </row>
    <row r="73" ht="15">
      <c r="K73" s="10"/>
    </row>
    <row r="74" ht="15">
      <c r="K74" s="10"/>
    </row>
    <row r="75" ht="15">
      <c r="K75" s="10"/>
    </row>
    <row r="76" ht="15">
      <c r="K76" s="10"/>
    </row>
    <row r="77" ht="15">
      <c r="K77" s="10"/>
    </row>
    <row r="78" ht="15">
      <c r="K78" s="10"/>
    </row>
    <row r="79" ht="15">
      <c r="K79" s="10"/>
    </row>
    <row r="80" ht="15">
      <c r="K80" s="10"/>
    </row>
    <row r="81" ht="15">
      <c r="K81" s="10"/>
    </row>
    <row r="82" ht="15">
      <c r="K82" s="10"/>
    </row>
    <row r="83" ht="15">
      <c r="K83" s="10"/>
    </row>
    <row r="84" ht="15">
      <c r="K84" s="10"/>
    </row>
    <row r="85" ht="15">
      <c r="K85" s="10"/>
    </row>
    <row r="86" ht="15">
      <c r="K86" s="10"/>
    </row>
    <row r="87" ht="15">
      <c r="K87" s="10"/>
    </row>
    <row r="88" ht="15">
      <c r="K88" s="10"/>
    </row>
    <row r="89" ht="15">
      <c r="K89" s="10"/>
    </row>
    <row r="90" ht="15">
      <c r="K90" s="10"/>
    </row>
    <row r="91" ht="15">
      <c r="K91" s="10"/>
    </row>
    <row r="92" ht="15">
      <c r="K92" s="10"/>
    </row>
    <row r="93" ht="15">
      <c r="K93" s="10"/>
    </row>
    <row r="94" ht="15">
      <c r="K94" s="10"/>
    </row>
    <row r="95" ht="15">
      <c r="K95" s="10"/>
    </row>
    <row r="96" ht="15">
      <c r="K96" s="10"/>
    </row>
    <row r="97" ht="15">
      <c r="K97" s="10"/>
    </row>
    <row r="98" ht="15">
      <c r="K98" s="10"/>
    </row>
    <row r="99" ht="15">
      <c r="K99" s="10"/>
    </row>
    <row r="100" ht="15">
      <c r="K100" s="10"/>
    </row>
    <row r="101" ht="15">
      <c r="K101" s="10"/>
    </row>
    <row r="102" ht="15">
      <c r="K102" s="10"/>
    </row>
    <row r="103" ht="15">
      <c r="K103" s="10"/>
    </row>
    <row r="104" ht="15">
      <c r="K104" s="10"/>
    </row>
    <row r="105" ht="15">
      <c r="K105" s="10"/>
    </row>
    <row r="106" ht="15">
      <c r="K106" s="10"/>
    </row>
    <row r="107" ht="15">
      <c r="K107" s="10"/>
    </row>
    <row r="108" ht="15">
      <c r="K108" s="10"/>
    </row>
    <row r="109" ht="15">
      <c r="K109" s="10"/>
    </row>
    <row r="110" ht="15">
      <c r="K110" s="10"/>
    </row>
    <row r="111" ht="15">
      <c r="K111" s="10"/>
    </row>
    <row r="112" ht="15">
      <c r="K112" s="10"/>
    </row>
    <row r="113" ht="15">
      <c r="K113" s="10"/>
    </row>
    <row r="114" ht="15">
      <c r="K114" s="10"/>
    </row>
    <row r="115" ht="15">
      <c r="K115" s="10"/>
    </row>
    <row r="116" ht="15">
      <c r="K116" s="10"/>
    </row>
    <row r="117" ht="15">
      <c r="K117" s="10"/>
    </row>
    <row r="118" ht="15">
      <c r="K118" s="10"/>
    </row>
    <row r="119" ht="15">
      <c r="K119" s="10"/>
    </row>
    <row r="120" ht="15">
      <c r="K120" s="10"/>
    </row>
    <row r="121" ht="15">
      <c r="K121" s="10"/>
    </row>
    <row r="122" ht="15">
      <c r="K122" s="10"/>
    </row>
    <row r="123" ht="15">
      <c r="K123" s="10"/>
    </row>
    <row r="124" ht="15">
      <c r="K124" s="10"/>
    </row>
    <row r="125" ht="15">
      <c r="K125" s="10"/>
    </row>
    <row r="126" ht="15">
      <c r="K126" s="10"/>
    </row>
    <row r="127" ht="15">
      <c r="K127" s="10"/>
    </row>
    <row r="128" ht="15">
      <c r="K128" s="10"/>
    </row>
    <row r="129" ht="15">
      <c r="K129" s="10"/>
    </row>
    <row r="130" ht="15">
      <c r="K130" s="10"/>
    </row>
    <row r="131" ht="15">
      <c r="K131" s="10"/>
    </row>
    <row r="132" ht="15">
      <c r="K132" s="10"/>
    </row>
    <row r="133" ht="15">
      <c r="K133" s="10"/>
    </row>
    <row r="134" ht="15">
      <c r="K134" s="10"/>
    </row>
    <row r="135" ht="15">
      <c r="K135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06"/>
  <sheetViews>
    <sheetView showGridLines="0" zoomScale="70" zoomScaleNormal="70" zoomScaleSheetLayoutView="120" zoomScalePageLayoutView="85" workbookViewId="0" topLeftCell="C1">
      <selection activeCell="D11" sqref="D11"/>
    </sheetView>
  </sheetViews>
  <sheetFormatPr defaultColWidth="9.00390625" defaultRowHeight="12.75"/>
  <cols>
    <col min="1" max="1" width="8.00390625" style="49" customWidth="1"/>
    <col min="2" max="2" width="76.625" style="49" customWidth="1"/>
    <col min="3" max="3" width="9.75390625" style="8" customWidth="1"/>
    <col min="4" max="4" width="10.25390625" style="49" customWidth="1"/>
    <col min="5" max="5" width="22.25390625" style="49" customWidth="1"/>
    <col min="6" max="6" width="19.125" style="49" customWidth="1"/>
    <col min="7" max="7" width="15.125" style="49" customWidth="1"/>
    <col min="8" max="8" width="19.00390625" style="49" customWidth="1"/>
    <col min="9" max="9" width="13.75390625" style="49" customWidth="1"/>
    <col min="10" max="10" width="15.875" style="10" customWidth="1"/>
    <col min="11" max="11" width="15.875" style="49" customWidth="1"/>
    <col min="12" max="13" width="14.25390625" style="49" customWidth="1"/>
    <col min="14" max="14" width="15.25390625" style="49" customWidth="1"/>
    <col min="15" max="16384" width="9.125" style="49" customWidth="1"/>
  </cols>
  <sheetData>
    <row r="1" spans="2:13" ht="15">
      <c r="B1" s="7" t="str">
        <f>'formularz oferty'!D4</f>
        <v>DFP.271.162.2020.AB</v>
      </c>
      <c r="H1" s="9" t="s">
        <v>37</v>
      </c>
      <c r="L1" s="7"/>
      <c r="M1" s="7"/>
    </row>
    <row r="2" spans="2:13" ht="15">
      <c r="B2" s="7"/>
      <c r="H2" s="9"/>
      <c r="L2" s="7"/>
      <c r="M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10" ht="15">
      <c r="A6" s="11"/>
      <c r="B6" s="16" t="s">
        <v>50</v>
      </c>
      <c r="C6" s="14">
        <v>33</v>
      </c>
      <c r="D6" s="15"/>
      <c r="E6" s="13"/>
      <c r="F6" s="50"/>
      <c r="G6" s="50"/>
      <c r="H6" s="50"/>
      <c r="J6" s="49"/>
    </row>
    <row r="7" spans="1:10" ht="15">
      <c r="A7" s="17"/>
      <c r="B7" s="11"/>
      <c r="C7" s="17"/>
      <c r="D7" s="18"/>
      <c r="E7" s="19"/>
      <c r="F7" s="50"/>
      <c r="G7" s="20" t="s">
        <v>0</v>
      </c>
      <c r="H7" s="21">
        <f>SUM(H10:H11)</f>
        <v>0</v>
      </c>
      <c r="J7" s="49"/>
    </row>
    <row r="8" spans="1:10" ht="15">
      <c r="A8" s="17"/>
      <c r="B8" s="17"/>
      <c r="C8" s="17"/>
      <c r="D8" s="18"/>
      <c r="E8" s="19"/>
      <c r="F8" s="19"/>
      <c r="G8" s="19"/>
      <c r="H8" s="19"/>
      <c r="J8" s="49"/>
    </row>
    <row r="9" spans="1:10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  <c r="J9" s="49"/>
    </row>
    <row r="10" spans="1:10" ht="75">
      <c r="A10" s="25" t="s">
        <v>1</v>
      </c>
      <c r="B10" s="3" t="s">
        <v>114</v>
      </c>
      <c r="C10" s="2">
        <v>250</v>
      </c>
      <c r="D10" s="26" t="s">
        <v>84</v>
      </c>
      <c r="E10" s="25"/>
      <c r="F10" s="25"/>
      <c r="G10" s="27"/>
      <c r="H10" s="27">
        <f>ROUND(ROUND(C10,2)*ROUND(G10,2),2)</f>
        <v>0</v>
      </c>
      <c r="J10" s="49"/>
    </row>
    <row r="11" spans="1:11" ht="75">
      <c r="A11" s="25" t="s">
        <v>2</v>
      </c>
      <c r="B11" s="51" t="s">
        <v>115</v>
      </c>
      <c r="C11" s="2">
        <v>50</v>
      </c>
      <c r="D11" s="26" t="s">
        <v>84</v>
      </c>
      <c r="E11" s="51"/>
      <c r="F11" s="51"/>
      <c r="G11" s="51"/>
      <c r="H11" s="27">
        <f>ROUND(ROUND(C11,2)*ROUND(G11,2),2)</f>
        <v>0</v>
      </c>
      <c r="J11" s="49"/>
      <c r="K11" s="10"/>
    </row>
    <row r="12" spans="10:11" ht="15">
      <c r="J12" s="49"/>
      <c r="K12" s="10"/>
    </row>
    <row r="13" spans="10:11" ht="15">
      <c r="J13" s="49"/>
      <c r="K13" s="10"/>
    </row>
    <row r="14" spans="10:11" ht="15">
      <c r="J14" s="49"/>
      <c r="K14" s="10"/>
    </row>
    <row r="15" spans="10:11" ht="15">
      <c r="J15" s="49"/>
      <c r="K15" s="10"/>
    </row>
    <row r="16" spans="10:11" ht="15">
      <c r="J16" s="49"/>
      <c r="K16" s="10"/>
    </row>
    <row r="17" spans="10:11" ht="15">
      <c r="J17" s="49"/>
      <c r="K17" s="10"/>
    </row>
    <row r="18" spans="10:11" ht="15">
      <c r="J18" s="49"/>
      <c r="K18" s="10"/>
    </row>
    <row r="19" spans="10:11" ht="15">
      <c r="J19" s="49"/>
      <c r="K19" s="10"/>
    </row>
    <row r="20" spans="10:11" ht="15">
      <c r="J20" s="49"/>
      <c r="K20" s="10"/>
    </row>
    <row r="21" spans="10:11" ht="15">
      <c r="J21" s="49"/>
      <c r="K21" s="10"/>
    </row>
    <row r="22" spans="10:11" ht="15">
      <c r="J22" s="49"/>
      <c r="K22" s="10"/>
    </row>
    <row r="23" spans="10:11" ht="15">
      <c r="J23" s="49"/>
      <c r="K23" s="10"/>
    </row>
    <row r="24" spans="10:11" ht="15">
      <c r="J24" s="49"/>
      <c r="K24" s="10"/>
    </row>
    <row r="25" spans="10:11" ht="15">
      <c r="J25" s="49"/>
      <c r="K25" s="10"/>
    </row>
    <row r="26" spans="10:11" ht="15">
      <c r="J26" s="49"/>
      <c r="K26" s="10"/>
    </row>
    <row r="27" spans="10:11" ht="15">
      <c r="J27" s="49"/>
      <c r="K27" s="10"/>
    </row>
    <row r="28" spans="10:11" ht="15">
      <c r="J28" s="49"/>
      <c r="K28" s="10"/>
    </row>
    <row r="29" spans="10:11" ht="15">
      <c r="J29" s="49"/>
      <c r="K29" s="10"/>
    </row>
    <row r="30" spans="10:11" ht="15">
      <c r="J30" s="49"/>
      <c r="K30" s="10"/>
    </row>
    <row r="31" spans="10:11" ht="15">
      <c r="J31" s="49"/>
      <c r="K31" s="10"/>
    </row>
    <row r="32" spans="10:11" ht="15">
      <c r="J32" s="49"/>
      <c r="K32" s="10"/>
    </row>
    <row r="33" spans="10:11" ht="15">
      <c r="J33" s="49"/>
      <c r="K33" s="10"/>
    </row>
    <row r="34" spans="10:11" ht="15">
      <c r="J34" s="49"/>
      <c r="K34" s="10"/>
    </row>
    <row r="35" spans="10:11" ht="15">
      <c r="J35" s="49"/>
      <c r="K35" s="10"/>
    </row>
    <row r="36" spans="10:11" ht="15">
      <c r="J36" s="49"/>
      <c r="K36" s="10"/>
    </row>
    <row r="37" spans="10:11" ht="15">
      <c r="J37" s="49"/>
      <c r="K37" s="10"/>
    </row>
    <row r="38" spans="10:11" ht="15">
      <c r="J38" s="49"/>
      <c r="K38" s="10"/>
    </row>
    <row r="39" spans="10:11" ht="15">
      <c r="J39" s="49"/>
      <c r="K39" s="10"/>
    </row>
    <row r="40" spans="10:11" ht="15">
      <c r="J40" s="49"/>
      <c r="K40" s="10"/>
    </row>
    <row r="41" spans="10:11" ht="15">
      <c r="J41" s="49"/>
      <c r="K41" s="10"/>
    </row>
    <row r="42" spans="10:11" ht="15">
      <c r="J42" s="49"/>
      <c r="K42" s="10"/>
    </row>
    <row r="43" spans="10:11" ht="15">
      <c r="J43" s="49"/>
      <c r="K43" s="10"/>
    </row>
    <row r="44" spans="10:11" ht="15">
      <c r="J44" s="49"/>
      <c r="K44" s="10"/>
    </row>
    <row r="45" spans="10:11" ht="15">
      <c r="J45" s="49"/>
      <c r="K45" s="10"/>
    </row>
    <row r="46" spans="10:11" ht="15">
      <c r="J46" s="49"/>
      <c r="K46" s="10"/>
    </row>
    <row r="47" spans="10:11" ht="15">
      <c r="J47" s="49"/>
      <c r="K47" s="10"/>
    </row>
    <row r="48" spans="10:11" ht="15">
      <c r="J48" s="49"/>
      <c r="K48" s="10"/>
    </row>
    <row r="49" spans="10:11" ht="15">
      <c r="J49" s="49"/>
      <c r="K49" s="10"/>
    </row>
    <row r="50" spans="10:11" ht="15">
      <c r="J50" s="49"/>
      <c r="K50" s="10"/>
    </row>
    <row r="51" spans="10:11" ht="15">
      <c r="J51" s="49"/>
      <c r="K51" s="10"/>
    </row>
    <row r="52" spans="10:11" ht="15">
      <c r="J52" s="49"/>
      <c r="K52" s="10"/>
    </row>
    <row r="53" spans="10:11" ht="15">
      <c r="J53" s="49"/>
      <c r="K53" s="10"/>
    </row>
    <row r="54" spans="10:11" ht="15">
      <c r="J54" s="49"/>
      <c r="K54" s="10"/>
    </row>
    <row r="55" spans="10:11" ht="15">
      <c r="J55" s="49"/>
      <c r="K55" s="10"/>
    </row>
    <row r="56" spans="10:11" ht="15">
      <c r="J56" s="49"/>
      <c r="K56" s="10"/>
    </row>
    <row r="57" spans="10:11" ht="15">
      <c r="J57" s="49"/>
      <c r="K57" s="10"/>
    </row>
    <row r="58" spans="10:11" ht="15">
      <c r="J58" s="49"/>
      <c r="K58" s="10"/>
    </row>
    <row r="59" spans="10:11" ht="15">
      <c r="J59" s="49"/>
      <c r="K59" s="10"/>
    </row>
    <row r="60" spans="10:11" ht="15">
      <c r="J60" s="49"/>
      <c r="K60" s="10"/>
    </row>
    <row r="61" spans="10:11" ht="15">
      <c r="J61" s="49"/>
      <c r="K61" s="10"/>
    </row>
    <row r="62" spans="10:11" ht="15">
      <c r="J62" s="49"/>
      <c r="K62" s="10"/>
    </row>
    <row r="63" spans="10:11" ht="15">
      <c r="J63" s="49"/>
      <c r="K63" s="10"/>
    </row>
    <row r="64" spans="10:11" ht="15">
      <c r="J64" s="49"/>
      <c r="K64" s="10"/>
    </row>
    <row r="65" spans="10:11" ht="15">
      <c r="J65" s="49"/>
      <c r="K65" s="10"/>
    </row>
    <row r="66" spans="10:11" ht="15">
      <c r="J66" s="49"/>
      <c r="K66" s="10"/>
    </row>
    <row r="67" spans="10:11" ht="15">
      <c r="J67" s="49"/>
      <c r="K67" s="10"/>
    </row>
    <row r="68" spans="10:11" ht="15">
      <c r="J68" s="49"/>
      <c r="K68" s="10"/>
    </row>
    <row r="69" spans="10:11" ht="15">
      <c r="J69" s="49"/>
      <c r="K69" s="10"/>
    </row>
    <row r="70" spans="10:11" ht="15">
      <c r="J70" s="49"/>
      <c r="K70" s="10"/>
    </row>
    <row r="71" spans="10:11" ht="15">
      <c r="J71" s="49"/>
      <c r="K71" s="10"/>
    </row>
    <row r="72" spans="10:11" ht="15">
      <c r="J72" s="49"/>
      <c r="K72" s="10"/>
    </row>
    <row r="73" spans="10:11" ht="15">
      <c r="J73" s="49"/>
      <c r="K73" s="10"/>
    </row>
    <row r="74" spans="10:11" ht="15">
      <c r="J74" s="49"/>
      <c r="K74" s="10"/>
    </row>
    <row r="75" spans="10:11" ht="15">
      <c r="J75" s="49"/>
      <c r="K75" s="10"/>
    </row>
    <row r="76" spans="10:11" ht="15">
      <c r="J76" s="49"/>
      <c r="K76" s="10"/>
    </row>
    <row r="77" spans="10:11" ht="15">
      <c r="J77" s="49"/>
      <c r="K77" s="10"/>
    </row>
    <row r="78" spans="10:11" ht="15">
      <c r="J78" s="49"/>
      <c r="K78" s="10"/>
    </row>
    <row r="79" spans="10:11" ht="15">
      <c r="J79" s="49"/>
      <c r="K79" s="10"/>
    </row>
    <row r="80" spans="10:11" ht="15">
      <c r="J80" s="49"/>
      <c r="K80" s="10"/>
    </row>
    <row r="81" spans="10:11" ht="15">
      <c r="J81" s="49"/>
      <c r="K81" s="10"/>
    </row>
    <row r="82" spans="10:11" ht="15">
      <c r="J82" s="49"/>
      <c r="K82" s="10"/>
    </row>
    <row r="83" spans="10:11" ht="15">
      <c r="J83" s="49"/>
      <c r="K83" s="10"/>
    </row>
    <row r="84" spans="10:11" ht="15">
      <c r="J84" s="49"/>
      <c r="K84" s="10"/>
    </row>
    <row r="85" spans="10:11" ht="15">
      <c r="J85" s="49"/>
      <c r="K85" s="10"/>
    </row>
    <row r="86" spans="10:11" ht="15">
      <c r="J86" s="49"/>
      <c r="K86" s="10"/>
    </row>
    <row r="87" spans="10:11" ht="15">
      <c r="J87" s="49"/>
      <c r="K87" s="10"/>
    </row>
    <row r="88" spans="10:11" ht="15">
      <c r="J88" s="49"/>
      <c r="K88" s="10"/>
    </row>
    <row r="89" spans="10:11" ht="15">
      <c r="J89" s="49"/>
      <c r="K89" s="10"/>
    </row>
    <row r="90" spans="10:11" ht="15">
      <c r="J90" s="49"/>
      <c r="K90" s="10"/>
    </row>
    <row r="91" spans="10:11" ht="15">
      <c r="J91" s="49"/>
      <c r="K91" s="10"/>
    </row>
    <row r="92" spans="10:11" ht="15">
      <c r="J92" s="49"/>
      <c r="K92" s="10"/>
    </row>
    <row r="93" spans="10:11" ht="15">
      <c r="J93" s="49"/>
      <c r="K93" s="10"/>
    </row>
    <row r="94" spans="10:11" ht="15">
      <c r="J94" s="49"/>
      <c r="K94" s="10"/>
    </row>
    <row r="95" spans="10:11" ht="15">
      <c r="J95" s="49"/>
      <c r="K95" s="10"/>
    </row>
    <row r="96" spans="10:11" ht="15">
      <c r="J96" s="49"/>
      <c r="K96" s="10"/>
    </row>
    <row r="97" spans="10:11" ht="15">
      <c r="J97" s="49"/>
      <c r="K97" s="10"/>
    </row>
    <row r="98" spans="10:11" ht="15">
      <c r="J98" s="49"/>
      <c r="K98" s="10"/>
    </row>
    <row r="99" spans="10:11" ht="15">
      <c r="J99" s="49"/>
      <c r="K99" s="10"/>
    </row>
    <row r="100" spans="10:11" ht="15">
      <c r="J100" s="49"/>
      <c r="K100" s="10"/>
    </row>
    <row r="101" spans="10:11" ht="15">
      <c r="J101" s="49"/>
      <c r="K101" s="10"/>
    </row>
    <row r="102" spans="10:11" ht="15">
      <c r="J102" s="49"/>
      <c r="K102" s="10"/>
    </row>
    <row r="103" spans="10:11" ht="15">
      <c r="J103" s="49"/>
      <c r="K103" s="10"/>
    </row>
    <row r="104" spans="10:11" ht="15">
      <c r="J104" s="49"/>
      <c r="K104" s="10"/>
    </row>
    <row r="105" spans="10:11" ht="15">
      <c r="J105" s="49"/>
      <c r="K105" s="10"/>
    </row>
    <row r="106" spans="10:11" ht="15">
      <c r="J106" s="49"/>
      <c r="K106" s="10"/>
    </row>
    <row r="107" spans="10:11" ht="15">
      <c r="J107" s="49"/>
      <c r="K107" s="10"/>
    </row>
    <row r="108" spans="10:11" ht="15">
      <c r="J108" s="49"/>
      <c r="K108" s="10"/>
    </row>
    <row r="109" spans="10:11" ht="15">
      <c r="J109" s="49"/>
      <c r="K109" s="10"/>
    </row>
    <row r="110" spans="10:11" ht="15">
      <c r="J110" s="49"/>
      <c r="K110" s="10"/>
    </row>
    <row r="111" spans="10:11" ht="15">
      <c r="J111" s="49"/>
      <c r="K111" s="10"/>
    </row>
    <row r="112" spans="10:11" ht="15">
      <c r="J112" s="49"/>
      <c r="K112" s="10"/>
    </row>
    <row r="113" spans="10:11" ht="15">
      <c r="J113" s="49"/>
      <c r="K113" s="10"/>
    </row>
    <row r="114" spans="10:11" ht="15">
      <c r="J114" s="49"/>
      <c r="K114" s="10"/>
    </row>
    <row r="115" spans="10:11" ht="15">
      <c r="J115" s="49"/>
      <c r="K115" s="10"/>
    </row>
    <row r="116" spans="10:11" ht="15">
      <c r="J116" s="49"/>
      <c r="K116" s="10"/>
    </row>
    <row r="117" spans="10:11" ht="15">
      <c r="J117" s="49"/>
      <c r="K117" s="10"/>
    </row>
    <row r="118" spans="10:11" ht="15">
      <c r="J118" s="49"/>
      <c r="K118" s="10"/>
    </row>
    <row r="119" spans="10:11" ht="15">
      <c r="J119" s="49"/>
      <c r="K119" s="10"/>
    </row>
    <row r="120" spans="10:11" ht="15">
      <c r="J120" s="49"/>
      <c r="K120" s="10"/>
    </row>
    <row r="121" spans="10:11" ht="15">
      <c r="J121" s="49"/>
      <c r="K121" s="10"/>
    </row>
    <row r="122" spans="10:11" ht="15">
      <c r="J122" s="49"/>
      <c r="K122" s="10"/>
    </row>
    <row r="123" spans="10:11" ht="15">
      <c r="J123" s="49"/>
      <c r="K123" s="10"/>
    </row>
    <row r="124" spans="10:11" ht="15">
      <c r="J124" s="49"/>
      <c r="K124" s="10"/>
    </row>
    <row r="125" spans="10:11" ht="15">
      <c r="J125" s="49"/>
      <c r="K125" s="10"/>
    </row>
    <row r="126" spans="10:11" ht="15">
      <c r="J126" s="49"/>
      <c r="K126" s="10"/>
    </row>
    <row r="127" spans="10:11" ht="15">
      <c r="J127" s="49"/>
      <c r="K127" s="10"/>
    </row>
    <row r="128" spans="10:11" ht="15">
      <c r="J128" s="49"/>
      <c r="K128" s="10"/>
    </row>
    <row r="129" spans="10:11" ht="15">
      <c r="J129" s="49"/>
      <c r="K129" s="10"/>
    </row>
    <row r="130" spans="10:11" ht="15">
      <c r="J130" s="49"/>
      <c r="K130" s="10"/>
    </row>
    <row r="131" spans="10:11" ht="15">
      <c r="J131" s="49"/>
      <c r="K131" s="10"/>
    </row>
    <row r="132" spans="10:11" ht="15">
      <c r="J132" s="49"/>
      <c r="K132" s="10"/>
    </row>
    <row r="133" spans="10:11" ht="15">
      <c r="J133" s="49"/>
      <c r="K133" s="10"/>
    </row>
    <row r="134" spans="10:11" ht="15">
      <c r="J134" s="49"/>
      <c r="K134" s="10"/>
    </row>
    <row r="135" spans="10:11" ht="15">
      <c r="J135" s="49"/>
      <c r="K135" s="10"/>
    </row>
    <row r="136" spans="10:11" ht="15">
      <c r="J136" s="49"/>
      <c r="K136" s="10"/>
    </row>
    <row r="137" spans="10:11" ht="15">
      <c r="J137" s="49"/>
      <c r="K137" s="10"/>
    </row>
    <row r="138" spans="10:11" ht="15">
      <c r="J138" s="49"/>
      <c r="K138" s="10"/>
    </row>
    <row r="139" spans="10:11" ht="15">
      <c r="J139" s="49"/>
      <c r="K139" s="10"/>
    </row>
    <row r="140" spans="10:11" ht="15">
      <c r="J140" s="49"/>
      <c r="K140" s="10"/>
    </row>
    <row r="141" spans="10:11" ht="15">
      <c r="J141" s="49"/>
      <c r="K141" s="10"/>
    </row>
    <row r="142" spans="10:11" ht="15">
      <c r="J142" s="49"/>
      <c r="K142" s="10"/>
    </row>
    <row r="143" spans="10:11" ht="15">
      <c r="J143" s="49"/>
      <c r="K143" s="10"/>
    </row>
    <row r="144" spans="10:11" ht="15">
      <c r="J144" s="49"/>
      <c r="K144" s="10"/>
    </row>
    <row r="145" spans="10:11" ht="15">
      <c r="J145" s="49"/>
      <c r="K145" s="10"/>
    </row>
    <row r="146" spans="10:11" ht="15">
      <c r="J146" s="49"/>
      <c r="K146" s="10"/>
    </row>
    <row r="147" spans="10:11" ht="15">
      <c r="J147" s="49"/>
      <c r="K147" s="10"/>
    </row>
    <row r="148" spans="10:11" ht="15">
      <c r="J148" s="49"/>
      <c r="K148" s="10"/>
    </row>
    <row r="149" spans="10:11" ht="15">
      <c r="J149" s="49"/>
      <c r="K149" s="10"/>
    </row>
    <row r="150" spans="10:11" ht="15">
      <c r="J150" s="49"/>
      <c r="K150" s="10"/>
    </row>
    <row r="151" spans="10:11" ht="15">
      <c r="J151" s="49"/>
      <c r="K151" s="10"/>
    </row>
    <row r="152" spans="10:11" ht="15">
      <c r="J152" s="49"/>
      <c r="K152" s="10"/>
    </row>
    <row r="153" spans="10:11" ht="15">
      <c r="J153" s="49"/>
      <c r="K153" s="10"/>
    </row>
    <row r="154" spans="10:11" ht="15">
      <c r="J154" s="49"/>
      <c r="K154" s="10"/>
    </row>
    <row r="155" spans="10:11" ht="15">
      <c r="J155" s="49"/>
      <c r="K155" s="10"/>
    </row>
    <row r="156" spans="10:11" ht="15">
      <c r="J156" s="49"/>
      <c r="K156" s="10"/>
    </row>
    <row r="157" spans="10:11" ht="15">
      <c r="J157" s="49"/>
      <c r="K157" s="10"/>
    </row>
    <row r="158" spans="10:11" ht="15">
      <c r="J158" s="49"/>
      <c r="K158" s="10"/>
    </row>
    <row r="159" spans="10:11" ht="15">
      <c r="J159" s="49"/>
      <c r="K159" s="10"/>
    </row>
    <row r="160" spans="10:11" ht="15">
      <c r="J160" s="49"/>
      <c r="K160" s="10"/>
    </row>
    <row r="161" spans="10:11" ht="15">
      <c r="J161" s="49"/>
      <c r="K161" s="10"/>
    </row>
    <row r="162" spans="10:11" ht="15">
      <c r="J162" s="49"/>
      <c r="K162" s="10"/>
    </row>
    <row r="163" spans="10:11" ht="15">
      <c r="J163" s="49"/>
      <c r="K163" s="10"/>
    </row>
    <row r="164" spans="10:11" ht="15">
      <c r="J164" s="49"/>
      <c r="K164" s="10"/>
    </row>
    <row r="165" spans="10:11" ht="15">
      <c r="J165" s="49"/>
      <c r="K165" s="10"/>
    </row>
    <row r="166" spans="10:11" ht="15">
      <c r="J166" s="49"/>
      <c r="K166" s="10"/>
    </row>
    <row r="167" spans="10:11" ht="15">
      <c r="J167" s="49"/>
      <c r="K167" s="10"/>
    </row>
    <row r="168" spans="10:11" ht="15">
      <c r="J168" s="49"/>
      <c r="K168" s="10"/>
    </row>
    <row r="169" spans="10:11" ht="15">
      <c r="J169" s="49"/>
      <c r="K169" s="10"/>
    </row>
    <row r="170" spans="10:11" ht="15">
      <c r="J170" s="49"/>
      <c r="K170" s="10"/>
    </row>
    <row r="171" spans="10:11" ht="15">
      <c r="J171" s="49"/>
      <c r="K171" s="10"/>
    </row>
    <row r="172" spans="10:11" ht="15">
      <c r="J172" s="49"/>
      <c r="K172" s="10"/>
    </row>
    <row r="173" spans="10:11" ht="15">
      <c r="J173" s="49"/>
      <c r="K173" s="10"/>
    </row>
    <row r="174" spans="10:11" ht="15">
      <c r="J174" s="49"/>
      <c r="K174" s="10"/>
    </row>
    <row r="175" spans="10:11" ht="15">
      <c r="J175" s="49"/>
      <c r="K175" s="10"/>
    </row>
    <row r="176" spans="10:11" ht="15">
      <c r="J176" s="49"/>
      <c r="K176" s="10"/>
    </row>
    <row r="177" spans="10:11" ht="15">
      <c r="J177" s="49"/>
      <c r="K177" s="10"/>
    </row>
    <row r="178" spans="10:11" ht="15">
      <c r="J178" s="49"/>
      <c r="K178" s="10"/>
    </row>
    <row r="179" spans="10:11" ht="15">
      <c r="J179" s="49"/>
      <c r="K179" s="10"/>
    </row>
    <row r="180" spans="10:11" ht="15">
      <c r="J180" s="49"/>
      <c r="K180" s="10"/>
    </row>
    <row r="181" spans="10:11" ht="15">
      <c r="J181" s="49"/>
      <c r="K181" s="10"/>
    </row>
    <row r="182" spans="10:11" ht="15">
      <c r="J182" s="49"/>
      <c r="K182" s="10"/>
    </row>
    <row r="183" spans="10:11" ht="15">
      <c r="J183" s="49"/>
      <c r="K183" s="10"/>
    </row>
    <row r="184" spans="10:11" ht="15">
      <c r="J184" s="49"/>
      <c r="K184" s="10"/>
    </row>
    <row r="185" spans="10:11" ht="15">
      <c r="J185" s="49"/>
      <c r="K185" s="10"/>
    </row>
    <row r="186" spans="10:11" ht="15">
      <c r="J186" s="49"/>
      <c r="K186" s="10"/>
    </row>
    <row r="187" spans="10:11" ht="15">
      <c r="J187" s="49"/>
      <c r="K187" s="10"/>
    </row>
    <row r="188" spans="10:11" ht="15">
      <c r="J188" s="49"/>
      <c r="K188" s="10"/>
    </row>
    <row r="189" spans="10:11" ht="15">
      <c r="J189" s="49"/>
      <c r="K189" s="10"/>
    </row>
    <row r="190" spans="10:11" ht="15">
      <c r="J190" s="49"/>
      <c r="K190" s="10"/>
    </row>
    <row r="191" spans="10:11" ht="15">
      <c r="J191" s="49"/>
      <c r="K191" s="10"/>
    </row>
    <row r="192" spans="10:11" ht="15">
      <c r="J192" s="49"/>
      <c r="K192" s="10"/>
    </row>
    <row r="193" spans="10:11" ht="15">
      <c r="J193" s="49"/>
      <c r="K193" s="10"/>
    </row>
    <row r="194" spans="10:11" ht="15">
      <c r="J194" s="49"/>
      <c r="K194" s="10"/>
    </row>
    <row r="195" spans="10:11" ht="15">
      <c r="J195" s="49"/>
      <c r="K195" s="10"/>
    </row>
    <row r="196" spans="10:11" ht="15">
      <c r="J196" s="49"/>
      <c r="K196" s="10"/>
    </row>
    <row r="197" spans="10:11" ht="15">
      <c r="J197" s="49"/>
      <c r="K197" s="10"/>
    </row>
    <row r="198" spans="10:11" ht="15">
      <c r="J198" s="49"/>
      <c r="K198" s="10"/>
    </row>
    <row r="199" spans="10:11" ht="15">
      <c r="J199" s="49"/>
      <c r="K199" s="10"/>
    </row>
    <row r="200" spans="10:11" ht="15">
      <c r="J200" s="49"/>
      <c r="K200" s="10"/>
    </row>
    <row r="201" spans="10:11" ht="15">
      <c r="J201" s="49"/>
      <c r="K201" s="10"/>
    </row>
    <row r="202" spans="10:11" ht="15">
      <c r="J202" s="49"/>
      <c r="K202" s="10"/>
    </row>
    <row r="203" spans="10:11" ht="15">
      <c r="J203" s="49"/>
      <c r="K203" s="10"/>
    </row>
    <row r="204" spans="10:11" ht="15">
      <c r="J204" s="49"/>
      <c r="K204" s="10"/>
    </row>
    <row r="205" spans="10:11" ht="15">
      <c r="J205" s="49"/>
      <c r="K205" s="10"/>
    </row>
    <row r="206" spans="10:11" ht="15">
      <c r="J206" s="49"/>
      <c r="K206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49"/>
  <sheetViews>
    <sheetView showGridLines="0" zoomScale="70" zoomScaleNormal="70" zoomScaleSheetLayoutView="120" zoomScalePageLayoutView="85" workbookViewId="0" topLeftCell="A1">
      <selection activeCell="A40" sqref="A1:IV16384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">
      <c r="B1" s="7" t="str">
        <f>'formularz oferty'!D4</f>
        <v>DFP.271.162.2020.AB</v>
      </c>
      <c r="H1" s="9" t="s">
        <v>37</v>
      </c>
      <c r="I1" s="9"/>
      <c r="L1" s="7"/>
      <c r="M1" s="7"/>
    </row>
    <row r="2" spans="2:13" s="47" customFormat="1" ht="15">
      <c r="B2" s="7"/>
      <c r="C2" s="8"/>
      <c r="H2" s="9"/>
      <c r="I2" s="9"/>
      <c r="J2" s="10"/>
      <c r="L2" s="7"/>
      <c r="M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0" s="47" customFormat="1" ht="15">
      <c r="B4" s="11"/>
      <c r="C4" s="12"/>
      <c r="E4" s="13"/>
      <c r="F4" s="12"/>
      <c r="G4" s="14"/>
      <c r="H4" s="9"/>
      <c r="J4" s="10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0" ht="15">
      <c r="A6" s="11"/>
      <c r="B6" s="16" t="s">
        <v>50</v>
      </c>
      <c r="C6" s="14">
        <v>3</v>
      </c>
      <c r="D6" s="15"/>
      <c r="E6" s="13"/>
      <c r="F6" s="1"/>
      <c r="G6" s="1"/>
      <c r="H6" s="1"/>
      <c r="J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SUM(H10:H14)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30">
      <c r="A10" s="25" t="s">
        <v>1</v>
      </c>
      <c r="B10" s="3" t="s">
        <v>196</v>
      </c>
      <c r="C10" s="2">
        <v>2500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1:10" s="49" customFormat="1" ht="30">
      <c r="A11" s="25" t="s">
        <v>2</v>
      </c>
      <c r="B11" s="83" t="s">
        <v>197</v>
      </c>
      <c r="C11" s="2">
        <v>4000</v>
      </c>
      <c r="D11" s="26" t="s">
        <v>84</v>
      </c>
      <c r="E11" s="51"/>
      <c r="F11" s="51"/>
      <c r="G11" s="51"/>
      <c r="H11" s="27">
        <f>ROUND(ROUND(C11,2)*ROUND(G11,2),2)</f>
        <v>0</v>
      </c>
      <c r="J11" s="10"/>
    </row>
    <row r="12" spans="1:10" s="49" customFormat="1" ht="60">
      <c r="A12" s="25" t="s">
        <v>3</v>
      </c>
      <c r="B12" s="83" t="s">
        <v>198</v>
      </c>
      <c r="C12" s="2">
        <v>2500</v>
      </c>
      <c r="D12" s="26" t="s">
        <v>84</v>
      </c>
      <c r="E12" s="51"/>
      <c r="F12" s="51"/>
      <c r="G12" s="51"/>
      <c r="H12" s="27">
        <f>ROUND(ROUND(C12,2)*ROUND(G12,2),2)</f>
        <v>0</v>
      </c>
      <c r="J12" s="10"/>
    </row>
    <row r="13" spans="1:10" s="49" customFormat="1" ht="45">
      <c r="A13" s="25" t="s">
        <v>4</v>
      </c>
      <c r="B13" s="3" t="s">
        <v>199</v>
      </c>
      <c r="C13" s="2">
        <v>6000</v>
      </c>
      <c r="D13" s="26" t="s">
        <v>84</v>
      </c>
      <c r="E13" s="25"/>
      <c r="F13" s="25"/>
      <c r="G13" s="27"/>
      <c r="H13" s="27">
        <f>ROUND(ROUND(C13,2)*ROUND(G13,2),2)</f>
        <v>0</v>
      </c>
      <c r="J13" s="10"/>
    </row>
    <row r="14" spans="1:10" s="49" customFormat="1" ht="30">
      <c r="A14" s="25" t="s">
        <v>18</v>
      </c>
      <c r="B14" s="3" t="s">
        <v>200</v>
      </c>
      <c r="C14" s="2">
        <v>100</v>
      </c>
      <c r="D14" s="26" t="s">
        <v>84</v>
      </c>
      <c r="E14" s="25"/>
      <c r="F14" s="25"/>
      <c r="G14" s="27"/>
      <c r="H14" s="27">
        <f>ROUND(ROUND(C14,2)*ROUND(G14,2),2)</f>
        <v>0</v>
      </c>
      <c r="J14" s="10"/>
    </row>
    <row r="15" spans="3:10" s="49" customFormat="1" ht="15"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spans="3:10" s="49" customFormat="1" ht="15">
      <c r="C135" s="8"/>
      <c r="J135" s="10"/>
    </row>
    <row r="136" spans="3:10" s="49" customFormat="1" ht="15">
      <c r="C136" s="8"/>
      <c r="J136" s="10"/>
    </row>
    <row r="137" spans="3:10" s="49" customFormat="1" ht="15">
      <c r="C137" s="8"/>
      <c r="J137" s="10"/>
    </row>
    <row r="138" spans="3:10" s="49" customFormat="1" ht="15">
      <c r="C138" s="8"/>
      <c r="J138" s="10"/>
    </row>
    <row r="139" spans="3:10" s="49" customFormat="1" ht="15">
      <c r="C139" s="8"/>
      <c r="J139" s="10"/>
    </row>
    <row r="140" spans="3:10" s="49" customFormat="1" ht="15">
      <c r="C140" s="8"/>
      <c r="J140" s="10"/>
    </row>
    <row r="141" spans="3:10" s="49" customFormat="1" ht="15">
      <c r="C141" s="8"/>
      <c r="J141" s="10"/>
    </row>
    <row r="142" spans="3:10" s="49" customFormat="1" ht="15">
      <c r="C142" s="8"/>
      <c r="J142" s="10"/>
    </row>
    <row r="143" spans="3:10" s="49" customFormat="1" ht="15">
      <c r="C143" s="8"/>
      <c r="J143" s="10"/>
    </row>
    <row r="144" spans="3:10" s="49" customFormat="1" ht="15">
      <c r="C144" s="8"/>
      <c r="J144" s="10"/>
    </row>
    <row r="145" spans="3:10" s="49" customFormat="1" ht="15">
      <c r="C145" s="8"/>
      <c r="J145" s="10"/>
    </row>
    <row r="146" spans="3:10" s="49" customFormat="1" ht="15">
      <c r="C146" s="8"/>
      <c r="J146" s="10"/>
    </row>
    <row r="147" spans="3:10" s="49" customFormat="1" ht="15">
      <c r="C147" s="8"/>
      <c r="J147" s="10"/>
    </row>
    <row r="148" spans="3:10" s="49" customFormat="1" ht="15">
      <c r="C148" s="8"/>
      <c r="J148" s="10"/>
    </row>
    <row r="149" spans="3:10" s="49" customFormat="1" ht="15">
      <c r="C149" s="8"/>
      <c r="J149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57"/>
  <sheetViews>
    <sheetView showGridLines="0" zoomScale="70" zoomScaleNormal="70" zoomScaleSheetLayoutView="120" zoomScalePageLayoutView="85" workbookViewId="0" topLeftCell="A1">
      <selection activeCell="A40" sqref="A1:IV16384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">
      <c r="B1" s="7" t="str">
        <f>'formularz oferty'!D4</f>
        <v>DFP.271.162.2020.AB</v>
      </c>
      <c r="H1" s="9" t="s">
        <v>37</v>
      </c>
      <c r="L1" s="7"/>
      <c r="M1" s="7"/>
    </row>
    <row r="2" spans="2:13" s="47" customFormat="1" ht="15">
      <c r="B2" s="7"/>
      <c r="C2" s="8"/>
      <c r="H2" s="9"/>
      <c r="J2" s="10"/>
      <c r="L2" s="7"/>
      <c r="M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0" s="47" customFormat="1" ht="15">
      <c r="B4" s="11"/>
      <c r="C4" s="12"/>
      <c r="E4" s="13"/>
      <c r="F4" s="12"/>
      <c r="G4" s="14"/>
      <c r="H4" s="9"/>
      <c r="J4" s="10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10" ht="15">
      <c r="A6" s="11"/>
      <c r="B6" s="16" t="s">
        <v>50</v>
      </c>
      <c r="C6" s="14">
        <v>4</v>
      </c>
      <c r="D6" s="15"/>
      <c r="E6" s="13"/>
      <c r="F6" s="1"/>
      <c r="G6" s="1"/>
      <c r="H6" s="1"/>
      <c r="J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30">
      <c r="A10" s="25" t="s">
        <v>1</v>
      </c>
      <c r="B10" s="3" t="s">
        <v>85</v>
      </c>
      <c r="C10" s="2">
        <v>100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3:11" s="49" customFormat="1" ht="15">
      <c r="C11" s="8"/>
      <c r="K11" s="10"/>
    </row>
    <row r="12" spans="3:11" s="49" customFormat="1" ht="15">
      <c r="C12" s="8"/>
      <c r="K12" s="10"/>
    </row>
    <row r="13" spans="3:11" s="49" customFormat="1" ht="15">
      <c r="C13" s="8"/>
      <c r="K13" s="10"/>
    </row>
    <row r="14" spans="3:11" s="49" customFormat="1" ht="15">
      <c r="C14" s="8"/>
      <c r="K14" s="10"/>
    </row>
    <row r="15" spans="3:11" s="49" customFormat="1" ht="15">
      <c r="C15" s="8"/>
      <c r="K15" s="10"/>
    </row>
    <row r="16" spans="3:11" s="49" customFormat="1" ht="15">
      <c r="C16" s="8"/>
      <c r="K16" s="10"/>
    </row>
    <row r="17" spans="3:11" s="49" customFormat="1" ht="15">
      <c r="C17" s="8"/>
      <c r="K17" s="10"/>
    </row>
    <row r="18" spans="3:11" s="49" customFormat="1" ht="15">
      <c r="C18" s="8"/>
      <c r="K18" s="10"/>
    </row>
    <row r="19" spans="3:11" s="49" customFormat="1" ht="15">
      <c r="C19" s="8"/>
      <c r="K19" s="10"/>
    </row>
    <row r="20" spans="3:11" s="49" customFormat="1" ht="15">
      <c r="C20" s="8"/>
      <c r="K20" s="10"/>
    </row>
    <row r="21" spans="3:11" s="49" customFormat="1" ht="15">
      <c r="C21" s="8"/>
      <c r="K21" s="10"/>
    </row>
    <row r="22" spans="3:11" s="49" customFormat="1" ht="15">
      <c r="C22" s="8"/>
      <c r="K22" s="10"/>
    </row>
    <row r="23" spans="3:11" s="49" customFormat="1" ht="15">
      <c r="C23" s="8"/>
      <c r="K23" s="10"/>
    </row>
    <row r="24" spans="3:11" s="49" customFormat="1" ht="15">
      <c r="C24" s="8"/>
      <c r="K24" s="10"/>
    </row>
    <row r="25" spans="3:11" s="49" customFormat="1" ht="15">
      <c r="C25" s="8"/>
      <c r="K25" s="10"/>
    </row>
    <row r="26" spans="3:11" s="49" customFormat="1" ht="15">
      <c r="C26" s="8"/>
      <c r="K26" s="10"/>
    </row>
    <row r="27" spans="3:11" s="49" customFormat="1" ht="15">
      <c r="C27" s="8"/>
      <c r="K27" s="10"/>
    </row>
    <row r="28" spans="3:11" s="49" customFormat="1" ht="15">
      <c r="C28" s="8"/>
      <c r="K28" s="10"/>
    </row>
    <row r="29" spans="3:11" s="49" customFormat="1" ht="15">
      <c r="C29" s="8"/>
      <c r="K29" s="10"/>
    </row>
    <row r="30" spans="3:11" s="49" customFormat="1" ht="15">
      <c r="C30" s="8"/>
      <c r="K30" s="10"/>
    </row>
    <row r="31" spans="3:11" s="49" customFormat="1" ht="15">
      <c r="C31" s="8"/>
      <c r="K31" s="10"/>
    </row>
    <row r="32" spans="3:11" s="49" customFormat="1" ht="15">
      <c r="C32" s="8"/>
      <c r="K32" s="10"/>
    </row>
    <row r="33" spans="3:11" s="49" customFormat="1" ht="15">
      <c r="C33" s="8"/>
      <c r="K33" s="10"/>
    </row>
    <row r="34" spans="3:11" s="49" customFormat="1" ht="15">
      <c r="C34" s="8"/>
      <c r="K34" s="10"/>
    </row>
    <row r="35" spans="3:11" s="49" customFormat="1" ht="15">
      <c r="C35" s="8"/>
      <c r="K35" s="10"/>
    </row>
    <row r="36" spans="3:11" s="49" customFormat="1" ht="15">
      <c r="C36" s="8"/>
      <c r="K36" s="10"/>
    </row>
    <row r="37" spans="3:11" s="49" customFormat="1" ht="15">
      <c r="C37" s="8"/>
      <c r="K37" s="10"/>
    </row>
    <row r="38" spans="3:11" s="49" customFormat="1" ht="15">
      <c r="C38" s="8"/>
      <c r="K38" s="10"/>
    </row>
    <row r="39" spans="3:11" s="49" customFormat="1" ht="15">
      <c r="C39" s="8"/>
      <c r="K39" s="10"/>
    </row>
    <row r="40" spans="3:11" s="49" customFormat="1" ht="15">
      <c r="C40" s="8"/>
      <c r="K40" s="10"/>
    </row>
    <row r="41" spans="3:11" s="49" customFormat="1" ht="15">
      <c r="C41" s="8"/>
      <c r="K41" s="10"/>
    </row>
    <row r="42" spans="3:11" s="49" customFormat="1" ht="15">
      <c r="C42" s="8"/>
      <c r="K42" s="10"/>
    </row>
    <row r="43" spans="3:11" s="49" customFormat="1" ht="15">
      <c r="C43" s="8"/>
      <c r="K43" s="10"/>
    </row>
    <row r="44" spans="3:11" s="49" customFormat="1" ht="15">
      <c r="C44" s="8"/>
      <c r="K44" s="10"/>
    </row>
    <row r="45" spans="3:11" s="49" customFormat="1" ht="15">
      <c r="C45" s="8"/>
      <c r="K45" s="10"/>
    </row>
    <row r="46" spans="3:11" s="49" customFormat="1" ht="15">
      <c r="C46" s="8"/>
      <c r="K46" s="10"/>
    </row>
    <row r="47" spans="3:11" s="49" customFormat="1" ht="15">
      <c r="C47" s="8"/>
      <c r="K47" s="10"/>
    </row>
    <row r="48" spans="3:11" s="49" customFormat="1" ht="15">
      <c r="C48" s="8"/>
      <c r="K48" s="10"/>
    </row>
    <row r="49" spans="3:11" s="49" customFormat="1" ht="15">
      <c r="C49" s="8"/>
      <c r="K49" s="10"/>
    </row>
    <row r="50" spans="3:11" s="49" customFormat="1" ht="15">
      <c r="C50" s="8"/>
      <c r="K50" s="10"/>
    </row>
    <row r="51" spans="3:11" s="49" customFormat="1" ht="15">
      <c r="C51" s="8"/>
      <c r="K51" s="10"/>
    </row>
    <row r="52" spans="3:11" s="49" customFormat="1" ht="15">
      <c r="C52" s="8"/>
      <c r="K52" s="10"/>
    </row>
    <row r="53" spans="3:11" s="49" customFormat="1" ht="15">
      <c r="C53" s="8"/>
      <c r="K53" s="10"/>
    </row>
    <row r="54" spans="3:11" s="49" customFormat="1" ht="15">
      <c r="C54" s="8"/>
      <c r="K54" s="10"/>
    </row>
    <row r="55" spans="3:11" s="49" customFormat="1" ht="15">
      <c r="C55" s="8"/>
      <c r="K55" s="10"/>
    </row>
    <row r="56" spans="3:11" s="49" customFormat="1" ht="15">
      <c r="C56" s="8"/>
      <c r="K56" s="10"/>
    </row>
    <row r="57" spans="3:11" s="49" customFormat="1" ht="15">
      <c r="C57" s="8"/>
      <c r="K57" s="10"/>
    </row>
    <row r="58" spans="3:11" s="49" customFormat="1" ht="15">
      <c r="C58" s="8"/>
      <c r="K58" s="10"/>
    </row>
    <row r="59" spans="3:11" s="49" customFormat="1" ht="15">
      <c r="C59" s="8"/>
      <c r="K59" s="10"/>
    </row>
    <row r="60" spans="3:11" s="49" customFormat="1" ht="15">
      <c r="C60" s="8"/>
      <c r="K60" s="10"/>
    </row>
    <row r="61" spans="3:11" s="49" customFormat="1" ht="15">
      <c r="C61" s="8"/>
      <c r="K61" s="10"/>
    </row>
    <row r="62" spans="3:11" s="49" customFormat="1" ht="15">
      <c r="C62" s="8"/>
      <c r="K62" s="10"/>
    </row>
    <row r="63" spans="3:11" s="49" customFormat="1" ht="15">
      <c r="C63" s="8"/>
      <c r="K63" s="10"/>
    </row>
    <row r="64" spans="3:11" s="49" customFormat="1" ht="15">
      <c r="C64" s="8"/>
      <c r="K64" s="10"/>
    </row>
    <row r="65" spans="3:11" s="49" customFormat="1" ht="15">
      <c r="C65" s="8"/>
      <c r="K65" s="10"/>
    </row>
    <row r="66" spans="3:11" s="49" customFormat="1" ht="15">
      <c r="C66" s="8"/>
      <c r="K66" s="10"/>
    </row>
    <row r="67" spans="3:11" s="49" customFormat="1" ht="15">
      <c r="C67" s="8"/>
      <c r="K67" s="10"/>
    </row>
    <row r="68" spans="3:11" s="49" customFormat="1" ht="15">
      <c r="C68" s="8"/>
      <c r="K68" s="10"/>
    </row>
    <row r="69" spans="3:11" s="49" customFormat="1" ht="15">
      <c r="C69" s="8"/>
      <c r="K69" s="10"/>
    </row>
    <row r="70" spans="3:11" s="49" customFormat="1" ht="15">
      <c r="C70" s="8"/>
      <c r="K70" s="10"/>
    </row>
    <row r="71" spans="3:11" s="49" customFormat="1" ht="15">
      <c r="C71" s="8"/>
      <c r="K71" s="10"/>
    </row>
    <row r="72" spans="3:11" s="49" customFormat="1" ht="15">
      <c r="C72" s="8"/>
      <c r="K72" s="10"/>
    </row>
    <row r="73" spans="3:11" s="49" customFormat="1" ht="15">
      <c r="C73" s="8"/>
      <c r="K73" s="10"/>
    </row>
    <row r="74" spans="3:11" s="49" customFormat="1" ht="15">
      <c r="C74" s="8"/>
      <c r="K74" s="10"/>
    </row>
    <row r="75" spans="3:11" s="49" customFormat="1" ht="15">
      <c r="C75" s="8"/>
      <c r="K75" s="10"/>
    </row>
    <row r="76" spans="3:11" s="49" customFormat="1" ht="15">
      <c r="C76" s="8"/>
      <c r="K76" s="10"/>
    </row>
    <row r="77" spans="3:11" s="49" customFormat="1" ht="15">
      <c r="C77" s="8"/>
      <c r="K77" s="10"/>
    </row>
    <row r="78" spans="3:11" s="49" customFormat="1" ht="15">
      <c r="C78" s="8"/>
      <c r="K78" s="10"/>
    </row>
    <row r="79" spans="3:11" s="49" customFormat="1" ht="15">
      <c r="C79" s="8"/>
      <c r="K79" s="10"/>
    </row>
    <row r="80" spans="3:11" s="49" customFormat="1" ht="15">
      <c r="C80" s="8"/>
      <c r="K80" s="10"/>
    </row>
    <row r="81" spans="3:11" s="49" customFormat="1" ht="15">
      <c r="C81" s="8"/>
      <c r="K81" s="10"/>
    </row>
    <row r="82" spans="3:11" s="49" customFormat="1" ht="15">
      <c r="C82" s="8"/>
      <c r="K82" s="10"/>
    </row>
    <row r="83" spans="3:11" s="49" customFormat="1" ht="15">
      <c r="C83" s="8"/>
      <c r="K83" s="10"/>
    </row>
    <row r="84" spans="3:11" s="49" customFormat="1" ht="15">
      <c r="C84" s="8"/>
      <c r="K84" s="10"/>
    </row>
    <row r="85" spans="3:11" s="49" customFormat="1" ht="15">
      <c r="C85" s="8"/>
      <c r="K85" s="10"/>
    </row>
    <row r="86" spans="3:11" s="49" customFormat="1" ht="15">
      <c r="C86" s="8"/>
      <c r="K86" s="10"/>
    </row>
    <row r="87" spans="3:11" s="49" customFormat="1" ht="15">
      <c r="C87" s="8"/>
      <c r="K87" s="10"/>
    </row>
    <row r="88" spans="3:11" s="49" customFormat="1" ht="15">
      <c r="C88" s="8"/>
      <c r="K88" s="10"/>
    </row>
    <row r="89" spans="3:11" s="49" customFormat="1" ht="15">
      <c r="C89" s="8"/>
      <c r="K89" s="10"/>
    </row>
    <row r="90" spans="3:11" s="49" customFormat="1" ht="15">
      <c r="C90" s="8"/>
      <c r="K90" s="10"/>
    </row>
    <row r="91" spans="3:11" s="49" customFormat="1" ht="15">
      <c r="C91" s="8"/>
      <c r="K91" s="10"/>
    </row>
    <row r="92" spans="3:11" s="49" customFormat="1" ht="15">
      <c r="C92" s="8"/>
      <c r="K92" s="10"/>
    </row>
    <row r="93" spans="3:11" s="49" customFormat="1" ht="15">
      <c r="C93" s="8"/>
      <c r="K93" s="10"/>
    </row>
    <row r="94" spans="3:11" s="49" customFormat="1" ht="15">
      <c r="C94" s="8"/>
      <c r="K94" s="10"/>
    </row>
    <row r="95" spans="3:11" s="49" customFormat="1" ht="15">
      <c r="C95" s="8"/>
      <c r="K95" s="10"/>
    </row>
    <row r="96" spans="3:11" s="49" customFormat="1" ht="15">
      <c r="C96" s="8"/>
      <c r="K96" s="10"/>
    </row>
    <row r="97" spans="3:11" s="49" customFormat="1" ht="15">
      <c r="C97" s="8"/>
      <c r="K97" s="10"/>
    </row>
    <row r="98" spans="3:11" s="49" customFormat="1" ht="15">
      <c r="C98" s="8"/>
      <c r="K98" s="10"/>
    </row>
    <row r="99" spans="3:11" s="49" customFormat="1" ht="15">
      <c r="C99" s="8"/>
      <c r="K99" s="10"/>
    </row>
    <row r="100" spans="3:11" s="49" customFormat="1" ht="15">
      <c r="C100" s="8"/>
      <c r="K100" s="10"/>
    </row>
    <row r="101" spans="3:11" s="49" customFormat="1" ht="15">
      <c r="C101" s="8"/>
      <c r="K101" s="10"/>
    </row>
    <row r="102" spans="3:11" s="49" customFormat="1" ht="15">
      <c r="C102" s="8"/>
      <c r="K102" s="10"/>
    </row>
    <row r="103" spans="3:11" s="49" customFormat="1" ht="15">
      <c r="C103" s="8"/>
      <c r="K103" s="10"/>
    </row>
    <row r="104" spans="3:11" s="49" customFormat="1" ht="15">
      <c r="C104" s="8"/>
      <c r="K104" s="10"/>
    </row>
    <row r="105" spans="3:11" s="49" customFormat="1" ht="15">
      <c r="C105" s="8"/>
      <c r="K105" s="10"/>
    </row>
    <row r="106" spans="3:11" s="49" customFormat="1" ht="15">
      <c r="C106" s="8"/>
      <c r="K106" s="10"/>
    </row>
    <row r="107" spans="3:11" s="49" customFormat="1" ht="15">
      <c r="C107" s="8"/>
      <c r="K107" s="10"/>
    </row>
    <row r="108" spans="3:11" s="49" customFormat="1" ht="15">
      <c r="C108" s="8"/>
      <c r="K108" s="10"/>
    </row>
    <row r="109" spans="3:11" s="49" customFormat="1" ht="15">
      <c r="C109" s="8"/>
      <c r="K109" s="10"/>
    </row>
    <row r="110" spans="3:11" s="49" customFormat="1" ht="15">
      <c r="C110" s="8"/>
      <c r="K110" s="10"/>
    </row>
    <row r="111" spans="3:11" s="49" customFormat="1" ht="15">
      <c r="C111" s="8"/>
      <c r="K111" s="10"/>
    </row>
    <row r="112" spans="3:11" s="49" customFormat="1" ht="15">
      <c r="C112" s="8"/>
      <c r="K112" s="10"/>
    </row>
    <row r="113" spans="3:11" s="49" customFormat="1" ht="15">
      <c r="C113" s="8"/>
      <c r="K113" s="10"/>
    </row>
    <row r="114" spans="3:11" s="49" customFormat="1" ht="15">
      <c r="C114" s="8"/>
      <c r="K114" s="10"/>
    </row>
    <row r="115" spans="3:11" s="49" customFormat="1" ht="15">
      <c r="C115" s="8"/>
      <c r="K115" s="10"/>
    </row>
    <row r="116" spans="3:11" s="49" customFormat="1" ht="15">
      <c r="C116" s="8"/>
      <c r="K116" s="10"/>
    </row>
    <row r="117" spans="3:11" s="49" customFormat="1" ht="15">
      <c r="C117" s="8"/>
      <c r="K117" s="10"/>
    </row>
    <row r="118" spans="3:11" s="49" customFormat="1" ht="15">
      <c r="C118" s="8"/>
      <c r="K118" s="10"/>
    </row>
    <row r="119" spans="3:11" s="49" customFormat="1" ht="15">
      <c r="C119" s="8"/>
      <c r="K119" s="10"/>
    </row>
    <row r="120" spans="3:11" s="49" customFormat="1" ht="15">
      <c r="C120" s="8"/>
      <c r="K120" s="10"/>
    </row>
    <row r="121" spans="3:11" s="49" customFormat="1" ht="15">
      <c r="C121" s="8"/>
      <c r="K121" s="10"/>
    </row>
    <row r="122" spans="3:11" s="49" customFormat="1" ht="15">
      <c r="C122" s="8"/>
      <c r="K122" s="10"/>
    </row>
    <row r="123" spans="3:11" s="49" customFormat="1" ht="15">
      <c r="C123" s="8"/>
      <c r="K123" s="10"/>
    </row>
    <row r="124" spans="3:11" s="49" customFormat="1" ht="15">
      <c r="C124" s="8"/>
      <c r="K124" s="10"/>
    </row>
    <row r="125" spans="3:11" s="49" customFormat="1" ht="15">
      <c r="C125" s="8"/>
      <c r="K125" s="10"/>
    </row>
    <row r="126" spans="3:11" s="49" customFormat="1" ht="15">
      <c r="C126" s="8"/>
      <c r="K126" s="10"/>
    </row>
    <row r="127" spans="3:11" s="49" customFormat="1" ht="15">
      <c r="C127" s="8"/>
      <c r="K127" s="10"/>
    </row>
    <row r="128" spans="3:11" s="49" customFormat="1" ht="15">
      <c r="C128" s="8"/>
      <c r="K128" s="10"/>
    </row>
    <row r="129" spans="3:11" s="49" customFormat="1" ht="15">
      <c r="C129" s="8"/>
      <c r="K129" s="10"/>
    </row>
    <row r="130" spans="3:11" s="49" customFormat="1" ht="15">
      <c r="C130" s="8"/>
      <c r="K130" s="10"/>
    </row>
    <row r="131" spans="3:11" s="49" customFormat="1" ht="15">
      <c r="C131" s="8"/>
      <c r="K131" s="10"/>
    </row>
    <row r="132" spans="3:11" s="49" customFormat="1" ht="15">
      <c r="C132" s="8"/>
      <c r="K132" s="10"/>
    </row>
    <row r="133" spans="3:11" s="49" customFormat="1" ht="15">
      <c r="C133" s="8"/>
      <c r="K133" s="10"/>
    </row>
    <row r="134" spans="3:11" s="49" customFormat="1" ht="15">
      <c r="C134" s="8"/>
      <c r="K134" s="10"/>
    </row>
    <row r="135" spans="3:11" s="49" customFormat="1" ht="15">
      <c r="C135" s="8"/>
      <c r="K135" s="10"/>
    </row>
    <row r="136" spans="3:11" s="49" customFormat="1" ht="15">
      <c r="C136" s="8"/>
      <c r="K136" s="10"/>
    </row>
    <row r="137" spans="3:11" s="49" customFormat="1" ht="15">
      <c r="C137" s="8"/>
      <c r="K137" s="10"/>
    </row>
    <row r="138" spans="3:11" s="49" customFormat="1" ht="15">
      <c r="C138" s="8"/>
      <c r="K138" s="10"/>
    </row>
    <row r="139" spans="3:11" s="49" customFormat="1" ht="15">
      <c r="C139" s="8"/>
      <c r="K139" s="10"/>
    </row>
    <row r="140" spans="3:11" s="49" customFormat="1" ht="15">
      <c r="C140" s="8"/>
      <c r="K140" s="10"/>
    </row>
    <row r="141" spans="3:11" s="49" customFormat="1" ht="15">
      <c r="C141" s="8"/>
      <c r="K141" s="10"/>
    </row>
    <row r="142" spans="3:11" s="49" customFormat="1" ht="15">
      <c r="C142" s="8"/>
      <c r="K142" s="10"/>
    </row>
    <row r="143" spans="3:11" s="49" customFormat="1" ht="15">
      <c r="C143" s="8"/>
      <c r="K143" s="10"/>
    </row>
    <row r="144" spans="10:11" ht="15">
      <c r="J144" s="6"/>
      <c r="K144" s="10"/>
    </row>
    <row r="145" spans="10:11" ht="15">
      <c r="J145" s="6"/>
      <c r="K145" s="10"/>
    </row>
    <row r="146" spans="10:11" ht="15">
      <c r="J146" s="6"/>
      <c r="K146" s="10"/>
    </row>
    <row r="147" spans="10:11" ht="15">
      <c r="J147" s="6"/>
      <c r="K147" s="10"/>
    </row>
    <row r="148" spans="10:11" ht="15">
      <c r="J148" s="6"/>
      <c r="K148" s="10"/>
    </row>
    <row r="149" spans="10:11" ht="15">
      <c r="J149" s="6"/>
      <c r="K149" s="10"/>
    </row>
    <row r="150" spans="10:11" ht="15">
      <c r="J150" s="6"/>
      <c r="K150" s="10"/>
    </row>
    <row r="151" spans="10:11" ht="15">
      <c r="J151" s="6"/>
      <c r="K151" s="10"/>
    </row>
    <row r="152" spans="10:11" ht="15">
      <c r="J152" s="6"/>
      <c r="K152" s="10"/>
    </row>
    <row r="153" spans="10:11" ht="15">
      <c r="J153" s="6"/>
      <c r="K153" s="10"/>
    </row>
    <row r="154" spans="10:11" ht="15">
      <c r="J154" s="6"/>
      <c r="K154" s="10"/>
    </row>
    <row r="155" spans="10:11" ht="15">
      <c r="J155" s="6"/>
      <c r="K155" s="10"/>
    </row>
    <row r="156" spans="10:11" ht="15">
      <c r="J156" s="6"/>
      <c r="K156" s="10"/>
    </row>
    <row r="157" spans="10:11" ht="15">
      <c r="J157" s="6"/>
      <c r="K157" s="10"/>
    </row>
    <row r="158" spans="10:11" ht="15">
      <c r="J158" s="6"/>
      <c r="K158" s="10"/>
    </row>
    <row r="159" spans="10:11" ht="15">
      <c r="J159" s="6"/>
      <c r="K159" s="10"/>
    </row>
    <row r="160" spans="10:11" ht="15">
      <c r="J160" s="6"/>
      <c r="K160" s="10"/>
    </row>
    <row r="161" spans="10:11" ht="15">
      <c r="J161" s="6"/>
      <c r="K161" s="10"/>
    </row>
    <row r="162" spans="10:11" ht="15">
      <c r="J162" s="6"/>
      <c r="K162" s="10"/>
    </row>
    <row r="163" spans="10:11" ht="15">
      <c r="J163" s="6"/>
      <c r="K163" s="10"/>
    </row>
    <row r="164" spans="10:11" ht="15">
      <c r="J164" s="6"/>
      <c r="K164" s="10"/>
    </row>
    <row r="165" spans="10:11" ht="15">
      <c r="J165" s="6"/>
      <c r="K165" s="10"/>
    </row>
    <row r="166" spans="10:11" ht="15">
      <c r="J166" s="6"/>
      <c r="K166" s="10"/>
    </row>
    <row r="167" spans="10:11" ht="15">
      <c r="J167" s="6"/>
      <c r="K167" s="10"/>
    </row>
    <row r="168" spans="10:11" ht="15">
      <c r="J168" s="6"/>
      <c r="K168" s="10"/>
    </row>
    <row r="169" spans="10:11" ht="15">
      <c r="J169" s="6"/>
      <c r="K169" s="10"/>
    </row>
    <row r="170" spans="10:11" ht="15">
      <c r="J170" s="6"/>
      <c r="K170" s="10"/>
    </row>
    <row r="171" spans="10:11" ht="15">
      <c r="J171" s="6"/>
      <c r="K171" s="10"/>
    </row>
    <row r="172" spans="10:11" ht="15">
      <c r="J172" s="6"/>
      <c r="K172" s="10"/>
    </row>
    <row r="173" spans="10:11" ht="15">
      <c r="J173" s="6"/>
      <c r="K173" s="10"/>
    </row>
    <row r="174" spans="10:11" ht="15">
      <c r="J174" s="6"/>
      <c r="K174" s="10"/>
    </row>
    <row r="175" spans="10:11" ht="15">
      <c r="J175" s="6"/>
      <c r="K175" s="10"/>
    </row>
    <row r="176" spans="10:11" ht="15">
      <c r="J176" s="6"/>
      <c r="K176" s="10"/>
    </row>
    <row r="177" spans="10:11" ht="15">
      <c r="J177" s="6"/>
      <c r="K177" s="10"/>
    </row>
    <row r="178" spans="10:11" ht="15">
      <c r="J178" s="6"/>
      <c r="K178" s="10"/>
    </row>
    <row r="179" spans="10:11" ht="15">
      <c r="J179" s="6"/>
      <c r="K179" s="10"/>
    </row>
    <row r="180" spans="10:11" ht="15">
      <c r="J180" s="6"/>
      <c r="K180" s="10"/>
    </row>
    <row r="181" spans="10:11" ht="15">
      <c r="J181" s="6"/>
      <c r="K181" s="10"/>
    </row>
    <row r="182" spans="10:11" ht="15">
      <c r="J182" s="6"/>
      <c r="K182" s="10"/>
    </row>
    <row r="183" spans="10:11" ht="15">
      <c r="J183" s="6"/>
      <c r="K183" s="10"/>
    </row>
    <row r="184" spans="10:11" ht="15">
      <c r="J184" s="6"/>
      <c r="K184" s="10"/>
    </row>
    <row r="185" spans="10:11" ht="15">
      <c r="J185" s="6"/>
      <c r="K185" s="10"/>
    </row>
    <row r="186" spans="10:11" ht="15">
      <c r="J186" s="6"/>
      <c r="K186" s="10"/>
    </row>
    <row r="187" spans="10:11" ht="15">
      <c r="J187" s="6"/>
      <c r="K187" s="10"/>
    </row>
    <row r="188" spans="10:11" ht="15">
      <c r="J188" s="6"/>
      <c r="K188" s="10"/>
    </row>
    <row r="189" spans="10:11" ht="15">
      <c r="J189" s="6"/>
      <c r="K189" s="10"/>
    </row>
    <row r="190" spans="10:11" ht="15">
      <c r="J190" s="6"/>
      <c r="K190" s="10"/>
    </row>
    <row r="191" spans="10:11" ht="15">
      <c r="J191" s="6"/>
      <c r="K191" s="10"/>
    </row>
    <row r="192" spans="10:11" ht="15">
      <c r="J192" s="6"/>
      <c r="K192" s="10"/>
    </row>
    <row r="193" spans="10:11" ht="15">
      <c r="J193" s="6"/>
      <c r="K193" s="10"/>
    </row>
    <row r="194" spans="10:11" ht="15">
      <c r="J194" s="6"/>
      <c r="K194" s="10"/>
    </row>
    <row r="195" spans="10:11" ht="15">
      <c r="J195" s="6"/>
      <c r="K195" s="10"/>
    </row>
    <row r="196" spans="10:11" ht="15">
      <c r="J196" s="6"/>
      <c r="K196" s="10"/>
    </row>
    <row r="197" spans="10:11" ht="15">
      <c r="J197" s="6"/>
      <c r="K197" s="10"/>
    </row>
    <row r="198" spans="10:11" ht="15">
      <c r="J198" s="6"/>
      <c r="K198" s="10"/>
    </row>
    <row r="199" spans="10:11" ht="15">
      <c r="J199" s="6"/>
      <c r="K199" s="10"/>
    </row>
    <row r="200" spans="10:11" ht="15">
      <c r="J200" s="6"/>
      <c r="K200" s="10"/>
    </row>
    <row r="201" spans="10:11" ht="15">
      <c r="J201" s="6"/>
      <c r="K201" s="10"/>
    </row>
    <row r="202" spans="10:11" ht="15">
      <c r="J202" s="6"/>
      <c r="K202" s="10"/>
    </row>
    <row r="203" spans="10:11" ht="15">
      <c r="J203" s="6"/>
      <c r="K203" s="10"/>
    </row>
    <row r="204" spans="10:11" ht="15">
      <c r="J204" s="6"/>
      <c r="K204" s="10"/>
    </row>
    <row r="205" spans="10:11" ht="15">
      <c r="J205" s="6"/>
      <c r="K205" s="10"/>
    </row>
    <row r="206" spans="10:11" ht="15">
      <c r="J206" s="6"/>
      <c r="K206" s="10"/>
    </row>
    <row r="207" spans="10:11" ht="15">
      <c r="J207" s="6"/>
      <c r="K207" s="10"/>
    </row>
    <row r="208" spans="10:11" ht="15">
      <c r="J208" s="6"/>
      <c r="K208" s="10"/>
    </row>
    <row r="209" spans="10:11" ht="15">
      <c r="J209" s="6"/>
      <c r="K209" s="10"/>
    </row>
    <row r="210" spans="10:11" ht="15">
      <c r="J210" s="6"/>
      <c r="K210" s="10"/>
    </row>
    <row r="211" spans="10:11" ht="15">
      <c r="J211" s="6"/>
      <c r="K211" s="10"/>
    </row>
    <row r="212" spans="10:11" ht="15">
      <c r="J212" s="6"/>
      <c r="K212" s="10"/>
    </row>
    <row r="213" spans="10:11" ht="15">
      <c r="J213" s="6"/>
      <c r="K213" s="10"/>
    </row>
    <row r="214" spans="10:11" ht="15">
      <c r="J214" s="6"/>
      <c r="K214" s="10"/>
    </row>
    <row r="215" spans="10:11" ht="15">
      <c r="J215" s="6"/>
      <c r="K215" s="10"/>
    </row>
    <row r="216" spans="10:11" ht="15">
      <c r="J216" s="6"/>
      <c r="K216" s="10"/>
    </row>
    <row r="217" spans="10:11" ht="15">
      <c r="J217" s="6"/>
      <c r="K217" s="10"/>
    </row>
    <row r="218" spans="10:11" ht="15">
      <c r="J218" s="6"/>
      <c r="K218" s="10"/>
    </row>
    <row r="219" spans="10:11" ht="15">
      <c r="J219" s="6"/>
      <c r="K219" s="10"/>
    </row>
    <row r="220" spans="10:11" ht="15">
      <c r="J220" s="6"/>
      <c r="K220" s="10"/>
    </row>
    <row r="221" spans="10:11" ht="15">
      <c r="J221" s="6"/>
      <c r="K221" s="10"/>
    </row>
    <row r="222" spans="10:11" ht="15">
      <c r="J222" s="6"/>
      <c r="K222" s="10"/>
    </row>
    <row r="223" spans="10:11" ht="15">
      <c r="J223" s="6"/>
      <c r="K223" s="10"/>
    </row>
    <row r="224" spans="10:11" ht="15">
      <c r="J224" s="6"/>
      <c r="K224" s="10"/>
    </row>
    <row r="225" spans="10:11" ht="15">
      <c r="J225" s="6"/>
      <c r="K225" s="10"/>
    </row>
    <row r="226" spans="10:11" ht="15">
      <c r="J226" s="6"/>
      <c r="K226" s="10"/>
    </row>
    <row r="227" spans="10:11" ht="15">
      <c r="J227" s="6"/>
      <c r="K227" s="10"/>
    </row>
    <row r="228" spans="10:11" ht="15">
      <c r="J228" s="6"/>
      <c r="K228" s="10"/>
    </row>
    <row r="229" spans="10:11" ht="15">
      <c r="J229" s="6"/>
      <c r="K229" s="10"/>
    </row>
    <row r="230" spans="10:11" ht="15">
      <c r="J230" s="6"/>
      <c r="K230" s="10"/>
    </row>
    <row r="231" spans="10:11" ht="15">
      <c r="J231" s="6"/>
      <c r="K231" s="10"/>
    </row>
    <row r="232" spans="10:11" ht="15">
      <c r="J232" s="6"/>
      <c r="K232" s="10"/>
    </row>
    <row r="233" spans="10:11" ht="15">
      <c r="J233" s="6"/>
      <c r="K233" s="10"/>
    </row>
    <row r="234" spans="10:11" ht="15">
      <c r="J234" s="6"/>
      <c r="K234" s="10"/>
    </row>
    <row r="235" spans="10:11" ht="15">
      <c r="J235" s="6"/>
      <c r="K235" s="10"/>
    </row>
    <row r="236" spans="10:11" ht="15">
      <c r="J236" s="6"/>
      <c r="K236" s="10"/>
    </row>
    <row r="237" spans="10:11" ht="15">
      <c r="J237" s="6"/>
      <c r="K237" s="10"/>
    </row>
    <row r="238" spans="10:11" ht="15">
      <c r="J238" s="6"/>
      <c r="K238" s="10"/>
    </row>
    <row r="239" spans="10:11" ht="15">
      <c r="J239" s="6"/>
      <c r="K239" s="10"/>
    </row>
    <row r="240" spans="10:11" ht="15">
      <c r="J240" s="6"/>
      <c r="K240" s="10"/>
    </row>
    <row r="241" spans="10:11" ht="15">
      <c r="J241" s="6"/>
      <c r="K241" s="10"/>
    </row>
    <row r="242" spans="10:11" ht="15">
      <c r="J242" s="6"/>
      <c r="K242" s="10"/>
    </row>
    <row r="243" spans="10:11" ht="15">
      <c r="J243" s="6"/>
      <c r="K243" s="10"/>
    </row>
    <row r="244" spans="10:11" ht="15">
      <c r="J244" s="6"/>
      <c r="K244" s="10"/>
    </row>
    <row r="245" spans="10:11" ht="15">
      <c r="J245" s="6"/>
      <c r="K245" s="10"/>
    </row>
    <row r="246" spans="10:11" ht="15">
      <c r="J246" s="6"/>
      <c r="K246" s="10"/>
    </row>
    <row r="247" spans="10:11" ht="15">
      <c r="J247" s="6"/>
      <c r="K247" s="10"/>
    </row>
    <row r="248" spans="10:11" ht="15">
      <c r="J248" s="6"/>
      <c r="K248" s="10"/>
    </row>
    <row r="249" spans="10:11" ht="15">
      <c r="J249" s="6"/>
      <c r="K249" s="10"/>
    </row>
    <row r="250" spans="10:11" ht="15">
      <c r="J250" s="6"/>
      <c r="K250" s="10"/>
    </row>
    <row r="251" spans="10:11" ht="15">
      <c r="J251" s="6"/>
      <c r="K251" s="10"/>
    </row>
    <row r="252" spans="10:11" ht="15">
      <c r="J252" s="6"/>
      <c r="K252" s="10"/>
    </row>
    <row r="253" spans="10:11" ht="15">
      <c r="J253" s="6"/>
      <c r="K253" s="10"/>
    </row>
    <row r="254" spans="10:11" ht="15">
      <c r="J254" s="6"/>
      <c r="K254" s="10"/>
    </row>
    <row r="255" spans="10:11" ht="15">
      <c r="J255" s="6"/>
      <c r="K255" s="10"/>
    </row>
    <row r="256" spans="10:11" ht="15">
      <c r="J256" s="6"/>
      <c r="K256" s="10"/>
    </row>
    <row r="257" spans="10:11" ht="15">
      <c r="J257" s="6"/>
      <c r="K257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42"/>
  <sheetViews>
    <sheetView showGridLines="0" zoomScale="70" zoomScaleNormal="70" zoomScaleSheetLayoutView="120" zoomScalePageLayoutView="85" workbookViewId="0" topLeftCell="A1">
      <selection activeCell="A40" sqref="A1:IV16384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">
      <c r="B1" s="7" t="str">
        <f>'formularz oferty'!D4</f>
        <v>DFP.271.162.2020.AB</v>
      </c>
      <c r="H1" s="9" t="s">
        <v>37</v>
      </c>
      <c r="I1" s="9"/>
      <c r="L1" s="7"/>
      <c r="M1" s="7"/>
    </row>
    <row r="2" spans="2:13" s="47" customFormat="1" ht="15">
      <c r="B2" s="7"/>
      <c r="C2" s="8"/>
      <c r="H2" s="9"/>
      <c r="I2" s="9"/>
      <c r="J2" s="10"/>
      <c r="L2" s="7"/>
      <c r="M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0" s="47" customFormat="1" ht="15">
      <c r="B4" s="11"/>
      <c r="C4" s="12"/>
      <c r="E4" s="13"/>
      <c r="F4" s="12"/>
      <c r="G4" s="14"/>
      <c r="H4" s="9"/>
      <c r="J4" s="10"/>
    </row>
    <row r="5" spans="2:9" ht="14.25" customHeight="1">
      <c r="B5" s="11"/>
      <c r="C5" s="11"/>
      <c r="D5" s="15"/>
      <c r="E5" s="13"/>
      <c r="F5" s="12"/>
      <c r="G5" s="14"/>
      <c r="H5" s="9"/>
      <c r="I5" s="9"/>
    </row>
    <row r="6" spans="1:10" ht="15">
      <c r="A6" s="11"/>
      <c r="B6" s="16" t="s">
        <v>50</v>
      </c>
      <c r="C6" s="14">
        <v>5</v>
      </c>
      <c r="D6" s="15"/>
      <c r="E6" s="13"/>
      <c r="F6" s="1"/>
      <c r="G6" s="1"/>
      <c r="H6" s="1"/>
      <c r="J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30">
      <c r="A10" s="25" t="s">
        <v>1</v>
      </c>
      <c r="B10" s="3" t="s">
        <v>201</v>
      </c>
      <c r="C10" s="2">
        <v>5000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3:10" s="49" customFormat="1" ht="15">
      <c r="C11" s="8"/>
      <c r="J11" s="10"/>
    </row>
    <row r="12" spans="3:10" s="49" customFormat="1" ht="15">
      <c r="C12" s="8"/>
      <c r="J12" s="10"/>
    </row>
    <row r="13" spans="3:10" s="49" customFormat="1" ht="15">
      <c r="C13" s="8"/>
      <c r="J13" s="10"/>
    </row>
    <row r="14" spans="3:10" s="49" customFormat="1" ht="15">
      <c r="C14" s="8"/>
      <c r="J14" s="10"/>
    </row>
    <row r="15" spans="3:10" s="49" customFormat="1" ht="15"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spans="3:10" s="49" customFormat="1" ht="15">
      <c r="C135" s="8"/>
      <c r="J135" s="10"/>
    </row>
    <row r="136" spans="3:10" s="49" customFormat="1" ht="15">
      <c r="C136" s="8"/>
      <c r="J136" s="10"/>
    </row>
    <row r="137" spans="3:10" s="49" customFormat="1" ht="15">
      <c r="C137" s="8"/>
      <c r="J137" s="10"/>
    </row>
    <row r="138" spans="3:10" s="49" customFormat="1" ht="15">
      <c r="C138" s="8"/>
      <c r="J138" s="10"/>
    </row>
    <row r="139" spans="3:10" s="49" customFormat="1" ht="15">
      <c r="C139" s="8"/>
      <c r="J139" s="10"/>
    </row>
    <row r="140" spans="3:10" s="49" customFormat="1" ht="15">
      <c r="C140" s="8"/>
      <c r="J140" s="10"/>
    </row>
    <row r="141" spans="3:10" s="49" customFormat="1" ht="15">
      <c r="C141" s="8"/>
      <c r="J141" s="10"/>
    </row>
    <row r="142" spans="3:10" s="49" customFormat="1" ht="15">
      <c r="C142" s="8"/>
      <c r="J14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31"/>
  <sheetViews>
    <sheetView showGridLines="0" zoomScale="70" zoomScaleNormal="70" zoomScaleSheetLayoutView="120" zoomScalePageLayoutView="85" workbookViewId="0" topLeftCell="A1">
      <selection activeCell="A40" sqref="A1:IV16384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">
      <c r="B1" s="7" t="str">
        <f>'formularz oferty'!D4</f>
        <v>DFP.271.162.2020.AB</v>
      </c>
      <c r="H1" s="9" t="s">
        <v>37</v>
      </c>
      <c r="N1" s="7"/>
      <c r="O1" s="7"/>
    </row>
    <row r="2" spans="2:15" s="47" customFormat="1" ht="15">
      <c r="B2" s="7"/>
      <c r="C2" s="8"/>
      <c r="H2" s="9"/>
      <c r="L2" s="10"/>
      <c r="N2" s="7"/>
      <c r="O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2" s="47" customFormat="1" ht="15">
      <c r="B4" s="11"/>
      <c r="C4" s="12"/>
      <c r="E4" s="13"/>
      <c r="F4" s="12"/>
      <c r="G4" s="14"/>
      <c r="H4" s="9"/>
      <c r="L4" s="10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12" ht="15">
      <c r="A6" s="11"/>
      <c r="B6" s="16" t="s">
        <v>50</v>
      </c>
      <c r="C6" s="14">
        <v>6</v>
      </c>
      <c r="D6" s="15"/>
      <c r="E6" s="13"/>
      <c r="F6" s="1"/>
      <c r="G6" s="1"/>
      <c r="H6" s="1"/>
      <c r="L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75">
      <c r="A10" s="25" t="s">
        <v>1</v>
      </c>
      <c r="B10" s="3" t="s">
        <v>86</v>
      </c>
      <c r="C10" s="2">
        <v>6000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3:11" s="49" customFormat="1" ht="15">
      <c r="C11" s="8"/>
      <c r="K11" s="10"/>
    </row>
    <row r="12" spans="3:11" s="49" customFormat="1" ht="15">
      <c r="C12" s="8"/>
      <c r="K12" s="10"/>
    </row>
    <row r="13" spans="3:11" s="49" customFormat="1" ht="15">
      <c r="C13" s="8"/>
      <c r="K13" s="10"/>
    </row>
    <row r="14" spans="3:11" s="49" customFormat="1" ht="15">
      <c r="C14" s="8"/>
      <c r="K14" s="10"/>
    </row>
    <row r="15" spans="3:11" s="49" customFormat="1" ht="15">
      <c r="C15" s="8"/>
      <c r="K15" s="10"/>
    </row>
    <row r="16" spans="3:11" s="49" customFormat="1" ht="15">
      <c r="C16" s="8"/>
      <c r="K16" s="10"/>
    </row>
    <row r="17" spans="3:11" s="49" customFormat="1" ht="15">
      <c r="C17" s="8"/>
      <c r="K17" s="10"/>
    </row>
    <row r="18" spans="3:11" s="49" customFormat="1" ht="15">
      <c r="C18" s="8"/>
      <c r="K18" s="10"/>
    </row>
    <row r="19" spans="3:11" s="49" customFormat="1" ht="15">
      <c r="C19" s="8"/>
      <c r="K19" s="10"/>
    </row>
    <row r="20" spans="3:11" s="49" customFormat="1" ht="15">
      <c r="C20" s="8"/>
      <c r="K20" s="10"/>
    </row>
    <row r="21" spans="3:11" s="49" customFormat="1" ht="15">
      <c r="C21" s="8"/>
      <c r="K21" s="10"/>
    </row>
    <row r="22" spans="3:11" s="49" customFormat="1" ht="15">
      <c r="C22" s="8"/>
      <c r="K22" s="10"/>
    </row>
    <row r="23" spans="3:11" s="49" customFormat="1" ht="15">
      <c r="C23" s="8"/>
      <c r="K23" s="10"/>
    </row>
    <row r="24" spans="3:11" s="49" customFormat="1" ht="15">
      <c r="C24" s="8"/>
      <c r="K24" s="10"/>
    </row>
    <row r="25" spans="3:11" s="49" customFormat="1" ht="15">
      <c r="C25" s="8"/>
      <c r="K25" s="10"/>
    </row>
    <row r="26" spans="3:11" s="49" customFormat="1" ht="15">
      <c r="C26" s="8"/>
      <c r="K26" s="10"/>
    </row>
    <row r="27" spans="3:11" s="49" customFormat="1" ht="15">
      <c r="C27" s="8"/>
      <c r="K27" s="10"/>
    </row>
    <row r="28" spans="3:11" s="49" customFormat="1" ht="15">
      <c r="C28" s="8"/>
      <c r="K28" s="10"/>
    </row>
    <row r="29" spans="3:11" s="49" customFormat="1" ht="15">
      <c r="C29" s="8"/>
      <c r="K29" s="10"/>
    </row>
    <row r="30" spans="3:11" s="49" customFormat="1" ht="15">
      <c r="C30" s="8"/>
      <c r="K30" s="10"/>
    </row>
    <row r="31" spans="3:11" s="49" customFormat="1" ht="15">
      <c r="C31" s="8"/>
      <c r="K31" s="10"/>
    </row>
    <row r="32" spans="3:11" s="49" customFormat="1" ht="15">
      <c r="C32" s="8"/>
      <c r="K32" s="10"/>
    </row>
    <row r="33" spans="3:11" s="49" customFormat="1" ht="15">
      <c r="C33" s="8"/>
      <c r="K33" s="10"/>
    </row>
    <row r="34" spans="3:11" s="49" customFormat="1" ht="15">
      <c r="C34" s="8"/>
      <c r="K34" s="10"/>
    </row>
    <row r="35" spans="3:11" s="49" customFormat="1" ht="15">
      <c r="C35" s="8"/>
      <c r="K35" s="10"/>
    </row>
    <row r="36" spans="3:11" s="49" customFormat="1" ht="15">
      <c r="C36" s="8"/>
      <c r="K36" s="10"/>
    </row>
    <row r="37" spans="3:11" s="49" customFormat="1" ht="15">
      <c r="C37" s="8"/>
      <c r="K37" s="10"/>
    </row>
    <row r="38" spans="3:11" s="49" customFormat="1" ht="15">
      <c r="C38" s="8"/>
      <c r="K38" s="10"/>
    </row>
    <row r="39" spans="3:11" s="49" customFormat="1" ht="15">
      <c r="C39" s="8"/>
      <c r="K39" s="10"/>
    </row>
    <row r="40" spans="3:11" s="49" customFormat="1" ht="15">
      <c r="C40" s="8"/>
      <c r="K40" s="10"/>
    </row>
    <row r="41" spans="3:11" s="49" customFormat="1" ht="15">
      <c r="C41" s="8"/>
      <c r="K41" s="10"/>
    </row>
    <row r="42" spans="3:11" s="49" customFormat="1" ht="15">
      <c r="C42" s="8"/>
      <c r="K42" s="10"/>
    </row>
    <row r="43" spans="3:11" s="49" customFormat="1" ht="15">
      <c r="C43" s="8"/>
      <c r="K43" s="10"/>
    </row>
    <row r="44" spans="3:11" s="49" customFormat="1" ht="15">
      <c r="C44" s="8"/>
      <c r="K44" s="10"/>
    </row>
    <row r="45" spans="3:11" s="49" customFormat="1" ht="15">
      <c r="C45" s="8"/>
      <c r="K45" s="10"/>
    </row>
    <row r="46" spans="3:11" s="49" customFormat="1" ht="15">
      <c r="C46" s="8"/>
      <c r="K46" s="10"/>
    </row>
    <row r="47" spans="3:11" s="49" customFormat="1" ht="15">
      <c r="C47" s="8"/>
      <c r="K47" s="10"/>
    </row>
    <row r="48" spans="3:11" s="49" customFormat="1" ht="15">
      <c r="C48" s="8"/>
      <c r="K48" s="10"/>
    </row>
    <row r="49" spans="3:11" s="49" customFormat="1" ht="15">
      <c r="C49" s="8"/>
      <c r="K49" s="10"/>
    </row>
    <row r="50" spans="3:11" s="49" customFormat="1" ht="15">
      <c r="C50" s="8"/>
      <c r="K50" s="10"/>
    </row>
    <row r="51" spans="3:11" s="49" customFormat="1" ht="15">
      <c r="C51" s="8"/>
      <c r="K51" s="10"/>
    </row>
    <row r="52" spans="3:11" s="49" customFormat="1" ht="15">
      <c r="C52" s="8"/>
      <c r="K52" s="10"/>
    </row>
    <row r="53" spans="3:11" s="49" customFormat="1" ht="15">
      <c r="C53" s="8"/>
      <c r="K53" s="10"/>
    </row>
    <row r="54" spans="3:11" s="49" customFormat="1" ht="15">
      <c r="C54" s="8"/>
      <c r="K54" s="10"/>
    </row>
    <row r="55" spans="3:11" s="49" customFormat="1" ht="15">
      <c r="C55" s="8"/>
      <c r="K55" s="10"/>
    </row>
    <row r="56" spans="3:11" s="49" customFormat="1" ht="15">
      <c r="C56" s="8"/>
      <c r="K56" s="10"/>
    </row>
    <row r="57" spans="3:11" s="49" customFormat="1" ht="15">
      <c r="C57" s="8"/>
      <c r="K57" s="10"/>
    </row>
    <row r="58" spans="3:11" s="49" customFormat="1" ht="15">
      <c r="C58" s="8"/>
      <c r="K58" s="10"/>
    </row>
    <row r="59" spans="3:11" s="49" customFormat="1" ht="15">
      <c r="C59" s="8"/>
      <c r="K59" s="10"/>
    </row>
    <row r="60" spans="3:11" s="49" customFormat="1" ht="15">
      <c r="C60" s="8"/>
      <c r="K60" s="10"/>
    </row>
    <row r="61" spans="3:11" s="49" customFormat="1" ht="15">
      <c r="C61" s="8"/>
      <c r="K61" s="10"/>
    </row>
    <row r="62" spans="3:11" s="49" customFormat="1" ht="15">
      <c r="C62" s="8"/>
      <c r="K62" s="10"/>
    </row>
    <row r="63" spans="3:11" s="49" customFormat="1" ht="15">
      <c r="C63" s="8"/>
      <c r="K63" s="10"/>
    </row>
    <row r="64" spans="3:11" s="49" customFormat="1" ht="15">
      <c r="C64" s="8"/>
      <c r="K64" s="10"/>
    </row>
    <row r="65" spans="3:11" s="49" customFormat="1" ht="15">
      <c r="C65" s="8"/>
      <c r="K65" s="10"/>
    </row>
    <row r="66" spans="3:11" s="49" customFormat="1" ht="15">
      <c r="C66" s="8"/>
      <c r="K66" s="10"/>
    </row>
    <row r="67" spans="3:11" s="49" customFormat="1" ht="15">
      <c r="C67" s="8"/>
      <c r="K67" s="10"/>
    </row>
    <row r="68" spans="3:11" s="49" customFormat="1" ht="15">
      <c r="C68" s="8"/>
      <c r="K68" s="10"/>
    </row>
    <row r="69" spans="3:11" s="49" customFormat="1" ht="15">
      <c r="C69" s="8"/>
      <c r="K69" s="10"/>
    </row>
    <row r="70" spans="3:11" s="49" customFormat="1" ht="15">
      <c r="C70" s="8"/>
      <c r="K70" s="10"/>
    </row>
    <row r="71" spans="3:11" s="49" customFormat="1" ht="15">
      <c r="C71" s="8"/>
      <c r="K71" s="10"/>
    </row>
    <row r="72" spans="3:11" s="49" customFormat="1" ht="15">
      <c r="C72" s="8"/>
      <c r="K72" s="10"/>
    </row>
    <row r="73" spans="3:11" s="49" customFormat="1" ht="15">
      <c r="C73" s="8"/>
      <c r="K73" s="10"/>
    </row>
    <row r="74" spans="3:11" s="49" customFormat="1" ht="15">
      <c r="C74" s="8"/>
      <c r="K74" s="10"/>
    </row>
    <row r="75" spans="3:11" s="49" customFormat="1" ht="15">
      <c r="C75" s="8"/>
      <c r="K75" s="10"/>
    </row>
    <row r="76" spans="3:11" s="49" customFormat="1" ht="15">
      <c r="C76" s="8"/>
      <c r="K76" s="10"/>
    </row>
    <row r="77" spans="3:11" s="49" customFormat="1" ht="15">
      <c r="C77" s="8"/>
      <c r="K77" s="10"/>
    </row>
    <row r="78" spans="3:11" s="49" customFormat="1" ht="15">
      <c r="C78" s="8"/>
      <c r="K78" s="10"/>
    </row>
    <row r="79" spans="3:11" s="49" customFormat="1" ht="15">
      <c r="C79" s="8"/>
      <c r="K79" s="10"/>
    </row>
    <row r="80" spans="3:11" s="49" customFormat="1" ht="15">
      <c r="C80" s="8"/>
      <c r="K80" s="10"/>
    </row>
    <row r="81" spans="3:11" s="49" customFormat="1" ht="15">
      <c r="C81" s="8"/>
      <c r="K81" s="10"/>
    </row>
    <row r="82" spans="3:11" s="49" customFormat="1" ht="15">
      <c r="C82" s="8"/>
      <c r="K82" s="10"/>
    </row>
    <row r="83" spans="3:11" s="49" customFormat="1" ht="15">
      <c r="C83" s="8"/>
      <c r="K83" s="10"/>
    </row>
    <row r="84" spans="3:11" s="49" customFormat="1" ht="15">
      <c r="C84" s="8"/>
      <c r="K84" s="10"/>
    </row>
    <row r="85" spans="3:11" s="49" customFormat="1" ht="15">
      <c r="C85" s="8"/>
      <c r="K85" s="10"/>
    </row>
    <row r="86" spans="3:11" s="49" customFormat="1" ht="15">
      <c r="C86" s="8"/>
      <c r="K86" s="10"/>
    </row>
    <row r="87" spans="3:11" s="49" customFormat="1" ht="15">
      <c r="C87" s="8"/>
      <c r="K87" s="10"/>
    </row>
    <row r="88" spans="3:11" s="49" customFormat="1" ht="15">
      <c r="C88" s="8"/>
      <c r="K88" s="10"/>
    </row>
    <row r="89" spans="3:11" s="49" customFormat="1" ht="15">
      <c r="C89" s="8"/>
      <c r="K89" s="10"/>
    </row>
    <row r="90" spans="3:11" s="49" customFormat="1" ht="15">
      <c r="C90" s="8"/>
      <c r="K90" s="10"/>
    </row>
    <row r="91" spans="3:11" s="49" customFormat="1" ht="15">
      <c r="C91" s="8"/>
      <c r="K91" s="10"/>
    </row>
    <row r="92" spans="3:11" s="49" customFormat="1" ht="15">
      <c r="C92" s="8"/>
      <c r="K92" s="10"/>
    </row>
    <row r="93" spans="3:11" s="49" customFormat="1" ht="15">
      <c r="C93" s="8"/>
      <c r="K93" s="10"/>
    </row>
    <row r="94" spans="3:11" s="49" customFormat="1" ht="15">
      <c r="C94" s="8"/>
      <c r="K94" s="10"/>
    </row>
    <row r="95" spans="3:11" s="49" customFormat="1" ht="15">
      <c r="C95" s="8"/>
      <c r="K95" s="10"/>
    </row>
    <row r="96" spans="3:11" s="49" customFormat="1" ht="15">
      <c r="C96" s="8"/>
      <c r="K96" s="10"/>
    </row>
    <row r="97" spans="3:11" s="49" customFormat="1" ht="15">
      <c r="C97" s="8"/>
      <c r="K97" s="10"/>
    </row>
    <row r="98" spans="3:11" s="49" customFormat="1" ht="15">
      <c r="C98" s="8"/>
      <c r="K98" s="10"/>
    </row>
    <row r="99" spans="3:11" s="49" customFormat="1" ht="15">
      <c r="C99" s="8"/>
      <c r="K99" s="10"/>
    </row>
    <row r="100" spans="3:11" s="49" customFormat="1" ht="15">
      <c r="C100" s="8"/>
      <c r="K100" s="10"/>
    </row>
    <row r="101" spans="3:11" s="49" customFormat="1" ht="15">
      <c r="C101" s="8"/>
      <c r="K101" s="10"/>
    </row>
    <row r="102" spans="3:11" s="49" customFormat="1" ht="15">
      <c r="C102" s="8"/>
      <c r="K102" s="10"/>
    </row>
    <row r="103" spans="3:11" s="49" customFormat="1" ht="15">
      <c r="C103" s="8"/>
      <c r="K103" s="10"/>
    </row>
    <row r="104" spans="3:11" s="49" customFormat="1" ht="15">
      <c r="C104" s="8"/>
      <c r="K104" s="10"/>
    </row>
    <row r="105" spans="3:11" s="49" customFormat="1" ht="15">
      <c r="C105" s="8"/>
      <c r="K105" s="10"/>
    </row>
    <row r="106" spans="3:11" s="49" customFormat="1" ht="15">
      <c r="C106" s="8"/>
      <c r="K106" s="10"/>
    </row>
    <row r="107" spans="3:11" s="49" customFormat="1" ht="15">
      <c r="C107" s="8"/>
      <c r="K107" s="10"/>
    </row>
    <row r="108" spans="3:11" s="49" customFormat="1" ht="15">
      <c r="C108" s="8"/>
      <c r="K108" s="10"/>
    </row>
    <row r="109" spans="3:11" s="49" customFormat="1" ht="15">
      <c r="C109" s="8"/>
      <c r="K109" s="10"/>
    </row>
    <row r="110" spans="3:11" s="49" customFormat="1" ht="15">
      <c r="C110" s="8"/>
      <c r="K110" s="10"/>
    </row>
    <row r="111" spans="3:11" s="49" customFormat="1" ht="15">
      <c r="C111" s="8"/>
      <c r="K111" s="10"/>
    </row>
    <row r="112" spans="3:11" s="49" customFormat="1" ht="15">
      <c r="C112" s="8"/>
      <c r="K112" s="10"/>
    </row>
    <row r="113" spans="3:11" s="49" customFormat="1" ht="15">
      <c r="C113" s="8"/>
      <c r="K113" s="10"/>
    </row>
    <row r="114" spans="3:11" s="49" customFormat="1" ht="15">
      <c r="C114" s="8"/>
      <c r="K114" s="10"/>
    </row>
    <row r="115" spans="3:11" s="49" customFormat="1" ht="15">
      <c r="C115" s="8"/>
      <c r="K115" s="10"/>
    </row>
    <row r="116" spans="3:11" s="49" customFormat="1" ht="15">
      <c r="C116" s="8"/>
      <c r="K116" s="10"/>
    </row>
    <row r="117" spans="3:11" s="49" customFormat="1" ht="15">
      <c r="C117" s="8"/>
      <c r="K117" s="10"/>
    </row>
    <row r="118" spans="3:11" s="49" customFormat="1" ht="15">
      <c r="C118" s="8"/>
      <c r="K118" s="10"/>
    </row>
    <row r="119" spans="3:11" s="49" customFormat="1" ht="15">
      <c r="C119" s="8"/>
      <c r="K119" s="10"/>
    </row>
    <row r="120" spans="3:11" s="49" customFormat="1" ht="15">
      <c r="C120" s="8"/>
      <c r="K120" s="10"/>
    </row>
    <row r="121" spans="3:11" s="49" customFormat="1" ht="15">
      <c r="C121" s="8"/>
      <c r="K121" s="10"/>
    </row>
    <row r="122" spans="3:11" s="49" customFormat="1" ht="15">
      <c r="C122" s="8"/>
      <c r="K122" s="10"/>
    </row>
    <row r="123" spans="3:11" s="49" customFormat="1" ht="15">
      <c r="C123" s="8"/>
      <c r="K123" s="10"/>
    </row>
    <row r="124" spans="3:11" s="49" customFormat="1" ht="15">
      <c r="C124" s="8"/>
      <c r="K124" s="10"/>
    </row>
    <row r="125" spans="3:11" s="49" customFormat="1" ht="15">
      <c r="C125" s="8"/>
      <c r="K125" s="10"/>
    </row>
    <row r="126" spans="3:11" s="49" customFormat="1" ht="15">
      <c r="C126" s="8"/>
      <c r="K126" s="10"/>
    </row>
    <row r="127" spans="3:11" s="49" customFormat="1" ht="15">
      <c r="C127" s="8"/>
      <c r="K127" s="10"/>
    </row>
    <row r="128" spans="3:11" s="49" customFormat="1" ht="15">
      <c r="C128" s="8"/>
      <c r="K128" s="10"/>
    </row>
    <row r="129" spans="3:11" s="49" customFormat="1" ht="15">
      <c r="C129" s="8"/>
      <c r="K129" s="10"/>
    </row>
    <row r="130" spans="3:11" s="49" customFormat="1" ht="15">
      <c r="C130" s="8"/>
      <c r="K130" s="10"/>
    </row>
    <row r="131" spans="3:11" s="49" customFormat="1" ht="15">
      <c r="C131" s="8"/>
      <c r="K131" s="10"/>
    </row>
    <row r="132" spans="3:11" s="49" customFormat="1" ht="15">
      <c r="C132" s="8"/>
      <c r="K132" s="10"/>
    </row>
    <row r="133" spans="3:11" s="49" customFormat="1" ht="15">
      <c r="C133" s="8"/>
      <c r="K133" s="10"/>
    </row>
    <row r="134" spans="3:11" s="49" customFormat="1" ht="15">
      <c r="C134" s="8"/>
      <c r="K134" s="10"/>
    </row>
    <row r="135" spans="3:11" s="49" customFormat="1" ht="15">
      <c r="C135" s="8"/>
      <c r="K135" s="10"/>
    </row>
    <row r="136" spans="3:11" s="49" customFormat="1" ht="15">
      <c r="C136" s="8"/>
      <c r="K136" s="10"/>
    </row>
    <row r="137" spans="3:11" s="49" customFormat="1" ht="15">
      <c r="C137" s="8"/>
      <c r="K137" s="10"/>
    </row>
    <row r="138" spans="3:11" s="49" customFormat="1" ht="15">
      <c r="C138" s="8"/>
      <c r="K138" s="10"/>
    </row>
    <row r="139" spans="3:11" s="49" customFormat="1" ht="15">
      <c r="C139" s="8"/>
      <c r="K139" s="10"/>
    </row>
    <row r="140" spans="3:11" s="49" customFormat="1" ht="15">
      <c r="C140" s="8"/>
      <c r="K140" s="10"/>
    </row>
    <row r="141" spans="3:11" s="49" customFormat="1" ht="15">
      <c r="C141" s="8"/>
      <c r="K141" s="10"/>
    </row>
    <row r="142" spans="3:11" s="49" customFormat="1" ht="15">
      <c r="C142" s="8"/>
      <c r="K142" s="10"/>
    </row>
    <row r="143" spans="3:11" s="49" customFormat="1" ht="15">
      <c r="C143" s="8"/>
      <c r="K143" s="10"/>
    </row>
    <row r="144" spans="3:11" s="49" customFormat="1" ht="15">
      <c r="C144" s="8"/>
      <c r="K144" s="10"/>
    </row>
    <row r="145" spans="3:11" s="49" customFormat="1" ht="15">
      <c r="C145" s="8"/>
      <c r="K145" s="10"/>
    </row>
    <row r="146" spans="11:12" ht="15">
      <c r="K146" s="10"/>
      <c r="L146" s="6"/>
    </row>
    <row r="147" spans="11:12" ht="15">
      <c r="K147" s="10"/>
      <c r="L147" s="6"/>
    </row>
    <row r="148" spans="11:12" ht="15">
      <c r="K148" s="10"/>
      <c r="L148" s="6"/>
    </row>
    <row r="149" spans="11:12" ht="15">
      <c r="K149" s="10"/>
      <c r="L149" s="6"/>
    </row>
    <row r="150" spans="11:12" ht="15">
      <c r="K150" s="10"/>
      <c r="L150" s="6"/>
    </row>
    <row r="151" spans="11:12" ht="15">
      <c r="K151" s="10"/>
      <c r="L151" s="6"/>
    </row>
    <row r="152" spans="11:12" ht="15">
      <c r="K152" s="10"/>
      <c r="L152" s="6"/>
    </row>
    <row r="153" spans="11:12" ht="15">
      <c r="K153" s="10"/>
      <c r="L153" s="6"/>
    </row>
    <row r="154" spans="11:12" ht="15">
      <c r="K154" s="10"/>
      <c r="L154" s="6"/>
    </row>
    <row r="155" spans="11:12" ht="15">
      <c r="K155" s="10"/>
      <c r="L155" s="6"/>
    </row>
    <row r="156" spans="11:12" ht="15">
      <c r="K156" s="10"/>
      <c r="L156" s="6"/>
    </row>
    <row r="157" spans="11:12" ht="15">
      <c r="K157" s="10"/>
      <c r="L157" s="6"/>
    </row>
    <row r="158" spans="11:12" ht="15">
      <c r="K158" s="10"/>
      <c r="L158" s="6"/>
    </row>
    <row r="159" spans="11:12" ht="15">
      <c r="K159" s="10"/>
      <c r="L159" s="6"/>
    </row>
    <row r="160" spans="11:12" ht="15">
      <c r="K160" s="10"/>
      <c r="L160" s="6"/>
    </row>
    <row r="161" spans="11:12" ht="15">
      <c r="K161" s="10"/>
      <c r="L161" s="6"/>
    </row>
    <row r="162" spans="11:12" ht="15">
      <c r="K162" s="10"/>
      <c r="L162" s="6"/>
    </row>
    <row r="163" spans="11:12" ht="15">
      <c r="K163" s="10"/>
      <c r="L163" s="6"/>
    </row>
    <row r="164" spans="11:12" ht="15">
      <c r="K164" s="10"/>
      <c r="L164" s="6"/>
    </row>
    <row r="165" spans="11:12" ht="15">
      <c r="K165" s="10"/>
      <c r="L165" s="6"/>
    </row>
    <row r="166" spans="11:12" ht="15">
      <c r="K166" s="10"/>
      <c r="L166" s="6"/>
    </row>
    <row r="167" spans="11:12" ht="15">
      <c r="K167" s="10"/>
      <c r="L167" s="6"/>
    </row>
    <row r="168" spans="11:12" ht="15">
      <c r="K168" s="10"/>
      <c r="L168" s="6"/>
    </row>
    <row r="169" spans="11:12" ht="15">
      <c r="K169" s="10"/>
      <c r="L169" s="6"/>
    </row>
    <row r="170" spans="11:12" ht="15">
      <c r="K170" s="10"/>
      <c r="L170" s="6"/>
    </row>
    <row r="171" spans="11:12" ht="15">
      <c r="K171" s="10"/>
      <c r="L171" s="6"/>
    </row>
    <row r="172" spans="11:12" ht="15">
      <c r="K172" s="10"/>
      <c r="L172" s="6"/>
    </row>
    <row r="173" spans="11:12" ht="15">
      <c r="K173" s="10"/>
      <c r="L173" s="6"/>
    </row>
    <row r="174" spans="11:12" ht="15">
      <c r="K174" s="10"/>
      <c r="L174" s="6"/>
    </row>
    <row r="175" spans="11:12" ht="15">
      <c r="K175" s="10"/>
      <c r="L175" s="6"/>
    </row>
    <row r="176" spans="11:12" ht="15">
      <c r="K176" s="10"/>
      <c r="L176" s="6"/>
    </row>
    <row r="177" spans="11:12" ht="15">
      <c r="K177" s="10"/>
      <c r="L177" s="6"/>
    </row>
    <row r="178" spans="11:12" ht="15">
      <c r="K178" s="10"/>
      <c r="L178" s="6"/>
    </row>
    <row r="179" spans="11:12" ht="15">
      <c r="K179" s="10"/>
      <c r="L179" s="6"/>
    </row>
    <row r="180" spans="11:12" ht="15">
      <c r="K180" s="10"/>
      <c r="L180" s="6"/>
    </row>
    <row r="181" spans="11:12" ht="15">
      <c r="K181" s="10"/>
      <c r="L181" s="6"/>
    </row>
    <row r="182" spans="11:12" ht="15">
      <c r="K182" s="10"/>
      <c r="L182" s="6"/>
    </row>
    <row r="183" spans="11:12" ht="15">
      <c r="K183" s="10"/>
      <c r="L183" s="6"/>
    </row>
    <row r="184" spans="11:12" ht="15">
      <c r="K184" s="10"/>
      <c r="L184" s="6"/>
    </row>
    <row r="185" spans="11:12" ht="15">
      <c r="K185" s="10"/>
      <c r="L185" s="6"/>
    </row>
    <row r="186" spans="11:12" ht="15">
      <c r="K186" s="10"/>
      <c r="L186" s="6"/>
    </row>
    <row r="187" spans="11:12" ht="15">
      <c r="K187" s="10"/>
      <c r="L187" s="6"/>
    </row>
    <row r="188" spans="11:12" ht="15">
      <c r="K188" s="10"/>
      <c r="L188" s="6"/>
    </row>
    <row r="189" spans="11:12" ht="15">
      <c r="K189" s="10"/>
      <c r="L189" s="6"/>
    </row>
    <row r="190" spans="11:12" ht="15">
      <c r="K190" s="10"/>
      <c r="L190" s="6"/>
    </row>
    <row r="191" spans="11:12" ht="15">
      <c r="K191" s="10"/>
      <c r="L191" s="6"/>
    </row>
    <row r="192" spans="11:12" ht="15">
      <c r="K192" s="10"/>
      <c r="L192" s="6"/>
    </row>
    <row r="193" spans="11:12" ht="15">
      <c r="K193" s="10"/>
      <c r="L193" s="6"/>
    </row>
    <row r="194" spans="11:12" ht="15">
      <c r="K194" s="10"/>
      <c r="L194" s="6"/>
    </row>
    <row r="195" spans="11:12" ht="15">
      <c r="K195" s="10"/>
      <c r="L195" s="6"/>
    </row>
    <row r="196" spans="11:12" ht="15">
      <c r="K196" s="10"/>
      <c r="L196" s="6"/>
    </row>
    <row r="197" spans="11:12" ht="15">
      <c r="K197" s="10"/>
      <c r="L197" s="6"/>
    </row>
    <row r="198" spans="11:12" ht="15">
      <c r="K198" s="10"/>
      <c r="L198" s="6"/>
    </row>
    <row r="199" spans="11:12" ht="15">
      <c r="K199" s="10"/>
      <c r="L199" s="6"/>
    </row>
    <row r="200" spans="11:12" ht="15">
      <c r="K200" s="10"/>
      <c r="L200" s="6"/>
    </row>
    <row r="201" spans="11:12" ht="15">
      <c r="K201" s="10"/>
      <c r="L201" s="6"/>
    </row>
    <row r="202" spans="11:12" ht="15">
      <c r="K202" s="10"/>
      <c r="L202" s="6"/>
    </row>
    <row r="203" spans="11:12" ht="15">
      <c r="K203" s="10"/>
      <c r="L203" s="6"/>
    </row>
    <row r="204" spans="11:12" ht="15">
      <c r="K204" s="10"/>
      <c r="L204" s="6"/>
    </row>
    <row r="205" spans="11:12" ht="15">
      <c r="K205" s="10"/>
      <c r="L205" s="6"/>
    </row>
    <row r="206" spans="11:12" ht="15">
      <c r="K206" s="10"/>
      <c r="L206" s="6"/>
    </row>
    <row r="207" spans="11:12" ht="15">
      <c r="K207" s="10"/>
      <c r="L207" s="6"/>
    </row>
    <row r="208" spans="11:12" ht="15">
      <c r="K208" s="10"/>
      <c r="L208" s="6"/>
    </row>
    <row r="209" spans="11:12" ht="15">
      <c r="K209" s="10"/>
      <c r="L209" s="6"/>
    </row>
    <row r="210" spans="11:12" ht="15">
      <c r="K210" s="10"/>
      <c r="L210" s="6"/>
    </row>
    <row r="211" spans="11:12" ht="15">
      <c r="K211" s="10"/>
      <c r="L211" s="6"/>
    </row>
    <row r="212" spans="11:12" ht="15">
      <c r="K212" s="10"/>
      <c r="L212" s="6"/>
    </row>
    <row r="213" spans="11:12" ht="15">
      <c r="K213" s="10"/>
      <c r="L213" s="6"/>
    </row>
    <row r="214" spans="11:12" ht="15">
      <c r="K214" s="10"/>
      <c r="L214" s="6"/>
    </row>
    <row r="215" spans="11:12" ht="15">
      <c r="K215" s="10"/>
      <c r="L215" s="6"/>
    </row>
    <row r="216" spans="11:12" ht="15">
      <c r="K216" s="10"/>
      <c r="L216" s="6"/>
    </row>
    <row r="217" spans="11:12" ht="15">
      <c r="K217" s="10"/>
      <c r="L217" s="6"/>
    </row>
    <row r="218" spans="11:12" ht="15">
      <c r="K218" s="10"/>
      <c r="L218" s="6"/>
    </row>
    <row r="219" spans="11:12" ht="15">
      <c r="K219" s="10"/>
      <c r="L219" s="6"/>
    </row>
    <row r="220" spans="11:12" ht="15">
      <c r="K220" s="10"/>
      <c r="L220" s="6"/>
    </row>
    <row r="221" spans="11:12" ht="15">
      <c r="K221" s="10"/>
      <c r="L221" s="6"/>
    </row>
    <row r="222" spans="11:12" ht="15">
      <c r="K222" s="10"/>
      <c r="L222" s="6"/>
    </row>
    <row r="223" spans="11:12" ht="15">
      <c r="K223" s="10"/>
      <c r="L223" s="6"/>
    </row>
    <row r="224" spans="11:12" ht="15">
      <c r="K224" s="10"/>
      <c r="L224" s="6"/>
    </row>
    <row r="225" spans="11:12" ht="15">
      <c r="K225" s="10"/>
      <c r="L225" s="6"/>
    </row>
    <row r="226" spans="11:12" ht="15">
      <c r="K226" s="10"/>
      <c r="L226" s="6"/>
    </row>
    <row r="227" spans="11:12" ht="15">
      <c r="K227" s="10"/>
      <c r="L227" s="6"/>
    </row>
    <row r="228" spans="11:12" ht="15">
      <c r="K228" s="10"/>
      <c r="L228" s="6"/>
    </row>
    <row r="229" spans="11:12" ht="15">
      <c r="K229" s="10"/>
      <c r="L229" s="6"/>
    </row>
    <row r="230" spans="11:12" ht="15">
      <c r="K230" s="10"/>
      <c r="L230" s="6"/>
    </row>
    <row r="231" spans="11:12" ht="15">
      <c r="K231" s="10"/>
      <c r="L231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35"/>
  <sheetViews>
    <sheetView showGridLines="0" zoomScale="70" zoomScaleNormal="70" zoomScaleSheetLayoutView="120" zoomScalePageLayoutView="85" workbookViewId="0" topLeftCell="A4">
      <selection activeCell="A40" sqref="A1:IV16384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8.25390625" style="6" customWidth="1"/>
    <col min="8" max="8" width="19.00390625" style="6" customWidth="1"/>
    <col min="9" max="9" width="13.75390625" style="6" customWidth="1"/>
    <col min="10" max="10" width="15.25390625" style="6" customWidth="1"/>
    <col min="11" max="11" width="8.00390625" style="6" customWidth="1"/>
    <col min="12" max="12" width="15.875" style="6" customWidth="1"/>
    <col min="13" max="13" width="15.875" style="10" customWidth="1"/>
    <col min="14" max="14" width="15.875" style="6" customWidth="1"/>
    <col min="15" max="16" width="14.25390625" style="6" customWidth="1"/>
    <col min="17" max="17" width="15.25390625" style="6" customWidth="1"/>
    <col min="18" max="16384" width="9.125" style="6" customWidth="1"/>
  </cols>
  <sheetData>
    <row r="1" spans="2:16" ht="15">
      <c r="B1" s="7" t="str">
        <f>'formularz oferty'!D4</f>
        <v>DFP.271.162.2020.AB</v>
      </c>
      <c r="H1" s="9" t="s">
        <v>37</v>
      </c>
      <c r="I1" s="9"/>
      <c r="J1" s="9"/>
      <c r="O1" s="7"/>
      <c r="P1" s="7"/>
    </row>
    <row r="2" spans="2:16" s="47" customFormat="1" ht="15">
      <c r="B2" s="7"/>
      <c r="C2" s="8"/>
      <c r="H2" s="9"/>
      <c r="I2" s="9"/>
      <c r="J2" s="9"/>
      <c r="M2" s="10"/>
      <c r="O2" s="7"/>
      <c r="P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13" s="47" customFormat="1" ht="15">
      <c r="B4" s="11"/>
      <c r="C4" s="12"/>
      <c r="E4" s="13"/>
      <c r="F4" s="12"/>
      <c r="G4" s="14"/>
      <c r="H4" s="9"/>
      <c r="M4" s="10"/>
    </row>
    <row r="5" spans="2:10" ht="14.25" customHeight="1">
      <c r="B5" s="11"/>
      <c r="C5" s="11"/>
      <c r="D5" s="15"/>
      <c r="E5" s="13"/>
      <c r="F5" s="12"/>
      <c r="G5" s="14"/>
      <c r="H5" s="9"/>
      <c r="I5" s="9"/>
      <c r="J5" s="9"/>
    </row>
    <row r="6" spans="1:13" ht="15">
      <c r="A6" s="11"/>
      <c r="B6" s="16" t="s">
        <v>50</v>
      </c>
      <c r="C6" s="14">
        <v>7</v>
      </c>
      <c r="D6" s="15"/>
      <c r="E6" s="13"/>
      <c r="F6" s="1"/>
      <c r="G6" s="1"/>
      <c r="H6" s="1"/>
      <c r="I6" s="1"/>
      <c r="M6" s="6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SUM(H10:H13)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30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30">
      <c r="A10" s="25" t="s">
        <v>1</v>
      </c>
      <c r="B10" s="3" t="s">
        <v>235</v>
      </c>
      <c r="C10" s="2">
        <v>600</v>
      </c>
      <c r="D10" s="26" t="s">
        <v>84</v>
      </c>
      <c r="E10" s="25"/>
      <c r="F10" s="25"/>
      <c r="G10" s="27"/>
      <c r="H10" s="27">
        <f>ROUND(ROUND(C10,2)*ROUND(G10,2),2)</f>
        <v>0</v>
      </c>
    </row>
    <row r="11" spans="1:10" s="49" customFormat="1" ht="30">
      <c r="A11" s="25" t="s">
        <v>2</v>
      </c>
      <c r="B11" s="51" t="s">
        <v>236</v>
      </c>
      <c r="C11" s="2">
        <v>700</v>
      </c>
      <c r="D11" s="26" t="s">
        <v>84</v>
      </c>
      <c r="E11" s="51"/>
      <c r="F11" s="51"/>
      <c r="G11" s="51"/>
      <c r="H11" s="27">
        <f>ROUND(ROUND(C11,2)*ROUND(G11,2),2)</f>
        <v>0</v>
      </c>
      <c r="J11" s="10"/>
    </row>
    <row r="12" spans="1:10" s="49" customFormat="1" ht="45">
      <c r="A12" s="25" t="s">
        <v>3</v>
      </c>
      <c r="B12" s="51" t="s">
        <v>237</v>
      </c>
      <c r="C12" s="2">
        <v>1000</v>
      </c>
      <c r="D12" s="26" t="s">
        <v>84</v>
      </c>
      <c r="E12" s="51"/>
      <c r="F12" s="51"/>
      <c r="G12" s="51"/>
      <c r="H12" s="27">
        <f>ROUND(ROUND(C12,2)*ROUND(G12,2),2)</f>
        <v>0</v>
      </c>
      <c r="J12" s="10"/>
    </row>
    <row r="13" spans="1:10" s="49" customFormat="1" ht="45">
      <c r="A13" s="25" t="s">
        <v>4</v>
      </c>
      <c r="B13" s="3" t="s">
        <v>238</v>
      </c>
      <c r="C13" s="2">
        <v>800</v>
      </c>
      <c r="D13" s="26" t="s">
        <v>84</v>
      </c>
      <c r="E13" s="25"/>
      <c r="F13" s="25"/>
      <c r="G13" s="27"/>
      <c r="H13" s="27">
        <f>ROUND(ROUND(C13,2)*ROUND(G13,2),2)</f>
        <v>0</v>
      </c>
      <c r="J13" s="10"/>
    </row>
    <row r="14" spans="3:10" s="49" customFormat="1" ht="15">
      <c r="C14" s="8"/>
      <c r="J14" s="10"/>
    </row>
    <row r="15" spans="2:10" s="49" customFormat="1" ht="30">
      <c r="B15" s="49" t="s">
        <v>87</v>
      </c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spans="3:10" s="49" customFormat="1" ht="15">
      <c r="C135" s="8"/>
      <c r="J135" s="10"/>
    </row>
    <row r="136" spans="3:10" s="49" customFormat="1" ht="15">
      <c r="C136" s="8"/>
      <c r="J136" s="10"/>
    </row>
    <row r="137" spans="3:10" s="49" customFormat="1" ht="15">
      <c r="C137" s="8"/>
      <c r="J137" s="10"/>
    </row>
    <row r="138" spans="3:10" s="49" customFormat="1" ht="15">
      <c r="C138" s="8"/>
      <c r="J138" s="10"/>
    </row>
    <row r="139" spans="3:10" s="49" customFormat="1" ht="15">
      <c r="C139" s="8"/>
      <c r="J139" s="10"/>
    </row>
    <row r="140" spans="3:10" s="49" customFormat="1" ht="15">
      <c r="C140" s="8"/>
      <c r="J140" s="10"/>
    </row>
    <row r="141" spans="3:10" s="49" customFormat="1" ht="15">
      <c r="C141" s="8"/>
      <c r="J141" s="10"/>
    </row>
    <row r="142" spans="3:10" s="49" customFormat="1" ht="15">
      <c r="C142" s="8"/>
      <c r="J142" s="10"/>
    </row>
    <row r="143" spans="3:10" s="49" customFormat="1" ht="15">
      <c r="C143" s="8"/>
      <c r="J143" s="10"/>
    </row>
    <row r="144" spans="3:10" s="49" customFormat="1" ht="15">
      <c r="C144" s="8"/>
      <c r="J144" s="10"/>
    </row>
    <row r="145" spans="3:10" s="49" customFormat="1" ht="15">
      <c r="C145" s="8"/>
      <c r="J145" s="10"/>
    </row>
    <row r="146" spans="3:10" s="49" customFormat="1" ht="15">
      <c r="C146" s="8"/>
      <c r="J146" s="10"/>
    </row>
    <row r="147" spans="10:13" ht="15">
      <c r="J147" s="10"/>
      <c r="M147" s="6"/>
    </row>
    <row r="148" spans="10:13" ht="15">
      <c r="J148" s="10"/>
      <c r="M148" s="6"/>
    </row>
    <row r="149" spans="10:13" ht="15">
      <c r="J149" s="10"/>
      <c r="M149" s="6"/>
    </row>
    <row r="150" spans="10:13" ht="15">
      <c r="J150" s="10"/>
      <c r="M150" s="6"/>
    </row>
    <row r="151" spans="10:13" ht="15">
      <c r="J151" s="10"/>
      <c r="M151" s="6"/>
    </row>
    <row r="152" spans="10:13" ht="15">
      <c r="J152" s="10"/>
      <c r="M152" s="6"/>
    </row>
    <row r="153" spans="10:13" ht="15">
      <c r="J153" s="10"/>
      <c r="M153" s="6"/>
    </row>
    <row r="154" spans="10:13" ht="15">
      <c r="J154" s="10"/>
      <c r="M154" s="6"/>
    </row>
    <row r="155" spans="10:13" ht="15">
      <c r="J155" s="10"/>
      <c r="M155" s="6"/>
    </row>
    <row r="156" spans="10:13" ht="15">
      <c r="J156" s="10"/>
      <c r="M156" s="6"/>
    </row>
    <row r="157" spans="10:13" ht="15">
      <c r="J157" s="10"/>
      <c r="M157" s="6"/>
    </row>
    <row r="158" spans="10:13" ht="15">
      <c r="J158" s="10"/>
      <c r="M158" s="6"/>
    </row>
    <row r="159" spans="10:13" ht="15">
      <c r="J159" s="10"/>
      <c r="M159" s="6"/>
    </row>
    <row r="160" spans="10:13" ht="15">
      <c r="J160" s="10"/>
      <c r="M160" s="6"/>
    </row>
    <row r="161" spans="10:13" ht="15">
      <c r="J161" s="10"/>
      <c r="M161" s="6"/>
    </row>
    <row r="162" spans="10:13" ht="15">
      <c r="J162" s="10"/>
      <c r="M162" s="6"/>
    </row>
    <row r="163" spans="10:13" ht="15">
      <c r="J163" s="10"/>
      <c r="M163" s="6"/>
    </row>
    <row r="164" spans="10:13" ht="15">
      <c r="J164" s="10"/>
      <c r="M164" s="6"/>
    </row>
    <row r="165" spans="10:13" ht="15">
      <c r="J165" s="10"/>
      <c r="M165" s="6"/>
    </row>
    <row r="166" spans="10:13" ht="15">
      <c r="J166" s="10"/>
      <c r="M166" s="6"/>
    </row>
    <row r="167" spans="10:13" ht="15">
      <c r="J167" s="10"/>
      <c r="M167" s="6"/>
    </row>
    <row r="168" spans="10:13" ht="15">
      <c r="J168" s="10"/>
      <c r="M168" s="6"/>
    </row>
    <row r="169" spans="10:13" ht="15">
      <c r="J169" s="10"/>
      <c r="M169" s="6"/>
    </row>
    <row r="170" spans="10:13" ht="15">
      <c r="J170" s="10"/>
      <c r="M170" s="6"/>
    </row>
    <row r="171" spans="10:13" ht="15">
      <c r="J171" s="10"/>
      <c r="M171" s="6"/>
    </row>
    <row r="172" spans="10:13" ht="15">
      <c r="J172" s="10"/>
      <c r="M172" s="6"/>
    </row>
    <row r="173" spans="10:13" ht="15">
      <c r="J173" s="10"/>
      <c r="M173" s="6"/>
    </row>
    <row r="174" spans="10:13" ht="15">
      <c r="J174" s="10"/>
      <c r="M174" s="6"/>
    </row>
    <row r="175" spans="10:13" ht="15">
      <c r="J175" s="10"/>
      <c r="M175" s="6"/>
    </row>
    <row r="176" spans="10:13" ht="15">
      <c r="J176" s="10"/>
      <c r="M176" s="6"/>
    </row>
    <row r="177" spans="10:13" ht="15">
      <c r="J177" s="10"/>
      <c r="M177" s="6"/>
    </row>
    <row r="178" spans="10:13" ht="15">
      <c r="J178" s="10"/>
      <c r="M178" s="6"/>
    </row>
    <row r="179" spans="10:13" ht="15">
      <c r="J179" s="10"/>
      <c r="M179" s="6"/>
    </row>
    <row r="180" spans="10:13" ht="15">
      <c r="J180" s="10"/>
      <c r="M180" s="6"/>
    </row>
    <row r="181" spans="10:13" ht="15">
      <c r="J181" s="10"/>
      <c r="M181" s="6"/>
    </row>
    <row r="182" spans="10:13" ht="15">
      <c r="J182" s="10"/>
      <c r="M182" s="6"/>
    </row>
    <row r="183" spans="10:13" ht="15">
      <c r="J183" s="10"/>
      <c r="M183" s="6"/>
    </row>
    <row r="184" spans="10:13" ht="15">
      <c r="J184" s="10"/>
      <c r="M184" s="6"/>
    </row>
    <row r="185" spans="10:13" ht="15">
      <c r="J185" s="10"/>
      <c r="M185" s="6"/>
    </row>
    <row r="186" spans="10:13" ht="15">
      <c r="J186" s="10"/>
      <c r="M186" s="6"/>
    </row>
    <row r="187" spans="10:13" ht="15">
      <c r="J187" s="10"/>
      <c r="M187" s="6"/>
    </row>
    <row r="188" spans="10:13" ht="15">
      <c r="J188" s="10"/>
      <c r="M188" s="6"/>
    </row>
    <row r="189" spans="10:13" ht="15">
      <c r="J189" s="10"/>
      <c r="M189" s="6"/>
    </row>
    <row r="190" spans="10:13" ht="15">
      <c r="J190" s="10"/>
      <c r="M190" s="6"/>
    </row>
    <row r="191" spans="10:13" ht="15">
      <c r="J191" s="10"/>
      <c r="M191" s="6"/>
    </row>
    <row r="192" spans="10:13" ht="15">
      <c r="J192" s="10"/>
      <c r="M192" s="6"/>
    </row>
    <row r="193" spans="10:13" ht="15">
      <c r="J193" s="10"/>
      <c r="M193" s="6"/>
    </row>
    <row r="194" spans="10:13" ht="15">
      <c r="J194" s="10"/>
      <c r="M194" s="6"/>
    </row>
    <row r="195" spans="10:13" ht="15">
      <c r="J195" s="10"/>
      <c r="M195" s="6"/>
    </row>
    <row r="196" spans="10:13" ht="15">
      <c r="J196" s="10"/>
      <c r="M196" s="6"/>
    </row>
    <row r="197" spans="10:13" ht="15">
      <c r="J197" s="10"/>
      <c r="M197" s="6"/>
    </row>
    <row r="198" spans="10:13" ht="15">
      <c r="J198" s="10"/>
      <c r="M198" s="6"/>
    </row>
    <row r="199" spans="10:13" ht="15">
      <c r="J199" s="10"/>
      <c r="M199" s="6"/>
    </row>
    <row r="200" spans="10:13" ht="15">
      <c r="J200" s="10"/>
      <c r="M200" s="6"/>
    </row>
    <row r="201" spans="10:13" ht="15">
      <c r="J201" s="10"/>
      <c r="M201" s="6"/>
    </row>
    <row r="202" spans="10:13" ht="15">
      <c r="J202" s="10"/>
      <c r="M202" s="6"/>
    </row>
    <row r="203" spans="10:13" ht="15">
      <c r="J203" s="10"/>
      <c r="M203" s="6"/>
    </row>
    <row r="204" spans="10:13" ht="15">
      <c r="J204" s="10"/>
      <c r="M204" s="6"/>
    </row>
    <row r="205" spans="10:13" ht="15">
      <c r="J205" s="10"/>
      <c r="M205" s="6"/>
    </row>
    <row r="206" spans="10:13" ht="15">
      <c r="J206" s="10"/>
      <c r="M206" s="6"/>
    </row>
    <row r="207" spans="10:13" ht="15">
      <c r="J207" s="10"/>
      <c r="M207" s="6"/>
    </row>
    <row r="208" spans="10:13" ht="15">
      <c r="J208" s="10"/>
      <c r="M208" s="6"/>
    </row>
    <row r="209" spans="10:13" ht="15">
      <c r="J209" s="10"/>
      <c r="M209" s="6"/>
    </row>
    <row r="210" spans="10:13" ht="15">
      <c r="J210" s="10"/>
      <c r="M210" s="6"/>
    </row>
    <row r="211" spans="10:13" ht="15">
      <c r="J211" s="10"/>
      <c r="M211" s="6"/>
    </row>
    <row r="212" spans="10:13" ht="15">
      <c r="J212" s="10"/>
      <c r="M212" s="6"/>
    </row>
    <row r="213" spans="10:13" ht="15">
      <c r="J213" s="10"/>
      <c r="M213" s="6"/>
    </row>
    <row r="214" spans="10:13" ht="15">
      <c r="J214" s="10"/>
      <c r="M214" s="6"/>
    </row>
    <row r="215" spans="10:13" ht="15">
      <c r="J215" s="10"/>
      <c r="M215" s="6"/>
    </row>
    <row r="216" spans="10:13" ht="15">
      <c r="J216" s="10"/>
      <c r="M216" s="6"/>
    </row>
    <row r="217" spans="10:13" ht="15">
      <c r="J217" s="10"/>
      <c r="M217" s="6"/>
    </row>
    <row r="218" spans="10:13" ht="15">
      <c r="J218" s="10"/>
      <c r="M218" s="6"/>
    </row>
    <row r="219" spans="10:13" ht="15">
      <c r="J219" s="10"/>
      <c r="M219" s="6"/>
    </row>
    <row r="220" spans="10:13" ht="15">
      <c r="J220" s="10"/>
      <c r="M220" s="6"/>
    </row>
    <row r="221" spans="10:13" ht="15">
      <c r="J221" s="10"/>
      <c r="M221" s="6"/>
    </row>
    <row r="222" spans="10:13" ht="15">
      <c r="J222" s="10"/>
      <c r="M222" s="6"/>
    </row>
    <row r="223" spans="10:13" ht="15">
      <c r="J223" s="10"/>
      <c r="M223" s="6"/>
    </row>
    <row r="224" spans="10:13" ht="15">
      <c r="J224" s="10"/>
      <c r="M224" s="6"/>
    </row>
    <row r="225" spans="10:13" ht="15">
      <c r="J225" s="10"/>
      <c r="M225" s="6"/>
    </row>
    <row r="226" spans="10:13" ht="15">
      <c r="J226" s="10"/>
      <c r="M226" s="6"/>
    </row>
    <row r="227" spans="10:13" ht="15">
      <c r="J227" s="10"/>
      <c r="M227" s="6"/>
    </row>
    <row r="228" spans="10:13" ht="15">
      <c r="J228" s="10"/>
      <c r="M228" s="6"/>
    </row>
    <row r="229" spans="10:13" ht="15">
      <c r="J229" s="10"/>
      <c r="M229" s="6"/>
    </row>
    <row r="230" spans="10:13" ht="15">
      <c r="J230" s="10"/>
      <c r="M230" s="6"/>
    </row>
    <row r="231" spans="10:13" ht="15">
      <c r="J231" s="10"/>
      <c r="M231" s="6"/>
    </row>
    <row r="232" spans="10:13" ht="15">
      <c r="J232" s="10"/>
      <c r="M232" s="6"/>
    </row>
    <row r="233" spans="10:13" ht="15">
      <c r="J233" s="10"/>
      <c r="M233" s="6"/>
    </row>
    <row r="234" spans="10:13" ht="15">
      <c r="J234" s="10"/>
      <c r="M234" s="6"/>
    </row>
    <row r="235" spans="10:13" ht="15">
      <c r="J235" s="10"/>
      <c r="M235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239"/>
  <sheetViews>
    <sheetView showGridLines="0" zoomScale="70" zoomScaleNormal="70" zoomScaleSheetLayoutView="120" zoomScalePageLayoutView="85" workbookViewId="0" topLeftCell="A1">
      <selection activeCell="D11" sqref="D11"/>
    </sheetView>
  </sheetViews>
  <sheetFormatPr defaultColWidth="9.00390625" defaultRowHeight="12.75"/>
  <cols>
    <col min="1" max="1" width="8.00390625" style="6" customWidth="1"/>
    <col min="2" max="2" width="76.62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3.75390625" style="6" customWidth="1"/>
    <col min="10" max="11" width="14.25390625" style="6" customWidth="1"/>
    <col min="12" max="12" width="15.25390625" style="6" customWidth="1"/>
    <col min="13" max="16384" width="9.125" style="6" customWidth="1"/>
  </cols>
  <sheetData>
    <row r="1" spans="2:11" ht="15">
      <c r="B1" s="7" t="str">
        <f>'formularz oferty'!D4</f>
        <v>DFP.271.162.2020.AB</v>
      </c>
      <c r="H1" s="9" t="s">
        <v>37</v>
      </c>
      <c r="J1" s="7"/>
      <c r="K1" s="7"/>
    </row>
    <row r="2" spans="2:11" s="47" customFormat="1" ht="15">
      <c r="B2" s="7"/>
      <c r="C2" s="8"/>
      <c r="H2" s="9"/>
      <c r="J2" s="7"/>
      <c r="K2" s="7"/>
    </row>
    <row r="3" spans="2:8" ht="15">
      <c r="B3" s="11"/>
      <c r="C3" s="12" t="s">
        <v>44</v>
      </c>
      <c r="E3" s="13"/>
      <c r="F3" s="12"/>
      <c r="G3" s="14"/>
      <c r="H3" s="9" t="s">
        <v>41</v>
      </c>
    </row>
    <row r="4" spans="2:8" s="47" customFormat="1" ht="15">
      <c r="B4" s="11"/>
      <c r="C4" s="12"/>
      <c r="E4" s="13"/>
      <c r="F4" s="12"/>
      <c r="G4" s="14"/>
      <c r="H4" s="9"/>
    </row>
    <row r="5" spans="2:8" ht="14.25" customHeight="1">
      <c r="B5" s="11"/>
      <c r="C5" s="11"/>
      <c r="D5" s="15"/>
      <c r="E5" s="13"/>
      <c r="F5" s="12"/>
      <c r="G5" s="14"/>
      <c r="H5" s="9"/>
    </row>
    <row r="6" spans="1:8" ht="15">
      <c r="A6" s="11"/>
      <c r="B6" s="16" t="s">
        <v>50</v>
      </c>
      <c r="C6" s="14">
        <v>8</v>
      </c>
      <c r="D6" s="15"/>
      <c r="E6" s="13"/>
      <c r="F6" s="1"/>
      <c r="G6" s="1"/>
      <c r="H6" s="1"/>
    </row>
    <row r="7" spans="1:8" s="49" customFormat="1" ht="15">
      <c r="A7" s="17"/>
      <c r="B7" s="11"/>
      <c r="C7" s="17"/>
      <c r="D7" s="18"/>
      <c r="E7" s="19"/>
      <c r="F7" s="50"/>
      <c r="G7" s="20" t="s">
        <v>0</v>
      </c>
      <c r="H7" s="21">
        <f>SUM(H10:H10)</f>
        <v>0</v>
      </c>
    </row>
    <row r="8" spans="1:8" s="49" customFormat="1" ht="15">
      <c r="A8" s="17"/>
      <c r="B8" s="17"/>
      <c r="C8" s="17"/>
      <c r="D8" s="18"/>
      <c r="E8" s="19"/>
      <c r="F8" s="19"/>
      <c r="G8" s="19"/>
      <c r="H8" s="19"/>
    </row>
    <row r="9" spans="1:8" s="49" customFormat="1" ht="45">
      <c r="A9" s="22" t="s">
        <v>45</v>
      </c>
      <c r="B9" s="22" t="s">
        <v>46</v>
      </c>
      <c r="C9" s="23" t="s">
        <v>47</v>
      </c>
      <c r="D9" s="23" t="s">
        <v>48</v>
      </c>
      <c r="E9" s="22" t="s">
        <v>43</v>
      </c>
      <c r="F9" s="22" t="s">
        <v>51</v>
      </c>
      <c r="G9" s="24" t="s">
        <v>42</v>
      </c>
      <c r="H9" s="24" t="s">
        <v>49</v>
      </c>
    </row>
    <row r="10" spans="1:8" s="49" customFormat="1" ht="75">
      <c r="A10" s="25" t="s">
        <v>1</v>
      </c>
      <c r="B10" s="3" t="s">
        <v>202</v>
      </c>
      <c r="C10" s="2">
        <v>13000</v>
      </c>
      <c r="D10" s="26" t="s">
        <v>95</v>
      </c>
      <c r="E10" s="25"/>
      <c r="F10" s="25"/>
      <c r="G10" s="27"/>
      <c r="H10" s="27">
        <f>ROUND(ROUND(C10,2)*ROUND(G10,2),2)</f>
        <v>0</v>
      </c>
    </row>
    <row r="11" spans="3:10" s="49" customFormat="1" ht="15">
      <c r="C11" s="8"/>
      <c r="J11" s="10"/>
    </row>
    <row r="12" spans="3:10" s="49" customFormat="1" ht="15">
      <c r="C12" s="8"/>
      <c r="J12" s="10"/>
    </row>
    <row r="13" spans="3:10" s="49" customFormat="1" ht="15">
      <c r="C13" s="8"/>
      <c r="J13" s="10"/>
    </row>
    <row r="14" spans="3:10" s="49" customFormat="1" ht="15">
      <c r="C14" s="8"/>
      <c r="J14" s="10"/>
    </row>
    <row r="15" spans="3:10" s="49" customFormat="1" ht="15">
      <c r="C15" s="8"/>
      <c r="J15" s="10"/>
    </row>
    <row r="16" spans="3:10" s="49" customFormat="1" ht="15">
      <c r="C16" s="8"/>
      <c r="J16" s="10"/>
    </row>
    <row r="17" spans="3:10" s="49" customFormat="1" ht="15">
      <c r="C17" s="8"/>
      <c r="J17" s="10"/>
    </row>
    <row r="18" spans="3:10" s="49" customFormat="1" ht="15">
      <c r="C18" s="8"/>
      <c r="J18" s="10"/>
    </row>
    <row r="19" spans="3:10" s="49" customFormat="1" ht="15">
      <c r="C19" s="8"/>
      <c r="J19" s="10"/>
    </row>
    <row r="20" spans="3:10" s="49" customFormat="1" ht="15">
      <c r="C20" s="8"/>
      <c r="J20" s="10"/>
    </row>
    <row r="21" spans="3:10" s="49" customFormat="1" ht="15">
      <c r="C21" s="8"/>
      <c r="J21" s="10"/>
    </row>
    <row r="22" spans="3:10" s="49" customFormat="1" ht="15">
      <c r="C22" s="8"/>
      <c r="J22" s="10"/>
    </row>
    <row r="23" spans="3:10" s="49" customFormat="1" ht="15">
      <c r="C23" s="8"/>
      <c r="J23" s="10"/>
    </row>
    <row r="24" spans="3:10" s="49" customFormat="1" ht="15">
      <c r="C24" s="8"/>
      <c r="J24" s="10"/>
    </row>
    <row r="25" spans="3:10" s="49" customFormat="1" ht="15">
      <c r="C25" s="8"/>
      <c r="J25" s="10"/>
    </row>
    <row r="26" spans="3:10" s="49" customFormat="1" ht="15">
      <c r="C26" s="8"/>
      <c r="J26" s="10"/>
    </row>
    <row r="27" spans="3:10" s="49" customFormat="1" ht="15">
      <c r="C27" s="8"/>
      <c r="J27" s="10"/>
    </row>
    <row r="28" spans="3:10" s="49" customFormat="1" ht="15">
      <c r="C28" s="8"/>
      <c r="J28" s="10"/>
    </row>
    <row r="29" spans="3:10" s="49" customFormat="1" ht="15">
      <c r="C29" s="8"/>
      <c r="J29" s="10"/>
    </row>
    <row r="30" spans="3:10" s="49" customFormat="1" ht="15">
      <c r="C30" s="8"/>
      <c r="J30" s="10"/>
    </row>
    <row r="31" spans="3:10" s="49" customFormat="1" ht="15">
      <c r="C31" s="8"/>
      <c r="J31" s="10"/>
    </row>
    <row r="32" spans="3:10" s="49" customFormat="1" ht="15">
      <c r="C32" s="8"/>
      <c r="J32" s="10"/>
    </row>
    <row r="33" spans="3:10" s="49" customFormat="1" ht="15">
      <c r="C33" s="8"/>
      <c r="J33" s="10"/>
    </row>
    <row r="34" spans="3:10" s="49" customFormat="1" ht="15">
      <c r="C34" s="8"/>
      <c r="J34" s="10"/>
    </row>
    <row r="35" spans="3:10" s="49" customFormat="1" ht="15">
      <c r="C35" s="8"/>
      <c r="J35" s="10"/>
    </row>
    <row r="36" spans="3:10" s="49" customFormat="1" ht="15">
      <c r="C36" s="8"/>
      <c r="J36" s="10"/>
    </row>
    <row r="37" spans="3:10" s="49" customFormat="1" ht="15">
      <c r="C37" s="8"/>
      <c r="J37" s="10"/>
    </row>
    <row r="38" spans="3:10" s="49" customFormat="1" ht="15">
      <c r="C38" s="8"/>
      <c r="J38" s="10"/>
    </row>
    <row r="39" spans="3:10" s="49" customFormat="1" ht="15">
      <c r="C39" s="8"/>
      <c r="J39" s="10"/>
    </row>
    <row r="40" spans="3:10" s="49" customFormat="1" ht="15">
      <c r="C40" s="8"/>
      <c r="J40" s="10"/>
    </row>
    <row r="41" spans="3:10" s="49" customFormat="1" ht="15">
      <c r="C41" s="8"/>
      <c r="J41" s="10"/>
    </row>
    <row r="42" spans="3:10" s="49" customFormat="1" ht="15">
      <c r="C42" s="8"/>
      <c r="J42" s="10"/>
    </row>
    <row r="43" spans="3:10" s="49" customFormat="1" ht="15">
      <c r="C43" s="8"/>
      <c r="J43" s="10"/>
    </row>
    <row r="44" spans="3:10" s="49" customFormat="1" ht="15">
      <c r="C44" s="8"/>
      <c r="J44" s="10"/>
    </row>
    <row r="45" spans="3:10" s="49" customFormat="1" ht="15">
      <c r="C45" s="8"/>
      <c r="J45" s="10"/>
    </row>
    <row r="46" spans="3:10" s="49" customFormat="1" ht="15">
      <c r="C46" s="8"/>
      <c r="J46" s="10"/>
    </row>
    <row r="47" spans="3:10" s="49" customFormat="1" ht="15">
      <c r="C47" s="8"/>
      <c r="J47" s="10"/>
    </row>
    <row r="48" spans="3:10" s="49" customFormat="1" ht="15">
      <c r="C48" s="8"/>
      <c r="J48" s="10"/>
    </row>
    <row r="49" spans="3:10" s="49" customFormat="1" ht="15">
      <c r="C49" s="8"/>
      <c r="J49" s="10"/>
    </row>
    <row r="50" spans="3:10" s="49" customFormat="1" ht="15">
      <c r="C50" s="8"/>
      <c r="J50" s="10"/>
    </row>
    <row r="51" spans="3:10" s="49" customFormat="1" ht="15">
      <c r="C51" s="8"/>
      <c r="J51" s="10"/>
    </row>
    <row r="52" spans="3:10" s="49" customFormat="1" ht="15">
      <c r="C52" s="8"/>
      <c r="J52" s="10"/>
    </row>
    <row r="53" spans="3:10" s="49" customFormat="1" ht="15">
      <c r="C53" s="8"/>
      <c r="J53" s="10"/>
    </row>
    <row r="54" spans="3:10" s="49" customFormat="1" ht="15">
      <c r="C54" s="8"/>
      <c r="J54" s="10"/>
    </row>
    <row r="55" spans="3:10" s="49" customFormat="1" ht="15">
      <c r="C55" s="8"/>
      <c r="J55" s="10"/>
    </row>
    <row r="56" spans="3:10" s="49" customFormat="1" ht="15">
      <c r="C56" s="8"/>
      <c r="J56" s="10"/>
    </row>
    <row r="57" spans="3:10" s="49" customFormat="1" ht="15">
      <c r="C57" s="8"/>
      <c r="J57" s="10"/>
    </row>
    <row r="58" spans="3:10" s="49" customFormat="1" ht="15">
      <c r="C58" s="8"/>
      <c r="J58" s="10"/>
    </row>
    <row r="59" spans="3:10" s="49" customFormat="1" ht="15">
      <c r="C59" s="8"/>
      <c r="J59" s="10"/>
    </row>
    <row r="60" spans="3:10" s="49" customFormat="1" ht="15">
      <c r="C60" s="8"/>
      <c r="J60" s="10"/>
    </row>
    <row r="61" spans="3:10" s="49" customFormat="1" ht="15">
      <c r="C61" s="8"/>
      <c r="J61" s="10"/>
    </row>
    <row r="62" spans="3:10" s="49" customFormat="1" ht="15">
      <c r="C62" s="8"/>
      <c r="J62" s="10"/>
    </row>
    <row r="63" spans="3:10" s="49" customFormat="1" ht="15">
      <c r="C63" s="8"/>
      <c r="J63" s="10"/>
    </row>
    <row r="64" spans="3:10" s="49" customFormat="1" ht="15">
      <c r="C64" s="8"/>
      <c r="J64" s="10"/>
    </row>
    <row r="65" spans="3:10" s="49" customFormat="1" ht="15">
      <c r="C65" s="8"/>
      <c r="J65" s="10"/>
    </row>
    <row r="66" spans="3:10" s="49" customFormat="1" ht="15">
      <c r="C66" s="8"/>
      <c r="J66" s="10"/>
    </row>
    <row r="67" spans="3:10" s="49" customFormat="1" ht="15">
      <c r="C67" s="8"/>
      <c r="J67" s="10"/>
    </row>
    <row r="68" spans="3:10" s="49" customFormat="1" ht="15">
      <c r="C68" s="8"/>
      <c r="J68" s="10"/>
    </row>
    <row r="69" spans="3:10" s="49" customFormat="1" ht="15">
      <c r="C69" s="8"/>
      <c r="J69" s="10"/>
    </row>
    <row r="70" spans="3:10" s="49" customFormat="1" ht="15">
      <c r="C70" s="8"/>
      <c r="J70" s="10"/>
    </row>
    <row r="71" spans="3:10" s="49" customFormat="1" ht="15">
      <c r="C71" s="8"/>
      <c r="J71" s="10"/>
    </row>
    <row r="72" spans="3:10" s="49" customFormat="1" ht="15">
      <c r="C72" s="8"/>
      <c r="J72" s="10"/>
    </row>
    <row r="73" spans="3:10" s="49" customFormat="1" ht="15">
      <c r="C73" s="8"/>
      <c r="J73" s="10"/>
    </row>
    <row r="74" spans="3:10" s="49" customFormat="1" ht="15">
      <c r="C74" s="8"/>
      <c r="J74" s="10"/>
    </row>
    <row r="75" spans="3:10" s="49" customFormat="1" ht="15">
      <c r="C75" s="8"/>
      <c r="J75" s="10"/>
    </row>
    <row r="76" spans="3:10" s="49" customFormat="1" ht="15">
      <c r="C76" s="8"/>
      <c r="J76" s="10"/>
    </row>
    <row r="77" spans="3:10" s="49" customFormat="1" ht="15">
      <c r="C77" s="8"/>
      <c r="J77" s="10"/>
    </row>
    <row r="78" spans="3:10" s="49" customFormat="1" ht="15">
      <c r="C78" s="8"/>
      <c r="J78" s="10"/>
    </row>
    <row r="79" spans="3:10" s="49" customFormat="1" ht="15">
      <c r="C79" s="8"/>
      <c r="J79" s="10"/>
    </row>
    <row r="80" spans="3:10" s="49" customFormat="1" ht="15">
      <c r="C80" s="8"/>
      <c r="J80" s="10"/>
    </row>
    <row r="81" spans="3:10" s="49" customFormat="1" ht="15">
      <c r="C81" s="8"/>
      <c r="J81" s="10"/>
    </row>
    <row r="82" spans="3:10" s="49" customFormat="1" ht="15">
      <c r="C82" s="8"/>
      <c r="J82" s="10"/>
    </row>
    <row r="83" spans="3:10" s="49" customFormat="1" ht="15">
      <c r="C83" s="8"/>
      <c r="J83" s="10"/>
    </row>
    <row r="84" spans="3:10" s="49" customFormat="1" ht="15">
      <c r="C84" s="8"/>
      <c r="J84" s="10"/>
    </row>
    <row r="85" spans="3:10" s="49" customFormat="1" ht="15">
      <c r="C85" s="8"/>
      <c r="J85" s="10"/>
    </row>
    <row r="86" spans="3:10" s="49" customFormat="1" ht="15">
      <c r="C86" s="8"/>
      <c r="J86" s="10"/>
    </row>
    <row r="87" spans="3:10" s="49" customFormat="1" ht="15">
      <c r="C87" s="8"/>
      <c r="J87" s="10"/>
    </row>
    <row r="88" spans="3:10" s="49" customFormat="1" ht="15">
      <c r="C88" s="8"/>
      <c r="J88" s="10"/>
    </row>
    <row r="89" spans="3:10" s="49" customFormat="1" ht="15">
      <c r="C89" s="8"/>
      <c r="J89" s="10"/>
    </row>
    <row r="90" spans="3:10" s="49" customFormat="1" ht="15">
      <c r="C90" s="8"/>
      <c r="J90" s="10"/>
    </row>
    <row r="91" spans="3:10" s="49" customFormat="1" ht="15">
      <c r="C91" s="8"/>
      <c r="J91" s="10"/>
    </row>
    <row r="92" spans="3:10" s="49" customFormat="1" ht="15">
      <c r="C92" s="8"/>
      <c r="J92" s="10"/>
    </row>
    <row r="93" spans="3:10" s="49" customFormat="1" ht="15">
      <c r="C93" s="8"/>
      <c r="J93" s="10"/>
    </row>
    <row r="94" spans="3:10" s="49" customFormat="1" ht="15">
      <c r="C94" s="8"/>
      <c r="J94" s="10"/>
    </row>
    <row r="95" spans="3:10" s="49" customFormat="1" ht="15">
      <c r="C95" s="8"/>
      <c r="J95" s="10"/>
    </row>
    <row r="96" spans="3:10" s="49" customFormat="1" ht="15">
      <c r="C96" s="8"/>
      <c r="J96" s="10"/>
    </row>
    <row r="97" spans="3:10" s="49" customFormat="1" ht="15">
      <c r="C97" s="8"/>
      <c r="J97" s="10"/>
    </row>
    <row r="98" spans="3:10" s="49" customFormat="1" ht="15">
      <c r="C98" s="8"/>
      <c r="J98" s="10"/>
    </row>
    <row r="99" spans="3:10" s="49" customFormat="1" ht="15">
      <c r="C99" s="8"/>
      <c r="J99" s="10"/>
    </row>
    <row r="100" spans="3:10" s="49" customFormat="1" ht="15">
      <c r="C100" s="8"/>
      <c r="J100" s="10"/>
    </row>
    <row r="101" spans="3:10" s="49" customFormat="1" ht="15">
      <c r="C101" s="8"/>
      <c r="J101" s="10"/>
    </row>
    <row r="102" spans="3:10" s="49" customFormat="1" ht="15">
      <c r="C102" s="8"/>
      <c r="J102" s="10"/>
    </row>
    <row r="103" spans="3:10" s="49" customFormat="1" ht="15">
      <c r="C103" s="8"/>
      <c r="J103" s="10"/>
    </row>
    <row r="104" spans="3:10" s="49" customFormat="1" ht="15">
      <c r="C104" s="8"/>
      <c r="J104" s="10"/>
    </row>
    <row r="105" spans="3:10" s="49" customFormat="1" ht="15">
      <c r="C105" s="8"/>
      <c r="J105" s="10"/>
    </row>
    <row r="106" spans="3:10" s="49" customFormat="1" ht="15">
      <c r="C106" s="8"/>
      <c r="J106" s="10"/>
    </row>
    <row r="107" spans="3:10" s="49" customFormat="1" ht="15">
      <c r="C107" s="8"/>
      <c r="J107" s="10"/>
    </row>
    <row r="108" spans="3:10" s="49" customFormat="1" ht="15">
      <c r="C108" s="8"/>
      <c r="J108" s="10"/>
    </row>
    <row r="109" spans="3:10" s="49" customFormat="1" ht="15">
      <c r="C109" s="8"/>
      <c r="J109" s="10"/>
    </row>
    <row r="110" spans="3:10" s="49" customFormat="1" ht="15">
      <c r="C110" s="8"/>
      <c r="J110" s="10"/>
    </row>
    <row r="111" spans="3:10" s="49" customFormat="1" ht="15">
      <c r="C111" s="8"/>
      <c r="J111" s="10"/>
    </row>
    <row r="112" spans="3:10" s="49" customFormat="1" ht="15">
      <c r="C112" s="8"/>
      <c r="J112" s="10"/>
    </row>
    <row r="113" spans="3:10" s="49" customFormat="1" ht="15">
      <c r="C113" s="8"/>
      <c r="J113" s="10"/>
    </row>
    <row r="114" spans="3:10" s="49" customFormat="1" ht="15">
      <c r="C114" s="8"/>
      <c r="J114" s="10"/>
    </row>
    <row r="115" spans="3:10" s="49" customFormat="1" ht="15">
      <c r="C115" s="8"/>
      <c r="J115" s="10"/>
    </row>
    <row r="116" spans="3:10" s="49" customFormat="1" ht="15">
      <c r="C116" s="8"/>
      <c r="J116" s="10"/>
    </row>
    <row r="117" spans="3:10" s="49" customFormat="1" ht="15">
      <c r="C117" s="8"/>
      <c r="J117" s="10"/>
    </row>
    <row r="118" spans="3:10" s="49" customFormat="1" ht="15">
      <c r="C118" s="8"/>
      <c r="J118" s="10"/>
    </row>
    <row r="119" spans="3:10" s="49" customFormat="1" ht="15">
      <c r="C119" s="8"/>
      <c r="J119" s="10"/>
    </row>
    <row r="120" spans="3:10" s="49" customFormat="1" ht="15">
      <c r="C120" s="8"/>
      <c r="J120" s="10"/>
    </row>
    <row r="121" spans="3:10" s="49" customFormat="1" ht="15">
      <c r="C121" s="8"/>
      <c r="J121" s="10"/>
    </row>
    <row r="122" spans="3:10" s="49" customFormat="1" ht="15">
      <c r="C122" s="8"/>
      <c r="J122" s="10"/>
    </row>
    <row r="123" spans="3:10" s="49" customFormat="1" ht="15">
      <c r="C123" s="8"/>
      <c r="J123" s="10"/>
    </row>
    <row r="124" spans="3:10" s="49" customFormat="1" ht="15">
      <c r="C124" s="8"/>
      <c r="J124" s="10"/>
    </row>
    <row r="125" spans="3:10" s="49" customFormat="1" ht="15">
      <c r="C125" s="8"/>
      <c r="J125" s="10"/>
    </row>
    <row r="126" spans="3:10" s="49" customFormat="1" ht="15">
      <c r="C126" s="8"/>
      <c r="J126" s="10"/>
    </row>
    <row r="127" spans="3:10" s="49" customFormat="1" ht="15">
      <c r="C127" s="8"/>
      <c r="J127" s="10"/>
    </row>
    <row r="128" spans="3:10" s="49" customFormat="1" ht="15">
      <c r="C128" s="8"/>
      <c r="J128" s="10"/>
    </row>
    <row r="129" spans="3:10" s="49" customFormat="1" ht="15">
      <c r="C129" s="8"/>
      <c r="J129" s="10"/>
    </row>
    <row r="130" spans="3:10" s="49" customFormat="1" ht="15">
      <c r="C130" s="8"/>
      <c r="J130" s="10"/>
    </row>
    <row r="131" spans="3:10" s="49" customFormat="1" ht="15">
      <c r="C131" s="8"/>
      <c r="J131" s="10"/>
    </row>
    <row r="132" spans="3:10" s="49" customFormat="1" ht="15">
      <c r="C132" s="8"/>
      <c r="J132" s="10"/>
    </row>
    <row r="133" spans="3:10" s="49" customFormat="1" ht="15">
      <c r="C133" s="8"/>
      <c r="J133" s="10"/>
    </row>
    <row r="134" spans="3:10" s="49" customFormat="1" ht="15">
      <c r="C134" s="8"/>
      <c r="J134" s="10"/>
    </row>
    <row r="135" spans="3:10" s="49" customFormat="1" ht="15">
      <c r="C135" s="8"/>
      <c r="J135" s="10"/>
    </row>
    <row r="136" spans="3:10" s="49" customFormat="1" ht="15">
      <c r="C136" s="8"/>
      <c r="J136" s="10"/>
    </row>
    <row r="137" spans="3:10" s="49" customFormat="1" ht="15">
      <c r="C137" s="8"/>
      <c r="J137" s="10"/>
    </row>
    <row r="138" spans="3:10" s="49" customFormat="1" ht="15">
      <c r="C138" s="8"/>
      <c r="J138" s="10"/>
    </row>
    <row r="139" spans="3:10" s="49" customFormat="1" ht="15">
      <c r="C139" s="8"/>
      <c r="J139" s="10"/>
    </row>
    <row r="140" spans="3:10" s="49" customFormat="1" ht="15">
      <c r="C140" s="8"/>
      <c r="J140" s="10"/>
    </row>
    <row r="141" ht="15">
      <c r="J141" s="10"/>
    </row>
    <row r="142" ht="15">
      <c r="J142" s="10"/>
    </row>
    <row r="143" ht="15">
      <c r="J143" s="10"/>
    </row>
    <row r="144" ht="15">
      <c r="J144" s="10"/>
    </row>
    <row r="145" ht="15">
      <c r="J145" s="10"/>
    </row>
    <row r="146" ht="15">
      <c r="J146" s="10"/>
    </row>
    <row r="147" ht="15">
      <c r="J147" s="10"/>
    </row>
    <row r="148" ht="15">
      <c r="J148" s="10"/>
    </row>
    <row r="149" ht="15">
      <c r="J149" s="10"/>
    </row>
    <row r="150" ht="15">
      <c r="J150" s="10"/>
    </row>
    <row r="151" ht="15">
      <c r="J151" s="10"/>
    </row>
    <row r="152" ht="15">
      <c r="J152" s="10"/>
    </row>
    <row r="153" ht="15">
      <c r="J153" s="10"/>
    </row>
    <row r="154" ht="15">
      <c r="J154" s="10"/>
    </row>
    <row r="155" ht="15">
      <c r="J155" s="10"/>
    </row>
    <row r="156" ht="15">
      <c r="J156" s="10"/>
    </row>
    <row r="157" ht="15">
      <c r="J157" s="10"/>
    </row>
    <row r="158" ht="15">
      <c r="J158" s="10"/>
    </row>
    <row r="159" ht="15">
      <c r="J159" s="10"/>
    </row>
    <row r="160" ht="15">
      <c r="J160" s="10"/>
    </row>
    <row r="161" ht="15">
      <c r="J161" s="10"/>
    </row>
    <row r="162" ht="15">
      <c r="J162" s="10"/>
    </row>
    <row r="163" ht="15">
      <c r="J163" s="10"/>
    </row>
    <row r="164" ht="15">
      <c r="J164" s="10"/>
    </row>
    <row r="165" ht="15">
      <c r="J165" s="10"/>
    </row>
    <row r="166" ht="15">
      <c r="J166" s="10"/>
    </row>
    <row r="167" ht="15">
      <c r="J167" s="10"/>
    </row>
    <row r="168" ht="15">
      <c r="J168" s="10"/>
    </row>
    <row r="169" ht="15">
      <c r="J169" s="10"/>
    </row>
    <row r="170" ht="15">
      <c r="J170" s="10"/>
    </row>
    <row r="171" ht="15">
      <c r="J171" s="10"/>
    </row>
    <row r="172" ht="15">
      <c r="J172" s="10"/>
    </row>
    <row r="173" ht="15">
      <c r="J173" s="10"/>
    </row>
    <row r="174" ht="15">
      <c r="J174" s="10"/>
    </row>
    <row r="175" ht="15">
      <c r="J175" s="10"/>
    </row>
    <row r="176" ht="15">
      <c r="J176" s="10"/>
    </row>
    <row r="177" ht="15">
      <c r="J177" s="10"/>
    </row>
    <row r="178" ht="15">
      <c r="J178" s="10"/>
    </row>
    <row r="179" ht="15">
      <c r="J179" s="10"/>
    </row>
    <row r="180" ht="15">
      <c r="J180" s="10"/>
    </row>
    <row r="181" ht="15">
      <c r="J181" s="10"/>
    </row>
    <row r="182" ht="15">
      <c r="J182" s="10"/>
    </row>
    <row r="183" ht="15">
      <c r="J183" s="10"/>
    </row>
    <row r="184" ht="15">
      <c r="J184" s="10"/>
    </row>
    <row r="185" ht="15">
      <c r="J185" s="10"/>
    </row>
    <row r="186" ht="15">
      <c r="J186" s="10"/>
    </row>
    <row r="187" ht="15">
      <c r="J187" s="10"/>
    </row>
    <row r="188" ht="15">
      <c r="J188" s="10"/>
    </row>
    <row r="189" ht="15">
      <c r="J189" s="10"/>
    </row>
    <row r="190" ht="15">
      <c r="J190" s="10"/>
    </row>
    <row r="191" ht="15">
      <c r="J191" s="10"/>
    </row>
    <row r="192" ht="15">
      <c r="J192" s="10"/>
    </row>
    <row r="193" ht="15">
      <c r="J193" s="10"/>
    </row>
    <row r="194" ht="15">
      <c r="J194" s="10"/>
    </row>
    <row r="195" ht="15">
      <c r="J195" s="10"/>
    </row>
    <row r="196" ht="15">
      <c r="J196" s="10"/>
    </row>
    <row r="197" ht="15">
      <c r="J197" s="10"/>
    </row>
    <row r="198" ht="15">
      <c r="J198" s="10"/>
    </row>
    <row r="199" ht="15">
      <c r="J199" s="10"/>
    </row>
    <row r="200" ht="15">
      <c r="J200" s="10"/>
    </row>
    <row r="201" ht="15">
      <c r="J201" s="10"/>
    </row>
    <row r="202" ht="15">
      <c r="J202" s="10"/>
    </row>
    <row r="203" ht="15">
      <c r="J203" s="10"/>
    </row>
    <row r="204" ht="15">
      <c r="J204" s="10"/>
    </row>
    <row r="205" ht="15">
      <c r="J205" s="10"/>
    </row>
    <row r="206" ht="15">
      <c r="J206" s="10"/>
    </row>
    <row r="207" ht="15">
      <c r="J207" s="10"/>
    </row>
    <row r="208" ht="15">
      <c r="J208" s="10"/>
    </row>
    <row r="209" ht="15">
      <c r="J209" s="10"/>
    </row>
    <row r="210" ht="15">
      <c r="J210" s="10"/>
    </row>
    <row r="211" ht="15">
      <c r="J211" s="10"/>
    </row>
    <row r="212" ht="15">
      <c r="J212" s="10"/>
    </row>
    <row r="213" ht="15">
      <c r="J213" s="10"/>
    </row>
    <row r="214" ht="15">
      <c r="J214" s="10"/>
    </row>
    <row r="215" ht="15">
      <c r="J215" s="10"/>
    </row>
    <row r="216" ht="15">
      <c r="J216" s="10"/>
    </row>
    <row r="217" ht="15">
      <c r="J217" s="10"/>
    </row>
    <row r="218" ht="15">
      <c r="J218" s="10"/>
    </row>
    <row r="219" ht="15">
      <c r="J219" s="10"/>
    </row>
    <row r="220" ht="15">
      <c r="J220" s="10"/>
    </row>
    <row r="221" ht="15">
      <c r="J221" s="10"/>
    </row>
    <row r="222" ht="15">
      <c r="J222" s="10"/>
    </row>
    <row r="223" ht="15">
      <c r="J223" s="10"/>
    </row>
    <row r="224" ht="15">
      <c r="J224" s="10"/>
    </row>
    <row r="225" ht="15">
      <c r="J225" s="10"/>
    </row>
    <row r="226" ht="15">
      <c r="J226" s="10"/>
    </row>
    <row r="227" ht="15">
      <c r="J227" s="10"/>
    </row>
    <row r="228" ht="15">
      <c r="J228" s="10"/>
    </row>
    <row r="229" ht="15">
      <c r="J229" s="10"/>
    </row>
    <row r="230" ht="15">
      <c r="J230" s="10"/>
    </row>
    <row r="231" ht="15">
      <c r="J231" s="10"/>
    </row>
    <row r="232" ht="15">
      <c r="J232" s="10"/>
    </row>
    <row r="233" ht="15">
      <c r="J233" s="10"/>
    </row>
    <row r="234" ht="15">
      <c r="J234" s="10"/>
    </row>
    <row r="235" ht="15">
      <c r="J235" s="10"/>
    </row>
    <row r="236" ht="15">
      <c r="J236" s="10"/>
    </row>
    <row r="237" ht="15">
      <c r="J237" s="10"/>
    </row>
    <row r="238" ht="15">
      <c r="J238" s="10"/>
    </row>
    <row r="239" ht="15">
      <c r="J239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2020-01-30T13:10:04Z</cp:lastPrinted>
  <dcterms:created xsi:type="dcterms:W3CDTF">2003-05-16T10:10:29Z</dcterms:created>
  <dcterms:modified xsi:type="dcterms:W3CDTF">2020-12-11T10:15:07Z</dcterms:modified>
  <cp:category/>
  <cp:version/>
  <cp:contentType/>
  <cp:contentStatus/>
</cp:coreProperties>
</file>