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3250" windowHeight="12210" tabRatio="818" activeTab="1"/>
  </bookViews>
  <sheets>
    <sheet name="formularz oferty" sheetId="1" r:id="rId1"/>
    <sheet name="arkusz cenowy" sheetId="2" r:id="rId2"/>
  </sheets>
  <definedNames/>
  <calcPr fullCalcOnLoad="1"/>
</workbook>
</file>

<file path=xl/sharedStrings.xml><?xml version="1.0" encoding="utf-8"?>
<sst xmlns="http://schemas.openxmlformats.org/spreadsheetml/2006/main" count="132" uniqueCount="101">
  <si>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</si>
  <si>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</si>
  <si>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</si>
  <si>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</si>
  <si>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</si>
  <si>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</si>
  <si>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</si>
  <si>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</si>
  <si>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</si>
  <si>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</si>
  <si>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</si>
  <si>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</si>
  <si>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</si>
  <si>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</si>
  <si>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</si>
  <si>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</si>
  <si>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</si>
  <si>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</si>
  <si>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Wartość brutto pozycji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</si>
  <si>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</si>
  <si>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</si>
  <si>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</si>
  <si>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</si>
  <si>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</si>
  <si>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</si>
  <si>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</si>
  <si>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</si>
  <si>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</si>
  <si>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</si>
  <si>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</si>
  <si>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</si>
  <si>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</si>
  <si>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</si>
  <si>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</si>
  <si>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</si>
  <si>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</si>
  <si>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</si>
  <si>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</si>
  <si>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</si>
  <si>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</si>
  <si>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</si>
  <si>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</si>
  <si>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</si>
  <si>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</si>
  <si>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</si>
  <si>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</si>
  <si>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</si>
  <si>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</si>
  <si>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</si>
  <si>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</si>
  <si>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</si>
  <si>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</si>
  <si>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</si>
  <si>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</si>
  <si>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</si>
  <si>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</si>
  <si>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</si>
  <si>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</si>
  <si>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Ilość</t>
  </si>
  <si>
    <t>Nazwa oferowanego urządzenia</t>
  </si>
  <si>
    <t>Typ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</si>
  <si>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zawieraniu umowy)</t>
    </r>
  </si>
  <si>
    <t>Rok produkcji</t>
  </si>
  <si>
    <t>Akcesoria</t>
  </si>
  <si>
    <t>Wartość</t>
  </si>
  <si>
    <t>Oświadczamy, ze jesteśmy małym lub średnim przedsiębiorstywem: TAK / NIE ( niepotrzebne skreślić)</t>
  </si>
  <si>
    <t xml:space="preserve">Opis urządzenia oraz opis warunków użyczenia urządzenia, będącego przedmiotem użyczenia </t>
  </si>
  <si>
    <t>Oświadczamy, że zamówienie będziemy wykonywać do czasu wyczerpania ilości produktów określonych w załączniku nr 1a do specyfikacji, nie dłużej jednak niż przez 4 miesięcy</t>
  </si>
  <si>
    <t>załącznik nr …… do umowy</t>
  </si>
  <si>
    <t>DFZP-BZ-271-207/2017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</si>
  <si>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</t>
  </si>
  <si>
    <t>^ wykaz B Obwieszczenia Ministra Zdrowia aktualny na dzień składania oferty</t>
  </si>
  <si>
    <t>Strzykawka 100ml kompatybilna z pompą infuzyjną</t>
  </si>
  <si>
    <t>Przyrząd do bezigłowego pobierania preparatu z fiolki z filtrem 0,2 z możliwością dezynfekcji przed każdorazowym połączeniem strzykawki</t>
  </si>
  <si>
    <t>Gaziki jednorazowego użytku z włókniny polipropylnowo-celulozowej do oczyszczania i dezynfekcji skóry przed nakłuciem lub zastrzykiem nasączone 70% alkoholem izopropylowym.</t>
  </si>
  <si>
    <t>Strzykawka 3 częściowa 30ml typu luer-lock</t>
  </si>
  <si>
    <t>Strzykawka 3 częściowa 50/60ml typu luer-lock</t>
  </si>
  <si>
    <t>Zatyczka do strzykawki 3 częściowej z końcówką luer-lock</t>
  </si>
  <si>
    <t xml:space="preserve">Dren do infuzji z komorą kroplową z 15μm filtrem - kompatybilny z pompą infuzyjną </t>
  </si>
  <si>
    <t>Pojemnik plastikowy na zużyty sprzęt medyczny o pojemności 2 l z zamykanym otworem wrzutowym w pokrywie</t>
  </si>
  <si>
    <t>Do zakupu w dawkach</t>
  </si>
  <si>
    <t>Oferowana ilość dawek a 1 g</t>
  </si>
  <si>
    <t xml:space="preserve">Cena brutto jednej  dawki a 1 g </t>
  </si>
  <si>
    <t>Nazwa handlowa:
Dawka:
Postać/ Opakowanie:</t>
  </si>
  <si>
    <t xml:space="preserve"> 1 g/5 ml</t>
  </si>
  <si>
    <t xml:space="preserve"> 2 g/10 ml</t>
  </si>
  <si>
    <t xml:space="preserve"> 4 g/20 ml</t>
  </si>
  <si>
    <t xml:space="preserve"> 8 g/40 ml</t>
  </si>
  <si>
    <t>Kod EAN ( o ile dotyczy)</t>
  </si>
  <si>
    <t xml:space="preserve">Podmiot Odpowiedzialny/ Wytwórca/ Producent </t>
  </si>
  <si>
    <t xml:space="preserve"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Pompa nr 11: ................
Pompa nr 12: ................
Pompa nr 13: ................
Pompa nr 14: ................
Pompa nr 15: ................
Pompa nr 16: ................
Pompa nr 17: ................
Pompa nr 18: ................
Pompa nr 19: ................
Pompa nr 20: ................
Pompa nr 21: ................
Pompa nr 22: ................
Pompa nr 23: ................
Pompa nr 24: ................
Pompa nr 25: ................
</t>
  </si>
  <si>
    <t>Oświadczamy, że oferowane przez nas w poz. 1, 4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</si>
  <si>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poz. 2-11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</si>
  <si>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poz. 4 produkty biobójcze, należy rozumieć produkty biobójcze w rozumieniu ustawy z dnia 9 października 2015 r. o produktach biobójczych. Zaoferowane produkty biobójcze muszą być dopuszczone do obrotu i używania na zasadach określonych w ustawie o produktach biobójczych.(dotyczy wykonawców oferujących produkty biobójcze)</t>
  </si>
  <si>
    <t>* Wykonawca użyczy bezpłatnie na okres trwania umowy max 25 pomp infuzyjnych odpowiednich do podania preparatu z poz. 1 na podstawie protokołu zdawczo -odbiorczego, Pompy Wykonawca zobowiązany jest dostarczyć w terminie 7 dni od wezwania przez Zamawiającego na Oddział Kliniczny Klinik Chorób Wewnętrznych Szpitala Uniwersyteckiego</t>
  </si>
  <si>
    <t>Immunoglobulina ludzka normalna 200 mg/ml (czystość: co najmniej 98% IgG) Rozkład podklas IgG (wartości średnie):IgG1 ≥56,9% IgG2 ≥26,6% IgG3 ≥3,4% IgG4 ≥1,7%. Maksymalna zawartość IgA wynosi 280 mikrogramów/ml.  Stabilizowana glicyną . Temperatura przechowywania max 25°C. Dostępne dawki 1g,2g,4g,8g. ^ *</t>
  </si>
  <si>
    <t xml:space="preserve">roztwór do wstrzykiwań podskórnych / fiolka </t>
  </si>
  <si>
    <t>Igła do podawania immunogobuliny podskórnej wkuwalna pod katem 90 stopni, z możliwością podawania leku z prędkością do 300ml/h, wyposażona w dren typu luer-lock, rozmiar igły 6mm, 9mm, 12mm, 16mm (w zależnosci od potrzeb zamawiającego)</t>
  </si>
  <si>
    <t>Tępa igła do pobierania leków 18G (1,2mmx40mm)</t>
  </si>
  <si>
    <t>Zamawiający zastrzega sobie prawo zwrócenia się do wykonawcy o dostarczenie próbek w pozycji 2 do 10 po 2 szt w trakcie sprawdzania ofert.</t>
  </si>
  <si>
    <t>opakowań a 1 g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</si>
</sst>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4" fontId="4" fillId="34" borderId="10" xfId="67" applyNumberFormat="1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3" fontId="4" fillId="33" borderId="10" xfId="42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5" fillId="34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34" borderId="11" xfId="0" applyFont="1" applyFill="1" applyBorder="1" applyAlignment="1" applyProtection="1">
      <alignment horizontal="center" vertical="top" wrapText="1"/>
      <protection locked="0"/>
    </xf>
    <xf numFmtId="0" fontId="5" fillId="34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34" borderId="1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44" fontId="4" fillId="0" borderId="14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" fillId="33" borderId="10" xfId="42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0"/>
  <sheetViews>
    <sheetView showGridLines="0" zoomScale="115" zoomScaleNormal="115" zoomScaleSheetLayoutView="85" zoomScalePageLayoutView="115" workbookViewId="0" topLeftCell="A43">
      <selection activeCell="C25" sqref="C25:E25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8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50</v>
      </c>
    </row>
    <row r="2" spans="3:5" ht="15">
      <c r="C2" s="17"/>
      <c r="D2" s="17" t="s">
        <v>49</v>
      </c>
      <c r="E2" s="17"/>
    </row>
    <row r="4" spans="3:4" ht="15">
      <c r="C4" s="9" t="s">
        <v>40</v>
      </c>
      <c r="D4" s="9" t="s">
        <v>69</v>
      </c>
    </row>
    <row r="6" spans="3:5" ht="15">
      <c r="C6" s="9" t="s">
        <v>39</v>
      </c>
      <c r="D6" s="53" t="s">
        <v>0</v>
      </c>
      <c r="E6" s="53"/>
    </row>
    <row r="8" spans="3:5" ht="15">
      <c r="C8" s="35" t="s">
        <v>32</v>
      </c>
      <c r="D8" s="58"/>
      <c r="E8" s="59"/>
    </row>
    <row r="9" spans="3:5" ht="15">
      <c r="C9" s="35" t="s">
        <v>41</v>
      </c>
      <c r="D9" s="62"/>
      <c r="E9" s="63"/>
    </row>
    <row r="10" spans="3:5" ht="15">
      <c r="C10" s="35" t="s">
        <v>31</v>
      </c>
      <c r="D10" s="54"/>
      <c r="E10" s="55"/>
    </row>
    <row r="11" spans="3:5" ht="15">
      <c r="C11" s="35" t="s">
        <v>43</v>
      </c>
      <c r="D11" s="54"/>
      <c r="E11" s="55"/>
    </row>
    <row r="12" spans="3:5" ht="15">
      <c r="C12" s="35" t="s">
        <v>44</v>
      </c>
      <c r="D12" s="54"/>
      <c r="E12" s="55"/>
    </row>
    <row r="13" spans="3:5" ht="15">
      <c r="C13" s="35" t="s">
        <v>45</v>
      </c>
      <c r="D13" s="54"/>
      <c r="E13" s="55"/>
    </row>
    <row r="14" spans="3:5" ht="15">
      <c r="C14" s="35" t="s">
        <v>46</v>
      </c>
      <c r="D14" s="54"/>
      <c r="E14" s="55"/>
    </row>
    <row r="15" spans="3:5" ht="15">
      <c r="C15" s="35" t="s">
        <v>47</v>
      </c>
      <c r="D15" s="54"/>
      <c r="E15" s="55"/>
    </row>
    <row r="16" spans="3:5" ht="15">
      <c r="C16" s="35" t="s">
        <v>48</v>
      </c>
      <c r="D16" s="54"/>
      <c r="E16" s="55"/>
    </row>
    <row r="17" spans="4:5" ht="15">
      <c r="D17" s="6"/>
      <c r="E17" s="21"/>
    </row>
    <row r="18" spans="3:5" ht="15">
      <c r="C18" s="56" t="s">
        <v>42</v>
      </c>
      <c r="D18" s="57"/>
      <c r="E18" s="22"/>
    </row>
    <row r="19" spans="4:5" ht="15">
      <c r="D19" s="1"/>
      <c r="E19" s="22"/>
    </row>
    <row r="20" spans="3:5" ht="21" customHeight="1">
      <c r="C20" s="38"/>
      <c r="D20" s="37" t="s">
        <v>3</v>
      </c>
      <c r="E20" s="6"/>
    </row>
    <row r="21" spans="3:5" ht="15">
      <c r="C21" s="39"/>
      <c r="D21" s="36">
        <f>'arkusz cenowy'!H$6</f>
        <v>0</v>
      </c>
      <c r="E21" s="23"/>
    </row>
    <row r="22" spans="4:5" ht="15">
      <c r="D22" s="34"/>
      <c r="E22" s="23"/>
    </row>
    <row r="23" spans="2:5" ht="21" customHeight="1">
      <c r="B23" s="9" t="s">
        <v>4</v>
      </c>
      <c r="C23" s="57" t="s">
        <v>38</v>
      </c>
      <c r="D23" s="56"/>
      <c r="E23" s="61"/>
    </row>
    <row r="24" spans="2:5" ht="41.25" customHeight="1">
      <c r="B24" s="9" t="s">
        <v>5</v>
      </c>
      <c r="C24" s="60" t="s">
        <v>67</v>
      </c>
      <c r="D24" s="60"/>
      <c r="E24" s="60"/>
    </row>
    <row r="25" spans="2:5" s="24" customFormat="1" ht="69.75" customHeight="1">
      <c r="B25" s="24" t="s">
        <v>6</v>
      </c>
      <c r="C25" s="53" t="s">
        <v>91</v>
      </c>
      <c r="D25" s="53"/>
      <c r="E25" s="53"/>
    </row>
    <row r="26" spans="3:5" s="24" customFormat="1" ht="66" customHeight="1">
      <c r="C26" s="53" t="s">
        <v>92</v>
      </c>
      <c r="D26" s="53"/>
      <c r="E26" s="53"/>
    </row>
    <row r="27" spans="3:5" s="24" customFormat="1" ht="69" customHeight="1">
      <c r="C27" s="53" t="s">
        <v>93</v>
      </c>
      <c r="D27" s="53"/>
      <c r="E27" s="53"/>
    </row>
    <row r="28" spans="2:5" ht="36" customHeight="1">
      <c r="B28" s="9" t="s">
        <v>9</v>
      </c>
      <c r="C28" s="53" t="s">
        <v>23</v>
      </c>
      <c r="D28" s="64"/>
      <c r="E28" s="64"/>
    </row>
    <row r="29" spans="2:5" ht="32.25" customHeight="1">
      <c r="B29" s="9" t="s">
        <v>20</v>
      </c>
      <c r="C29" s="67" t="s">
        <v>29</v>
      </c>
      <c r="D29" s="68"/>
      <c r="E29" s="68"/>
    </row>
    <row r="30" spans="2:5" ht="39" customHeight="1">
      <c r="B30" s="9" t="s">
        <v>34</v>
      </c>
      <c r="C30" s="53" t="s">
        <v>30</v>
      </c>
      <c r="D30" s="64"/>
      <c r="E30" s="64"/>
    </row>
    <row r="31" spans="2:5" ht="23.25" customHeight="1">
      <c r="B31" s="9" t="s">
        <v>2</v>
      </c>
      <c r="C31" s="65" t="s">
        <v>65</v>
      </c>
      <c r="D31" s="65"/>
      <c r="E31" s="65"/>
    </row>
    <row r="32" spans="2:5" ht="33.75" customHeight="1">
      <c r="B32" s="9" t="s">
        <v>1</v>
      </c>
      <c r="C32" s="69" t="s">
        <v>56</v>
      </c>
      <c r="D32" s="69"/>
      <c r="E32" s="69"/>
    </row>
    <row r="33" spans="3:5" ht="33.75" customHeight="1">
      <c r="C33" s="65" t="s">
        <v>54</v>
      </c>
      <c r="D33" s="65"/>
      <c r="E33" s="65"/>
    </row>
    <row r="34" spans="3:5" ht="30" customHeight="1">
      <c r="C34" s="66" t="s">
        <v>55</v>
      </c>
      <c r="D34" s="66"/>
      <c r="E34" s="66"/>
    </row>
    <row r="35" spans="2:5" ht="18" customHeight="1">
      <c r="B35" s="9" t="s">
        <v>37</v>
      </c>
      <c r="C35" s="4" t="s">
        <v>10</v>
      </c>
      <c r="D35" s="1"/>
      <c r="E35" s="9"/>
    </row>
    <row r="36" spans="2:5" ht="18" customHeight="1">
      <c r="B36" s="26"/>
      <c r="C36" s="50" t="s">
        <v>21</v>
      </c>
      <c r="D36" s="51"/>
      <c r="E36" s="52"/>
    </row>
    <row r="37" spans="3:5" ht="18" customHeight="1">
      <c r="C37" s="50" t="s">
        <v>11</v>
      </c>
      <c r="D37" s="52"/>
      <c r="E37" s="20"/>
    </row>
    <row r="38" spans="3:5" ht="18" customHeight="1">
      <c r="C38" s="48"/>
      <c r="D38" s="49"/>
      <c r="E38" s="20"/>
    </row>
    <row r="39" spans="3:5" ht="18" customHeight="1">
      <c r="C39" s="48"/>
      <c r="D39" s="49"/>
      <c r="E39" s="20"/>
    </row>
    <row r="40" spans="3:5" ht="18" customHeight="1">
      <c r="C40" s="48"/>
      <c r="D40" s="49"/>
      <c r="E40" s="20"/>
    </row>
    <row r="41" spans="3:5" ht="18" customHeight="1">
      <c r="C41" s="28" t="s">
        <v>13</v>
      </c>
      <c r="D41" s="28"/>
      <c r="E41" s="7"/>
    </row>
    <row r="42" spans="3:5" ht="18" customHeight="1">
      <c r="C42" s="50" t="s">
        <v>22</v>
      </c>
      <c r="D42" s="51"/>
      <c r="E42" s="52"/>
    </row>
    <row r="43" spans="3:5" ht="18" customHeight="1">
      <c r="C43" s="29" t="s">
        <v>11</v>
      </c>
      <c r="D43" s="27" t="s">
        <v>12</v>
      </c>
      <c r="E43" s="30" t="s">
        <v>14</v>
      </c>
    </row>
    <row r="44" spans="3:5" ht="18" customHeight="1">
      <c r="C44" s="31"/>
      <c r="D44" s="27"/>
      <c r="E44" s="32"/>
    </row>
    <row r="45" spans="3:5" ht="18" customHeight="1">
      <c r="C45" s="31"/>
      <c r="D45" s="27"/>
      <c r="E45" s="32"/>
    </row>
    <row r="46" spans="3:5" ht="18" customHeight="1">
      <c r="C46" s="28"/>
      <c r="D46" s="28"/>
      <c r="E46" s="7"/>
    </row>
    <row r="47" spans="3:5" ht="18" customHeight="1">
      <c r="C47" s="50" t="s">
        <v>24</v>
      </c>
      <c r="D47" s="51"/>
      <c r="E47" s="52"/>
    </row>
    <row r="48" spans="3:5" ht="18" customHeight="1">
      <c r="C48" s="50" t="s">
        <v>15</v>
      </c>
      <c r="D48" s="52"/>
      <c r="E48" s="20"/>
    </row>
    <row r="49" spans="3:5" ht="18" customHeight="1">
      <c r="C49" s="47"/>
      <c r="D49" s="47"/>
      <c r="E49" s="20"/>
    </row>
    <row r="50" spans="3:5" ht="34.5" customHeight="1">
      <c r="C50" s="19"/>
      <c r="D50" s="25"/>
      <c r="E50" s="25"/>
    </row>
  </sheetData>
  <sheetProtection/>
  <mergeCells count="32">
    <mergeCell ref="C28:E28"/>
    <mergeCell ref="C36:E36"/>
    <mergeCell ref="C31:E31"/>
    <mergeCell ref="C34:E34"/>
    <mergeCell ref="C37:D37"/>
    <mergeCell ref="C30:E30"/>
    <mergeCell ref="C29:E29"/>
    <mergeCell ref="C33:E33"/>
    <mergeCell ref="C32:E32"/>
    <mergeCell ref="D16:E16"/>
    <mergeCell ref="D15:E15"/>
    <mergeCell ref="D9:E9"/>
    <mergeCell ref="D10:E10"/>
    <mergeCell ref="D12:E12"/>
    <mergeCell ref="C27:E27"/>
    <mergeCell ref="D6:E6"/>
    <mergeCell ref="D13:E13"/>
    <mergeCell ref="C26:E26"/>
    <mergeCell ref="C18:D18"/>
    <mergeCell ref="D11:E11"/>
    <mergeCell ref="D14:E14"/>
    <mergeCell ref="D8:E8"/>
    <mergeCell ref="C24:E24"/>
    <mergeCell ref="C23:E23"/>
    <mergeCell ref="C25:E25"/>
    <mergeCell ref="C49:D49"/>
    <mergeCell ref="C38:D38"/>
    <mergeCell ref="C39:D39"/>
    <mergeCell ref="C40:D40"/>
    <mergeCell ref="C42:E42"/>
    <mergeCell ref="C48:D48"/>
    <mergeCell ref="C47:E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33"/>
  <sheetViews>
    <sheetView showGridLines="0" tabSelected="1" zoomScale="85" zoomScaleNormal="85" zoomScalePageLayoutView="85" workbookViewId="0" topLeftCell="A1">
      <selection activeCell="G29" sqref="G29"/>
    </sheetView>
  </sheetViews>
  <sheetFormatPr defaultColWidth="9.00390625" defaultRowHeight="12.75"/>
  <cols>
    <col min="1" max="1" width="5.125" style="1" customWidth="1"/>
    <col min="2" max="2" width="38.75390625" style="1" customWidth="1"/>
    <col min="3" max="4" width="14.375" style="1" customWidth="1"/>
    <col min="5" max="5" width="9.75390625" style="22" customWidth="1"/>
    <col min="6" max="6" width="15.125" style="1" customWidth="1"/>
    <col min="7" max="7" width="40.00390625" style="1" customWidth="1"/>
    <col min="8" max="8" width="25.625" style="1" customWidth="1"/>
    <col min="9" max="9" width="21.125" style="1" customWidth="1"/>
    <col min="10" max="10" width="23.625" style="1" customWidth="1"/>
    <col min="11" max="11" width="22.125" style="1" customWidth="1"/>
    <col min="12" max="14" width="22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DFZP-BZ-271-207/2017</v>
      </c>
      <c r="N1" s="33" t="s">
        <v>51</v>
      </c>
      <c r="O1" s="2"/>
      <c r="P1" s="2"/>
    </row>
    <row r="2" spans="7:9" ht="15">
      <c r="G2" s="57"/>
      <c r="H2" s="57"/>
      <c r="I2" s="57"/>
    </row>
    <row r="3" ht="15">
      <c r="N3" s="33" t="s">
        <v>68</v>
      </c>
    </row>
    <row r="4" spans="2:14" ht="15">
      <c r="B4" s="4"/>
      <c r="C4" s="6"/>
      <c r="D4" s="6"/>
      <c r="E4" s="18"/>
      <c r="F4" s="9"/>
      <c r="G4" s="8" t="s">
        <v>19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8"/>
      <c r="F6" s="9"/>
      <c r="G6" s="11" t="s">
        <v>3</v>
      </c>
      <c r="H6" s="82">
        <f>SUM(N11:N25)</f>
        <v>0</v>
      </c>
      <c r="I6" s="83"/>
    </row>
    <row r="7" spans="1:12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42.75">
      <c r="A10" s="41" t="s">
        <v>33</v>
      </c>
      <c r="B10" s="41" t="s">
        <v>16</v>
      </c>
      <c r="C10" s="41" t="s">
        <v>80</v>
      </c>
      <c r="D10" s="41" t="s">
        <v>57</v>
      </c>
      <c r="E10" s="42" t="s">
        <v>58</v>
      </c>
      <c r="F10" s="43"/>
      <c r="G10" s="41" t="str">
        <f>"Nazwa handlowa /
"&amp;C10&amp;" / 
"&amp;D10</f>
        <v>Nazwa handlowa /
Do zakupu w dawkach / 
Postać/ Opakowanie</v>
      </c>
      <c r="H10" s="41" t="s">
        <v>52</v>
      </c>
      <c r="I10" s="41" t="str">
        <f>B10</f>
        <v>Skład</v>
      </c>
      <c r="J10" s="41" t="s">
        <v>53</v>
      </c>
      <c r="K10" s="80"/>
      <c r="L10" s="41" t="s">
        <v>81</v>
      </c>
      <c r="M10" s="41" t="s">
        <v>82</v>
      </c>
      <c r="N10" s="41" t="s">
        <v>18</v>
      </c>
    </row>
    <row r="11" spans="1:14" s="4" customFormat="1" ht="45">
      <c r="A11" s="74" t="s">
        <v>4</v>
      </c>
      <c r="B11" s="76" t="s">
        <v>95</v>
      </c>
      <c r="C11" s="46" t="s">
        <v>84</v>
      </c>
      <c r="D11" s="76" t="s">
        <v>96</v>
      </c>
      <c r="E11" s="78">
        <v>2800</v>
      </c>
      <c r="F11" s="79" t="s">
        <v>100</v>
      </c>
      <c r="G11" s="20" t="s">
        <v>83</v>
      </c>
      <c r="H11" s="70"/>
      <c r="I11" s="70"/>
      <c r="J11" s="5"/>
      <c r="K11" s="81"/>
      <c r="L11" s="70"/>
      <c r="M11" s="70"/>
      <c r="N11" s="72">
        <f>ROUND(L11*ROUND(M11,2),2)</f>
        <v>0</v>
      </c>
    </row>
    <row r="12" spans="1:14" s="4" customFormat="1" ht="45">
      <c r="A12" s="75"/>
      <c r="B12" s="77"/>
      <c r="C12" s="46" t="s">
        <v>85</v>
      </c>
      <c r="D12" s="77"/>
      <c r="E12" s="78"/>
      <c r="F12" s="79"/>
      <c r="G12" s="20" t="s">
        <v>83</v>
      </c>
      <c r="H12" s="71"/>
      <c r="I12" s="71"/>
      <c r="J12" s="5"/>
      <c r="K12" s="81"/>
      <c r="L12" s="71"/>
      <c r="M12" s="71"/>
      <c r="N12" s="73">
        <f>ROUND(L12*ROUND(M12,2),2)</f>
        <v>0</v>
      </c>
    </row>
    <row r="13" spans="1:14" s="4" customFormat="1" ht="45">
      <c r="A13" s="75"/>
      <c r="B13" s="77"/>
      <c r="C13" s="46" t="s">
        <v>86</v>
      </c>
      <c r="D13" s="77"/>
      <c r="E13" s="78"/>
      <c r="F13" s="79"/>
      <c r="G13" s="20" t="s">
        <v>83</v>
      </c>
      <c r="H13" s="71"/>
      <c r="I13" s="71"/>
      <c r="J13" s="5"/>
      <c r="K13" s="81"/>
      <c r="L13" s="71"/>
      <c r="M13" s="71"/>
      <c r="N13" s="73">
        <f>ROUND(L13*ROUND(M13,2),2)</f>
        <v>0</v>
      </c>
    </row>
    <row r="14" spans="1:14" s="4" customFormat="1" ht="45">
      <c r="A14" s="75"/>
      <c r="B14" s="77"/>
      <c r="C14" s="46" t="s">
        <v>87</v>
      </c>
      <c r="D14" s="77"/>
      <c r="E14" s="78"/>
      <c r="F14" s="79"/>
      <c r="G14" s="20" t="s">
        <v>83</v>
      </c>
      <c r="H14" s="71"/>
      <c r="I14" s="71"/>
      <c r="J14" s="5"/>
      <c r="K14" s="81"/>
      <c r="L14" s="71"/>
      <c r="M14" s="71"/>
      <c r="N14" s="73">
        <f>ROUND(L14*ROUND(M14,2),2)</f>
        <v>0</v>
      </c>
    </row>
    <row r="15" spans="1:14" s="4" customFormat="1" ht="42.75">
      <c r="A15" s="41" t="s">
        <v>33</v>
      </c>
      <c r="B15" s="41" t="s">
        <v>16</v>
      </c>
      <c r="C15" s="41" t="s">
        <v>17</v>
      </c>
      <c r="D15" s="41" t="s">
        <v>57</v>
      </c>
      <c r="E15" s="42" t="s">
        <v>58</v>
      </c>
      <c r="F15" s="43"/>
      <c r="G15" s="41" t="str">
        <f>"Nazwa handlowa /
"&amp;C15&amp;" / 
"&amp;D15</f>
        <v>Nazwa handlowa /
Dawka / 
Postać/ Opakowanie</v>
      </c>
      <c r="H15" s="41" t="s">
        <v>89</v>
      </c>
      <c r="I15" s="41" t="str">
        <f>B15</f>
        <v>Skład</v>
      </c>
      <c r="J15" s="41" t="s">
        <v>88</v>
      </c>
      <c r="K15" s="41" t="s">
        <v>25</v>
      </c>
      <c r="L15" s="41" t="s">
        <v>26</v>
      </c>
      <c r="M15" s="41" t="s">
        <v>27</v>
      </c>
      <c r="N15" s="41" t="s">
        <v>18</v>
      </c>
    </row>
    <row r="16" spans="1:17" ht="30">
      <c r="A16" s="35" t="s">
        <v>5</v>
      </c>
      <c r="B16" s="40" t="s">
        <v>72</v>
      </c>
      <c r="C16" s="40"/>
      <c r="D16" s="40"/>
      <c r="E16" s="44">
        <v>2800</v>
      </c>
      <c r="F16" s="35" t="s">
        <v>36</v>
      </c>
      <c r="G16" s="14"/>
      <c r="H16" s="14"/>
      <c r="I16" s="14"/>
      <c r="J16" s="14"/>
      <c r="K16" s="14"/>
      <c r="L16" s="14"/>
      <c r="M16" s="14"/>
      <c r="N16" s="15">
        <f aca="true" t="shared" si="0" ref="N16:N25">ROUND(L16*ROUND(M16,2),2)</f>
        <v>0</v>
      </c>
      <c r="Q16" s="3"/>
    </row>
    <row r="17" spans="1:17" ht="60">
      <c r="A17" s="35" t="s">
        <v>6</v>
      </c>
      <c r="B17" s="40" t="s">
        <v>73</v>
      </c>
      <c r="C17" s="40"/>
      <c r="D17" s="40"/>
      <c r="E17" s="44">
        <v>2800</v>
      </c>
      <c r="F17" s="35" t="s">
        <v>36</v>
      </c>
      <c r="G17" s="14"/>
      <c r="H17" s="14"/>
      <c r="I17" s="14"/>
      <c r="J17" s="14"/>
      <c r="K17" s="14"/>
      <c r="L17" s="14"/>
      <c r="M17" s="14"/>
      <c r="N17" s="15">
        <f t="shared" si="0"/>
        <v>0</v>
      </c>
      <c r="Q17" s="3"/>
    </row>
    <row r="18" spans="1:17" ht="72" customHeight="1">
      <c r="A18" s="35" t="s">
        <v>7</v>
      </c>
      <c r="B18" s="40" t="s">
        <v>74</v>
      </c>
      <c r="C18" s="40"/>
      <c r="D18" s="40"/>
      <c r="E18" s="44">
        <v>11200</v>
      </c>
      <c r="F18" s="35" t="s">
        <v>36</v>
      </c>
      <c r="G18" s="14"/>
      <c r="H18" s="14"/>
      <c r="I18" s="14"/>
      <c r="J18" s="14"/>
      <c r="K18" s="14"/>
      <c r="L18" s="14"/>
      <c r="M18" s="14"/>
      <c r="N18" s="15">
        <f t="shared" si="0"/>
        <v>0</v>
      </c>
      <c r="Q18" s="3"/>
    </row>
    <row r="19" spans="1:17" ht="96" customHeight="1">
      <c r="A19" s="35" t="s">
        <v>28</v>
      </c>
      <c r="B19" s="40" t="s">
        <v>97</v>
      </c>
      <c r="C19" s="40"/>
      <c r="D19" s="40"/>
      <c r="E19" s="44">
        <v>2800</v>
      </c>
      <c r="F19" s="35" t="s">
        <v>36</v>
      </c>
      <c r="G19" s="14"/>
      <c r="H19" s="14"/>
      <c r="I19" s="14"/>
      <c r="J19" s="14"/>
      <c r="K19" s="14"/>
      <c r="L19" s="14"/>
      <c r="M19" s="14"/>
      <c r="N19" s="15">
        <f t="shared" si="0"/>
        <v>0</v>
      </c>
      <c r="Q19" s="3"/>
    </row>
    <row r="20" spans="1:17" ht="30">
      <c r="A20" s="35" t="s">
        <v>35</v>
      </c>
      <c r="B20" s="40" t="s">
        <v>75</v>
      </c>
      <c r="C20" s="40"/>
      <c r="D20" s="40"/>
      <c r="E20" s="44">
        <v>2800</v>
      </c>
      <c r="F20" s="35" t="s">
        <v>36</v>
      </c>
      <c r="G20" s="14"/>
      <c r="H20" s="14"/>
      <c r="I20" s="14"/>
      <c r="J20" s="14"/>
      <c r="K20" s="14"/>
      <c r="L20" s="14"/>
      <c r="M20" s="14"/>
      <c r="N20" s="15">
        <f t="shared" si="0"/>
        <v>0</v>
      </c>
      <c r="Q20" s="3"/>
    </row>
    <row r="21" spans="1:17" ht="30">
      <c r="A21" s="35" t="s">
        <v>8</v>
      </c>
      <c r="B21" s="40" t="s">
        <v>76</v>
      </c>
      <c r="C21" s="40"/>
      <c r="D21" s="40"/>
      <c r="E21" s="44">
        <v>2800</v>
      </c>
      <c r="F21" s="35" t="s">
        <v>36</v>
      </c>
      <c r="G21" s="14"/>
      <c r="H21" s="14"/>
      <c r="I21" s="14"/>
      <c r="J21" s="14"/>
      <c r="K21" s="14"/>
      <c r="L21" s="14"/>
      <c r="M21" s="14"/>
      <c r="N21" s="15">
        <f t="shared" si="0"/>
        <v>0</v>
      </c>
      <c r="Q21" s="3"/>
    </row>
    <row r="22" spans="1:17" ht="30">
      <c r="A22" s="35" t="s">
        <v>9</v>
      </c>
      <c r="B22" s="40" t="s">
        <v>98</v>
      </c>
      <c r="C22" s="40"/>
      <c r="D22" s="40"/>
      <c r="E22" s="44">
        <v>2800</v>
      </c>
      <c r="F22" s="35" t="s">
        <v>36</v>
      </c>
      <c r="G22" s="14"/>
      <c r="H22" s="14"/>
      <c r="I22" s="14"/>
      <c r="J22" s="14"/>
      <c r="K22" s="14"/>
      <c r="L22" s="14"/>
      <c r="M22" s="14"/>
      <c r="N22" s="15">
        <f t="shared" si="0"/>
        <v>0</v>
      </c>
      <c r="Q22" s="3"/>
    </row>
    <row r="23" spans="1:17" ht="30">
      <c r="A23" s="35" t="s">
        <v>20</v>
      </c>
      <c r="B23" s="40" t="s">
        <v>77</v>
      </c>
      <c r="C23" s="40"/>
      <c r="D23" s="40"/>
      <c r="E23" s="44">
        <v>2800</v>
      </c>
      <c r="F23" s="35" t="s">
        <v>36</v>
      </c>
      <c r="G23" s="14"/>
      <c r="H23" s="14"/>
      <c r="I23" s="14"/>
      <c r="J23" s="14"/>
      <c r="K23" s="14"/>
      <c r="L23" s="14"/>
      <c r="M23" s="14"/>
      <c r="N23" s="15">
        <f t="shared" si="0"/>
        <v>0</v>
      </c>
      <c r="Q23" s="3"/>
    </row>
    <row r="24" spans="1:17" ht="30">
      <c r="A24" s="35" t="s">
        <v>34</v>
      </c>
      <c r="B24" s="40" t="s">
        <v>78</v>
      </c>
      <c r="C24" s="40"/>
      <c r="D24" s="40"/>
      <c r="E24" s="44">
        <v>2800</v>
      </c>
      <c r="F24" s="35" t="s">
        <v>36</v>
      </c>
      <c r="G24" s="14"/>
      <c r="H24" s="14"/>
      <c r="I24" s="14"/>
      <c r="J24" s="14"/>
      <c r="K24" s="14"/>
      <c r="L24" s="14"/>
      <c r="M24" s="14"/>
      <c r="N24" s="15">
        <f t="shared" si="0"/>
        <v>0</v>
      </c>
      <c r="Q24" s="3"/>
    </row>
    <row r="25" spans="1:17" ht="48.75" customHeight="1">
      <c r="A25" s="35" t="s">
        <v>2</v>
      </c>
      <c r="B25" s="40" t="s">
        <v>79</v>
      </c>
      <c r="C25" s="40"/>
      <c r="D25" s="40"/>
      <c r="E25" s="44">
        <v>300</v>
      </c>
      <c r="F25" s="35" t="s">
        <v>36</v>
      </c>
      <c r="G25" s="14"/>
      <c r="H25" s="14"/>
      <c r="I25" s="14"/>
      <c r="J25" s="14"/>
      <c r="K25" s="14"/>
      <c r="L25" s="14"/>
      <c r="M25" s="14"/>
      <c r="N25" s="15">
        <f t="shared" si="0"/>
        <v>0</v>
      </c>
      <c r="Q25" s="3"/>
    </row>
    <row r="26" spans="1:17" ht="15">
      <c r="A26" s="16"/>
      <c r="B26" s="94" t="s">
        <v>71</v>
      </c>
      <c r="C26" s="94"/>
      <c r="D26" s="94"/>
      <c r="E26" s="94"/>
      <c r="F26" s="94"/>
      <c r="G26" s="16"/>
      <c r="H26" s="16"/>
      <c r="I26" s="16"/>
      <c r="J26" s="16"/>
      <c r="K26" s="16"/>
      <c r="L26" s="16"/>
      <c r="M26" s="16"/>
      <c r="N26" s="16"/>
      <c r="Q26" s="3"/>
    </row>
    <row r="27" spans="1:17" ht="15">
      <c r="A27" s="16"/>
      <c r="B27" s="95"/>
      <c r="C27" s="95"/>
      <c r="D27" s="95"/>
      <c r="E27" s="95"/>
      <c r="F27" s="95"/>
      <c r="G27" s="16"/>
      <c r="H27" s="16"/>
      <c r="I27" s="16"/>
      <c r="J27" s="16"/>
      <c r="K27" s="16"/>
      <c r="L27" s="16"/>
      <c r="M27" s="16"/>
      <c r="N27" s="16"/>
      <c r="Q27" s="3"/>
    </row>
    <row r="28" spans="2:17" ht="58.5" customHeight="1">
      <c r="B28" s="57" t="s">
        <v>94</v>
      </c>
      <c r="C28" s="84"/>
      <c r="D28" s="84"/>
      <c r="E28" s="84"/>
      <c r="F28" s="84"/>
      <c r="Q28" s="3"/>
    </row>
    <row r="29" spans="2:17" ht="39" customHeight="1">
      <c r="B29" s="57" t="s">
        <v>99</v>
      </c>
      <c r="C29" s="57"/>
      <c r="D29" s="57"/>
      <c r="E29" s="57"/>
      <c r="F29" s="57"/>
      <c r="Q29" s="3"/>
    </row>
    <row r="30" spans="2:17" ht="15">
      <c r="B30" s="57"/>
      <c r="C30" s="85"/>
      <c r="D30" s="85"/>
      <c r="E30" s="85"/>
      <c r="F30" s="85"/>
      <c r="Q30" s="3"/>
    </row>
    <row r="31" spans="2:17" ht="74.25">
      <c r="B31" s="96" t="s">
        <v>66</v>
      </c>
      <c r="C31" s="97"/>
      <c r="D31" s="97"/>
      <c r="E31" s="97"/>
      <c r="F31" s="97"/>
      <c r="G31" s="97"/>
      <c r="H31" s="98"/>
      <c r="I31" s="41" t="s">
        <v>59</v>
      </c>
      <c r="J31" s="41" t="s">
        <v>60</v>
      </c>
      <c r="K31" s="41" t="s">
        <v>61</v>
      </c>
      <c r="L31" s="41" t="s">
        <v>62</v>
      </c>
      <c r="M31" s="45" t="s">
        <v>63</v>
      </c>
      <c r="N31" s="41" t="s">
        <v>64</v>
      </c>
      <c r="Q31" s="3"/>
    </row>
    <row r="32" spans="2:17" ht="98.25" customHeight="1">
      <c r="B32" s="88" t="s">
        <v>70</v>
      </c>
      <c r="C32" s="89"/>
      <c r="D32" s="89"/>
      <c r="E32" s="89"/>
      <c r="F32" s="89"/>
      <c r="G32" s="89"/>
      <c r="H32" s="90"/>
      <c r="I32" s="86" t="s">
        <v>90</v>
      </c>
      <c r="J32" s="86" t="s">
        <v>90</v>
      </c>
      <c r="K32" s="86" t="s">
        <v>90</v>
      </c>
      <c r="L32" s="86" t="s">
        <v>90</v>
      </c>
      <c r="M32" s="86" t="s">
        <v>90</v>
      </c>
      <c r="N32" s="86" t="s">
        <v>90</v>
      </c>
      <c r="Q32" s="3"/>
    </row>
    <row r="33" spans="2:14" ht="294.75" customHeight="1">
      <c r="B33" s="91"/>
      <c r="C33" s="92"/>
      <c r="D33" s="92"/>
      <c r="E33" s="92"/>
      <c r="F33" s="92"/>
      <c r="G33" s="92"/>
      <c r="H33" s="93"/>
      <c r="I33" s="87"/>
      <c r="J33" s="87"/>
      <c r="K33" s="87"/>
      <c r="L33" s="87"/>
      <c r="M33" s="87"/>
      <c r="N33" s="87"/>
    </row>
  </sheetData>
  <sheetProtection/>
  <mergeCells count="26">
    <mergeCell ref="J32:J33"/>
    <mergeCell ref="K32:K33"/>
    <mergeCell ref="L32:L33"/>
    <mergeCell ref="M32:M33"/>
    <mergeCell ref="N32:N33"/>
    <mergeCell ref="B31:H31"/>
    <mergeCell ref="K10:K14"/>
    <mergeCell ref="H6:I6"/>
    <mergeCell ref="G2:I2"/>
    <mergeCell ref="B28:F28"/>
    <mergeCell ref="B30:F30"/>
    <mergeCell ref="I32:I33"/>
    <mergeCell ref="B32:H33"/>
    <mergeCell ref="B26:F26"/>
    <mergeCell ref="B27:F27"/>
    <mergeCell ref="B29:F29"/>
    <mergeCell ref="M11:M14"/>
    <mergeCell ref="N11:N14"/>
    <mergeCell ref="H11:H14"/>
    <mergeCell ref="I11:I14"/>
    <mergeCell ref="A11:A14"/>
    <mergeCell ref="B11:B14"/>
    <mergeCell ref="D11:D14"/>
    <mergeCell ref="E11:E14"/>
    <mergeCell ref="F11:F14"/>
    <mergeCell ref="L11:L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Ziajka</cp:lastModifiedBy>
  <cp:lastPrinted>2017-11-29T10:29:44Z</cp:lastPrinted>
  <dcterms:created xsi:type="dcterms:W3CDTF">2003-05-16T10:10:29Z</dcterms:created>
  <dcterms:modified xsi:type="dcterms:W3CDTF">2017-11-29T11:17:30Z</dcterms:modified>
  <cp:category/>
  <cp:version/>
  <cp:contentType/>
  <cp:contentStatus/>
</cp:coreProperties>
</file>