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2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</sheets>
  <definedNames/>
  <calcPr fullCalcOnLoad="1"/>
</workbook>
</file>

<file path=xl/sharedStrings.xml><?xml version="1.0" encoding="utf-8"?>
<sst xmlns="http://schemas.openxmlformats.org/spreadsheetml/2006/main" count="1026" uniqueCount="303">
  <si>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</si>
  <si>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</si>
  <si>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</si>
  <si>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</si>
  <si>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</si>
  <si>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</si>
  <si>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</si>
  <si>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</si>
  <si>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</si>
  <si>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</si>
  <si>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</si>
  <si>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</si>
  <si>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</si>
  <si>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</si>
  <si>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</si>
  <si>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</si>
  <si>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</si>
  <si>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</si>
  <si>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</si>
  <si>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</si>
  <si>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</si>
  <si>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</si>
  <si>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</si>
  <si>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</si>
  <si>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</si>
  <si>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</si>
  <si>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</si>
  <si>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</si>
  <si>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</si>
  <si>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</si>
  <si>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</si>
  <si>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</si>
  <si>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</si>
  <si>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</si>
  <si>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</si>
  <si>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</si>
  <si>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</si>
  <si>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</si>
  <si>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</si>
  <si>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</si>
  <si>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</si>
  <si>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</si>
  <si>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</si>
  <si>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</si>
  <si>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</si>
  <si>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</si>
  <si>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</si>
  <si>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</si>
  <si>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</si>
  <si>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</si>
  <si>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</si>
  <si>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</si>
  <si>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</si>
  <si>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</si>
  <si>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</si>
  <si>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</si>
  <si>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</si>
  <si>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</si>
  <si>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</si>
  <si>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</si>
  <si>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</si>
  <si>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</si>
  <si>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</si>
  <si>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</si>
  <si>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</si>
  <si>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</si>
  <si>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</si>
  <si>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</si>
  <si>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</si>
  <si>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</si>
  <si>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</si>
  <si>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</si>
  <si>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</si>
  <si>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</si>
  <si>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</si>
  <si>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</si>
  <si>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</si>
  <si>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</si>
  <si>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</si>
  <si>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</si>
  <si>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</si>
  <si>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</si>
  <si>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</si>
  <si>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</si>
  <si>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</si>
  <si>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</si>
  <si>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</si>
  <si>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</si>
  <si>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</si>
  <si>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</si>
  <si>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500 mg</t>
  </si>
  <si>
    <t>Postać/Opakowanie</t>
  </si>
  <si>
    <t xml:space="preserve">Ilość </t>
  </si>
  <si>
    <t>1 mg</t>
  </si>
  <si>
    <t>1000 mg</t>
  </si>
  <si>
    <t>50 mg</t>
  </si>
  <si>
    <t>40 mg</t>
  </si>
  <si>
    <t>postać stała doustna</t>
  </si>
  <si>
    <t>300 mg</t>
  </si>
  <si>
    <t xml:space="preserve">roztwór do wstrz. </t>
  </si>
  <si>
    <t>roztwór do wstrzykiwań</t>
  </si>
  <si>
    <t>stała postać doustna</t>
  </si>
  <si>
    <t>80 mg</t>
  </si>
  <si>
    <t>5 mg</t>
  </si>
  <si>
    <t>* wymagany jeden podmiot odpowiedzialny</t>
  </si>
  <si>
    <t>Postać / opakowanie</t>
  </si>
  <si>
    <t>kapsułki twarde</t>
  </si>
  <si>
    <t>Nebivololum</t>
  </si>
  <si>
    <t>Glucosum</t>
  </si>
  <si>
    <t>roztwór do wstrz. doż.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</si>
  <si>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</si>
  <si>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</si>
  <si>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</si>
  <si>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</si>
  <si>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</si>
  <si>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</si>
  <si>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Cena brutto jednej dawki a 100 mg</t>
  </si>
  <si>
    <t>Oferowana ilość dawek a 100 mg</t>
  </si>
  <si>
    <t>DFP.271.110.2020.AB</t>
  </si>
  <si>
    <t>Oświadczamy, że oferowane przez nas w części części: 1-16, 17 (poz. 1), 18-36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</si>
  <si>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17 (poz. 2)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</si>
  <si>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Postać / Opakowanie</t>
  </si>
  <si>
    <t>Do zakupu w dawkach: 100mg, 400mg</t>
  </si>
  <si>
    <t>koncentrat do sporządzania roztworu do infuzji; fiol.</t>
  </si>
  <si>
    <t>245 mg X 30 TABL</t>
  </si>
  <si>
    <t>30 tabl. powl.</t>
  </si>
  <si>
    <t>30 tabl. powl.*</t>
  </si>
  <si>
    <t xml:space="preserve">* opakowanie w blistrze lub z okresem ważności leku po pierwszym otwarciu powyżej 60 dni, co jest uwarunkowane indywidualnym dawkowaniem </t>
  </si>
  <si>
    <t>10mg x 30 tabl</t>
  </si>
  <si>
    <t>30 tabl.</t>
  </si>
  <si>
    <t>300 mg x 56 poj.</t>
  </si>
  <si>
    <t>45 mg/ 0,5 ml</t>
  </si>
  <si>
    <t xml:space="preserve">roztwór do wstrzykiwań, amp-strzyk. </t>
  </si>
  <si>
    <t>5 mg x 30 tabl</t>
  </si>
  <si>
    <t>10 mg x 30 tabl</t>
  </si>
  <si>
    <t>100 mg x 120 tabl</t>
  </si>
  <si>
    <t>120 tabletek powlekanych</t>
  </si>
  <si>
    <t>400 mg x 90 tabl</t>
  </si>
  <si>
    <t>90 tabletek powlekanych</t>
  </si>
  <si>
    <t>roztwór do wstrzykiwań; i 1 wstrzyk. 63 mcg + 1 wstrzyk. 94 mcg</t>
  </si>
  <si>
    <t>roztwór do wstrzykiwań; 2 wstrzykiwacze</t>
  </si>
  <si>
    <t>tabletki powlekane, opakowanie a 30 tabl</t>
  </si>
  <si>
    <t>162 mg/0,9 ml x 4 amp-strzyk</t>
  </si>
  <si>
    <t>roztwór do wstrzykiwań, 4 amp.-strz.</t>
  </si>
  <si>
    <t>Do zakupu w dawkach: 50 mg i 75 mg</t>
  </si>
  <si>
    <t>150 mg x 30 tabl</t>
  </si>
  <si>
    <t xml:space="preserve"> 30 tabl. powl.</t>
  </si>
  <si>
    <t>240 mg x 56 tabl. powl.</t>
  </si>
  <si>
    <t>56 tabl. powl.</t>
  </si>
  <si>
    <t>Do zakupu w dawkach 5, 20, 100, 140, 180, 250 mg</t>
  </si>
  <si>
    <t>100 mg x 10 fiol</t>
  </si>
  <si>
    <t>proszek do sporządzania roztworu do wstrzykiwań i infuzji</t>
  </si>
  <si>
    <t>200 mg x 10 fiol.</t>
  </si>
  <si>
    <t xml:space="preserve">1 mg/1 ml, 10ml   </t>
  </si>
  <si>
    <t>koncentrat do sporządzania roztworu do infuzji, fiol.**</t>
  </si>
  <si>
    <t xml:space="preserve">1mg/ml, 50ml </t>
  </si>
  <si>
    <t xml:space="preserve">1mg/ml, 100ml </t>
  </si>
  <si>
    <t>** Zamawiający wymaga aby produkt po rozcieńczeniu wykazywał stabilność chemiczną i fizyczną w zalecanych roztworach do infuzji przez 24 godniny w temperaturze pokojowej 20-25 st C. Ta jednoznaczna informacja musi być zawarta w CHPL.</t>
  </si>
  <si>
    <t>^ wykaz C Obwieszczenia MZ aktualny na dzień składania oferty</t>
  </si>
  <si>
    <t>konc. do sporz. roztw. do infuzji, fiolki do wielokrotnego pobierania; preparat stabilny mikrob.,fiz., chem. po pierwszym pobraniu przez 28 dni</t>
  </si>
  <si>
    <t>przyrządy do infuzji bez PCV z filtrem  0,22 mcg</t>
  </si>
  <si>
    <t>**opakow nie większe niż 30 szt.</t>
  </si>
  <si>
    <t>1,5 mg/ml, fiol x 3 fiol</t>
  </si>
  <si>
    <t xml:space="preserve">120 mg </t>
  </si>
  <si>
    <t>14 kaps. dojelitowe twarde</t>
  </si>
  <si>
    <t xml:space="preserve">240 mg </t>
  </si>
  <si>
    <t>56 kaps. dojelitowe twarde</t>
  </si>
  <si>
    <t>30 tabletki powlekane</t>
  </si>
  <si>
    <t xml:space="preserve">0,5 mg </t>
  </si>
  <si>
    <t>120mg/dawkę</t>
  </si>
  <si>
    <t>roztwór do wstrzykiwań; 1 amp.-strz.po 0,5 ml z automatycznym systemem zabezpieczającym + igła</t>
  </si>
  <si>
    <t>60mg/dawkę</t>
  </si>
  <si>
    <t>30 tabletek powlekanych</t>
  </si>
  <si>
    <t>150  mg</t>
  </si>
  <si>
    <t>proszek do przygotowania koncentratu do sporządzenia roztworu do infuzji; fiol.</t>
  </si>
  <si>
    <t>420  mg</t>
  </si>
  <si>
    <t>Do zakupu w dawkach: 200 mg i 400 mg</t>
  </si>
  <si>
    <t>Do zakupu opakowanie: 200 mg x 30 tabl. twardych i 400 mg x 60 tabl. twardych</t>
  </si>
  <si>
    <t>1200 mg/ 20 ml</t>
  </si>
  <si>
    <t>100 mg (25 mg/ml, 4 ml)</t>
  </si>
  <si>
    <t>koncentrat do sporządzania roztworu do infuzji, fiolka a 4 ml</t>
  </si>
  <si>
    <t>200 mg (25 mg/ml, 8 ml)</t>
  </si>
  <si>
    <t>koncentrat do sporządzania roztworu do infuzji, fiolka a 8 ml</t>
  </si>
  <si>
    <t>*wymagany jeden podmiot odpowiedzialny</t>
  </si>
  <si>
    <t>Fulvestrant *</t>
  </si>
  <si>
    <t>250 mg/5 ml x 2</t>
  </si>
  <si>
    <t>roztwór do wstrzykiwań, 2 amp.-strz. a 5 ml + 2 igły z syst.osł.</t>
  </si>
  <si>
    <t>* wykaz C Obwieszczenia Ministra Zdrowia aktualny na dzień składania oferty</t>
  </si>
  <si>
    <t>Fludarabini phosphas *</t>
  </si>
  <si>
    <t xml:space="preserve"> koncentrat do sporządzania roztworu do wstrzykiwań lub infuzj, fiol.</t>
  </si>
  <si>
    <t>*możliwe czasowe dopuszczenie</t>
  </si>
  <si>
    <t>Abciximabum</t>
  </si>
  <si>
    <t>10mg/5 ml</t>
  </si>
  <si>
    <t>roztw. do wstrzyk dożyl., fiol.</t>
  </si>
  <si>
    <t>200 mg/ml,10 ml</t>
  </si>
  <si>
    <t>Neostigmini methylsulfas</t>
  </si>
  <si>
    <t>0,5 mg/ml; 1 ml</t>
  </si>
  <si>
    <t xml:space="preserve">1000 ml zawiera: 60,0 g O-2-hydroksyetylowanej skrobi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</si>
  <si>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</si>
  <si>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</si>
  <si>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Ibandronic acid</t>
  </si>
  <si>
    <t>3 mg/3 ml</t>
  </si>
  <si>
    <t>Do zakupu w dawkach: 50 mg i 150 mg</t>
  </si>
  <si>
    <t>Do zakupu opakowanie: 50 mg x 100 tabl i 150 mg x 100 tabl</t>
  </si>
  <si>
    <t>Panitumumabum*</t>
  </si>
  <si>
    <t>* wykaz B Obwieszczenia Ministra Zdrowia aktualny na dzień składania oferty, możlwość stosowania poza programem</t>
  </si>
  <si>
    <t>dawek a 100 mg</t>
  </si>
  <si>
    <t>dla dawki 100 mg
Nazwa handlowa:
Dawka: 
Postać / Opakowanie:
dla dawki 400 mg
Nazwa handlowa:
Dawka: 
Postać / Opakowanie:</t>
  </si>
  <si>
    <t xml:space="preserve">dla dawki 100 mg
dla dawki 400 mg
</t>
  </si>
  <si>
    <t xml:space="preserve">Tenofovir disoproxilum*
</t>
  </si>
  <si>
    <t>* wykaz B Obwieszczenia MZ aktualny na dzień składania oferty, możłiwośc stosowania poza programem</t>
  </si>
  <si>
    <t xml:space="preserve">Tenofovir disoproxilum**
</t>
  </si>
  <si>
    <t>** wykaz B Obwieszczenia MZ aktualny na dzień składania oferty, możliwość stosowania poza programem</t>
  </si>
  <si>
    <t>Adefovir dipivoxil *</t>
  </si>
  <si>
    <t>* wykaz B Obwieszczenia MZ aktualny na dzień składania oferty, możłiwość stosowania poza programem</t>
  </si>
  <si>
    <t>płyn do inhalacji z nebulizatora, 56 pojemników</t>
  </si>
  <si>
    <t>Tobramycinum*</t>
  </si>
  <si>
    <t>* wykaz B Obwieszczenia MZ aktualny na dzień składania oferty, możliwośc stosowania poza programem</t>
  </si>
  <si>
    <t>* wykaz B Obwieszczenia MZ aktualny na dzień składania oferty, możliwość stosowania poza programem</t>
  </si>
  <si>
    <t>Ustekinumabum *</t>
  </si>
  <si>
    <t>Everolimusum * **</t>
  </si>
  <si>
    <t>** wskazania refundacyjne zgodnie z załącznikiem B do Obwieszczenia MZ w sprawie wykazu refundowanych leków, środków spożywczych  specjalnego przeznaczenia żywieniowego oraz wyrobów medycznych aktualnego na dzień składania oferty:  wg Załącznika B.10. - LECZENIE RAKA NERKI oraz B.53. -LECZENIE WYSOKO ZRÓŻNICOWANEGO NOWOTWORU NEUROENDOKRYNNEGO TRZUSTKI, możliwość stosowania poza programem</t>
  </si>
  <si>
    <t>** wskazania refundacyjne zgodnie z załącznikiem B do Obwieszczenia MZ w sprawie wykazu refundowanych leków, środków spożywczych  specjalnego przeznaczenia żywieniowego oraz wyrobów medycznych aktualnego na dzień składania oferty -wg Załącznika B.3. LECZENIE NOWOTWORÓW PODŚCIELISKA PRZEWODU POKARMOWEGO (GIST) (ICD-10 C 15, C 16, C 17, C 18, C 20, C 48), możlwiość stosowania poza programem</t>
  </si>
  <si>
    <t>Imatinibum * **</t>
  </si>
  <si>
    <t>(63 mcg + 94 mcg)/0,5 ml</t>
  </si>
  <si>
    <t>125 mcg/0,5 ml</t>
  </si>
  <si>
    <t>Peginterferonum beta-1a* **</t>
  </si>
  <si>
    <t>** wykaz B Obwieszczenia MZ aktualny na dzień składania oferty, możwliość stosowania poza programem</t>
  </si>
  <si>
    <t>** wykaz B Obwieszczenia Ministra Zdrowia aktualny na dzień składania oferty, możliwość stosowania poza programem</t>
  </si>
  <si>
    <t>Osimertinibum * **</t>
  </si>
  <si>
    <t>Tocilizumabum *</t>
  </si>
  <si>
    <t>* wykaz B Obwieszczenia Ministra Zdrowia aktualny na dzień składania oferty, możlwiość stosowania poza programem</t>
  </si>
  <si>
    <t>Dabrafenibum *</t>
  </si>
  <si>
    <t>* wykaz B Obwieszczenia MZ aktualny na dzień składania ofert, możliwość stosowania poza programem</t>
  </si>
  <si>
    <t>dawek a 50 mg</t>
  </si>
  <si>
    <t>Oferowana ilość dawek a 50 mg</t>
  </si>
  <si>
    <t>Cena brutto jednej dawki a 50 mg</t>
  </si>
  <si>
    <t>do zakupu w opakowaniach: 50 mg x 28 kaps twardych i 50 mg x 120 kaps twardych i  75 mg x 28 kaps twardych i 75 mg x 120 kaps twardych</t>
  </si>
  <si>
    <t>dla opakowania 50 mg x 28 kaps 
Nazwa handlowa:
Dawka: 
Postać / Opakowanie:
dla opakowania 50 mg x 120 kap
Nazwa handlowa:
Dawka: 
Postać / Opakowanie:
dla opakowania 75 mg x 28 kaps 
Nazwa handlowa:
Dawka: 
Postać / Opakowanie:
dla opakowania 75 mg x 120 kaps 
Nazwa handlowa:
Dawka: 
Postać / Opakowanie:</t>
  </si>
  <si>
    <t xml:space="preserve">dla opakowania 50 mg x 28 kaps 
dla opakowania 50 mg x 120 kap
dla opakowania 75 mg x 28 kaps 
dla opakowania 75 mg x 120 kaps 
</t>
  </si>
  <si>
    <t>* wykaz B Obwieszczenia MZ aktualny na dzień składania ofert, możlwiość stosowania poza programem</t>
  </si>
  <si>
    <t>Erlotinibum *</t>
  </si>
  <si>
    <t>Vemurafenibum *</t>
  </si>
  <si>
    <t>* wykaz C Obwieszczenia MZ aktualny na dzień składania ofert</t>
  </si>
  <si>
    <t>Temozolamidum*</t>
  </si>
  <si>
    <t>dawek a 5  mg</t>
  </si>
  <si>
    <t>Oferowana ilość  dawek a 5  mg</t>
  </si>
  <si>
    <t>Cena brutto jednej  dawki a 5  mg</t>
  </si>
  <si>
    <t>dla dawki  5 mg
Nazwa handlowa:
Dawka: 
Postać / Opakowanie:
dla dawki  20 mg
Nazwa handlowa:
Dawka: 
Postać / Opakowanie:
dla dawki 100 mg
Nazwa handlowa:
Dawka: 
Postać / Opakowanie:
dla dawki  140 mg
Nazwa handlowa:
Dawka: 
Postać / Opakowanie:
dla dawki  180 mg
Nazwa handlowa:
Dawka: 
Postać / Opakowanie:
dla dawki  250 mg
Nazwa handlowa:
Dawka: 
Postać / Opakowanie:</t>
  </si>
  <si>
    <t xml:space="preserve">dla dawki  5 mg
dla dawki  20 mg
dla dawki 100 mg
dla dawki  140 mg
dla dawki  180 mg
dla dawki  250 mg
</t>
  </si>
  <si>
    <t>Dacarbazinum * **</t>
  </si>
  <si>
    <t>** wykaz C Obwieszczenia MZ aktualny na dzień składania ofert</t>
  </si>
  <si>
    <t>Cisplatinum* **  ^  ^^</t>
  </si>
  <si>
    <t>^^ okres ważności po pierwszym otwarciu fiolki powyżej 24 godzin potwierdzony w CHPL</t>
  </si>
  <si>
    <t>Paclitaxelum * **</t>
  </si>
  <si>
    <t>* preparat do podania pacjentowi stabilny 27H</t>
  </si>
  <si>
    <t>** wykaz C Obwieszczenia MZ aktualny na dzień składania oferty</t>
  </si>
  <si>
    <t>Podmiot Odpowiedzialny (poz. 1)
Wytwórca (poz. 2)</t>
  </si>
  <si>
    <t>Bicalutamidum * **</t>
  </si>
  <si>
    <t>* wykaz C Obwieszczenia MZ aktualny na dzień składania oferty</t>
  </si>
  <si>
    <t>Rasburicasum *</t>
  </si>
  <si>
    <t>proszek i rozpuszczalnik do przygotowania koncentratu do sporządzenia roztworu do infuzji dożylnych</t>
  </si>
  <si>
    <t>** wykaz B Obwieszczenia MZ aktualny na dzień składania oferty</t>
  </si>
  <si>
    <t>Dimethylis fumaras* **</t>
  </si>
  <si>
    <t>Entecavirum* **</t>
  </si>
  <si>
    <t>Lanreotidum * **</t>
  </si>
  <si>
    <t>Vandetanibum *</t>
  </si>
  <si>
    <t>* wykaz B Obwieszczenia MZ aktualny na dzień składania oferty, możliwość stosowania poza programem, Ratunkowy dostęp do technologii lekowych</t>
  </si>
  <si>
    <t>opakowań 100 mg x 30 tabl.</t>
  </si>
  <si>
    <t>Do zakupu: 100 mg x 30 tabl. i 300 mg x 30 tabl.</t>
  </si>
  <si>
    <t>dla opakowania 100 mg x 30 tabl.
Nazwa handlowa:
Dawka: 
Postać / Opakowanie:
dla opakowania 300 mg x 30 tabl.
Nazwa handlowa:
Dawka: 
Postać / Opakowanie:</t>
  </si>
  <si>
    <t xml:space="preserve">dla opakowania 100 mg x 30 tabl.
dla opakowania 300 mg x 30 tabl.
</t>
  </si>
  <si>
    <t>Pazopanibum *</t>
  </si>
  <si>
    <t>* wykaz B Obwieszczenia MZ aktualny na dzień składania oferty, możwliość stosowania poza programem</t>
  </si>
  <si>
    <t>opakowań 200 mg x 30 tabl</t>
  </si>
  <si>
    <t>dla opakowania 200 mg x 30 tabl
Nazwa handlowa:
Dawka: 
Postać / Opakowanie:
dla opakowania 400 mg x 60 tabl.
Nazwa handlowa:
Dawka: 
Postać / Opakowanie:</t>
  </si>
  <si>
    <t>Cena brutto jednego opakowania 200 mg x 30 tab</t>
  </si>
  <si>
    <t>Oferowana ilość opakowań 200 mg x 30 tabl</t>
  </si>
  <si>
    <t xml:space="preserve">dla opakowania 200 mg x 30 tabl
dla opakowania 400 mg x 60 tabl.
</t>
  </si>
  <si>
    <t>Atezolizumabum*</t>
  </si>
  <si>
    <t>* wykaz B Obwieszczenia Ministra Zdrowia aktualny na dzień składania oferty, możwliość stosowania poza programem</t>
  </si>
  <si>
    <t>koncentrat do sporządzania roztworu do infuzji</t>
  </si>
  <si>
    <t>Afliberceptum * **</t>
  </si>
  <si>
    <t>** wykaz B Obwieszcenia MZ aktualny na dzień składania oferty, możliwośc stosowania poza programem</t>
  </si>
  <si>
    <t>Mercaptamini bitartras*</t>
  </si>
  <si>
    <t>opakowań 50 mg x 100 tabl</t>
  </si>
  <si>
    <t>dla opakowania 50 mg x 100 tabl.
Nazwa handlowa:
Dawka: 
Postać / Opakowanie:
dla opakowania 150 mg x 100 tabl.
Nazwa handlowa:
Dawka: 
Postać / Opakowanie:</t>
  </si>
  <si>
    <t xml:space="preserve">dla opakowania 50 mg x 100 tabl.
dla opakowania 150 mg x 100 tabl.
</t>
  </si>
  <si>
    <t>Oferowana ilość opakowań 50 mg x 100 tabl</t>
  </si>
  <si>
    <t>Cena brutto jednego opakowania 50 mg x 100 tabl</t>
  </si>
  <si>
    <t>Fludarabini phosphas * **</t>
  </si>
  <si>
    <t>** wymagane przechowywanie po rozcieńczeniu 24 H w temp 2-8 °C</t>
  </si>
  <si>
    <t>x</t>
  </si>
  <si>
    <t>Nazwa handlowa:</t>
  </si>
  <si>
    <t>* produkt stosowany w Ratunkowym dostępie do technologii lekowych</t>
  </si>
  <si>
    <t>opakowań a 3 fiol</t>
  </si>
  <si>
    <t>opakowań a 2 amp-strzyk</t>
  </si>
  <si>
    <t>Kod EAN
(jeżeli dotyczy)</t>
  </si>
  <si>
    <t>Oferowana ilość opakowań jednostkowych a 100 mg x 30 kaps.</t>
  </si>
  <si>
    <t xml:space="preserve">Cena brutto jednego opakowania jednostkowego a 100 mg x 30 tabl. </t>
  </si>
  <si>
    <t>^ wykaz B Obwieszczenia MZ aktualny na dzień składania oferty, możliwość stosowania poza programem</t>
  </si>
  <si>
    <t>Trastuzumabum^ *</t>
  </si>
  <si>
    <t>Trastuzumabum ^ *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</si>
</sst>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3" fontId="4" fillId="0" borderId="10" xfId="45" applyNumberFormat="1" applyFont="1" applyFill="1" applyBorder="1" applyAlignment="1">
      <alignment horizontal="right" vertical="top" wrapText="1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/>
      <protection locked="0"/>
    </xf>
    <xf numFmtId="3" fontId="45" fillId="33" borderId="0" xfId="0" applyNumberFormat="1" applyFont="1" applyFill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right" vertical="top"/>
      <protection locked="0"/>
    </xf>
    <xf numFmtId="9" fontId="45" fillId="33" borderId="0" xfId="0" applyNumberFormat="1" applyFont="1" applyFill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top" wrapText="1"/>
      <protection locked="0"/>
    </xf>
    <xf numFmtId="0" fontId="44" fillId="33" borderId="0" xfId="0" applyFont="1" applyFill="1" applyBorder="1" applyAlignment="1" applyProtection="1">
      <alignment horizontal="left" vertical="top" wrapText="1"/>
      <protection locked="0"/>
    </xf>
    <xf numFmtId="3" fontId="45" fillId="33" borderId="0" xfId="0" applyNumberFormat="1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5" fillId="33" borderId="12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>
      <alignment horizontal="left" vertical="top" wrapText="1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>
      <alignment horizontal="left" vertical="top" wrapText="1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5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3"/>
  <sheetViews>
    <sheetView showGridLines="0" tabSelected="1" zoomScale="87" zoomScaleNormal="87" zoomScaleSheetLayoutView="85" zoomScalePageLayoutView="115" workbookViewId="0" topLeftCell="A1">
      <selection activeCell="H10" sqref="H10:J10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83</v>
      </c>
    </row>
    <row r="2" spans="3:5" ht="15">
      <c r="C2" s="18"/>
      <c r="D2" s="18" t="s">
        <v>81</v>
      </c>
      <c r="E2" s="18"/>
    </row>
    <row r="4" spans="3:4" ht="15">
      <c r="C4" s="9" t="s">
        <v>72</v>
      </c>
      <c r="D4" s="9" t="s">
        <v>118</v>
      </c>
    </row>
    <row r="6" spans="3:5" ht="15">
      <c r="C6" s="9" t="s">
        <v>71</v>
      </c>
      <c r="D6" s="63" t="s">
        <v>0</v>
      </c>
      <c r="E6" s="63"/>
    </row>
    <row r="8" spans="3:5" ht="15">
      <c r="C8" s="21" t="s">
        <v>60</v>
      </c>
      <c r="D8" s="72"/>
      <c r="E8" s="60"/>
    </row>
    <row r="9" spans="3:5" ht="15">
      <c r="C9" s="21" t="s">
        <v>73</v>
      </c>
      <c r="D9" s="73"/>
      <c r="E9" s="74"/>
    </row>
    <row r="10" spans="3:5" ht="15">
      <c r="C10" s="21" t="s">
        <v>59</v>
      </c>
      <c r="D10" s="68"/>
      <c r="E10" s="69"/>
    </row>
    <row r="11" spans="3:5" ht="15">
      <c r="C11" s="21" t="s">
        <v>75</v>
      </c>
      <c r="D11" s="68"/>
      <c r="E11" s="69"/>
    </row>
    <row r="12" spans="3:5" ht="15">
      <c r="C12" s="21" t="s">
        <v>76</v>
      </c>
      <c r="D12" s="68"/>
      <c r="E12" s="69"/>
    </row>
    <row r="13" spans="3:5" ht="15">
      <c r="C13" s="21" t="s">
        <v>77</v>
      </c>
      <c r="D13" s="68"/>
      <c r="E13" s="69"/>
    </row>
    <row r="14" spans="3:5" ht="15">
      <c r="C14" s="21" t="s">
        <v>78</v>
      </c>
      <c r="D14" s="68"/>
      <c r="E14" s="69"/>
    </row>
    <row r="15" spans="3:5" ht="15">
      <c r="C15" s="21" t="s">
        <v>79</v>
      </c>
      <c r="D15" s="68"/>
      <c r="E15" s="69"/>
    </row>
    <row r="16" spans="3:5" ht="15">
      <c r="C16" s="21" t="s">
        <v>80</v>
      </c>
      <c r="D16" s="68"/>
      <c r="E16" s="69"/>
    </row>
    <row r="17" spans="4:5" ht="15">
      <c r="D17" s="6"/>
      <c r="E17" s="22"/>
    </row>
    <row r="18" spans="3:5" ht="15">
      <c r="C18" s="70" t="s">
        <v>74</v>
      </c>
      <c r="D18" s="71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3:5" ht="15">
      <c r="C36" s="21" t="s">
        <v>39</v>
      </c>
      <c r="D36" s="25">
        <f>'część (16)'!H$6</f>
        <v>0</v>
      </c>
      <c r="E36" s="26"/>
    </row>
    <row r="37" spans="3:5" ht="15">
      <c r="C37" s="21" t="s">
        <v>40</v>
      </c>
      <c r="D37" s="25">
        <f>'część (17)'!H$6</f>
        <v>0</v>
      </c>
      <c r="E37" s="26"/>
    </row>
    <row r="38" spans="3:5" ht="15">
      <c r="C38" s="21" t="s">
        <v>41</v>
      </c>
      <c r="D38" s="25">
        <f>'część (18)'!H$6</f>
        <v>0</v>
      </c>
      <c r="E38" s="26"/>
    </row>
    <row r="39" spans="3:5" ht="15">
      <c r="C39" s="21" t="s">
        <v>42</v>
      </c>
      <c r="D39" s="25">
        <f>'część (19)'!H$6</f>
        <v>0</v>
      </c>
      <c r="E39" s="26"/>
    </row>
    <row r="40" spans="3:5" ht="15">
      <c r="C40" s="21" t="s">
        <v>43</v>
      </c>
      <c r="D40" s="25">
        <f>'część (20)'!H$6</f>
        <v>0</v>
      </c>
      <c r="E40" s="26"/>
    </row>
    <row r="41" spans="3:5" ht="15">
      <c r="C41" s="21" t="s">
        <v>44</v>
      </c>
      <c r="D41" s="25">
        <f>'część (21)'!H$6</f>
        <v>0</v>
      </c>
      <c r="E41" s="26"/>
    </row>
    <row r="42" spans="3:5" ht="15">
      <c r="C42" s="21" t="s">
        <v>45</v>
      </c>
      <c r="D42" s="25">
        <f>'część (22)'!H$6</f>
        <v>0</v>
      </c>
      <c r="E42" s="26"/>
    </row>
    <row r="43" spans="3:5" ht="15">
      <c r="C43" s="21" t="s">
        <v>46</v>
      </c>
      <c r="D43" s="25">
        <f>'część (23)'!H$6</f>
        <v>0</v>
      </c>
      <c r="E43" s="26"/>
    </row>
    <row r="44" spans="3:5" ht="15">
      <c r="C44" s="21" t="s">
        <v>47</v>
      </c>
      <c r="D44" s="25">
        <f>'część (24)'!H$6</f>
        <v>0</v>
      </c>
      <c r="E44" s="26"/>
    </row>
    <row r="45" spans="3:5" ht="15">
      <c r="C45" s="21" t="s">
        <v>48</v>
      </c>
      <c r="D45" s="25">
        <f>'część (25)'!H$6</f>
        <v>0</v>
      </c>
      <c r="E45" s="26"/>
    </row>
    <row r="46" spans="3:5" ht="15">
      <c r="C46" s="21" t="s">
        <v>49</v>
      </c>
      <c r="D46" s="25">
        <f>'część (26)'!H$6</f>
        <v>0</v>
      </c>
      <c r="E46" s="26"/>
    </row>
    <row r="47" spans="3:5" ht="15">
      <c r="C47" s="21" t="s">
        <v>50</v>
      </c>
      <c r="D47" s="25">
        <f>'część (27)'!H$6</f>
        <v>0</v>
      </c>
      <c r="E47" s="26"/>
    </row>
    <row r="48" spans="3:5" ht="15">
      <c r="C48" s="21" t="s">
        <v>51</v>
      </c>
      <c r="D48" s="25">
        <f>'część (28)'!H$6</f>
        <v>0</v>
      </c>
      <c r="E48" s="26"/>
    </row>
    <row r="49" spans="3:5" ht="15">
      <c r="C49" s="21" t="s">
        <v>52</v>
      </c>
      <c r="D49" s="25">
        <f>'część (29)'!H$6</f>
        <v>0</v>
      </c>
      <c r="E49" s="26"/>
    </row>
    <row r="50" spans="3:5" ht="15">
      <c r="C50" s="21" t="s">
        <v>61</v>
      </c>
      <c r="D50" s="25">
        <f>'część (30)'!H$6</f>
        <v>0</v>
      </c>
      <c r="E50" s="26"/>
    </row>
    <row r="51" spans="3:5" ht="15">
      <c r="C51" s="21" t="s">
        <v>62</v>
      </c>
      <c r="D51" s="25">
        <f>'część (31)'!H$6</f>
        <v>0</v>
      </c>
      <c r="E51" s="26"/>
    </row>
    <row r="52" spans="3:5" ht="15">
      <c r="C52" s="21" t="s">
        <v>63</v>
      </c>
      <c r="D52" s="25">
        <f>'część (32)'!H$6</f>
        <v>0</v>
      </c>
      <c r="E52" s="26"/>
    </row>
    <row r="53" spans="3:5" ht="15">
      <c r="C53" s="21" t="s">
        <v>64</v>
      </c>
      <c r="D53" s="25">
        <f>'część (33)'!H$6</f>
        <v>0</v>
      </c>
      <c r="E53" s="26"/>
    </row>
    <row r="54" spans="3:5" ht="15">
      <c r="C54" s="21" t="s">
        <v>65</v>
      </c>
      <c r="D54" s="25">
        <f>'część (34)'!H$6</f>
        <v>0</v>
      </c>
      <c r="E54" s="26"/>
    </row>
    <row r="55" spans="3:5" ht="15">
      <c r="C55" s="21" t="s">
        <v>66</v>
      </c>
      <c r="D55" s="25">
        <f>'część (35)'!H$6</f>
        <v>0</v>
      </c>
      <c r="E55" s="26"/>
    </row>
    <row r="56" spans="3:5" ht="15">
      <c r="C56" s="21" t="s">
        <v>67</v>
      </c>
      <c r="D56" s="25">
        <f>'część (36)'!H$6</f>
        <v>0</v>
      </c>
      <c r="E56" s="26"/>
    </row>
    <row r="57" spans="4:5" ht="15">
      <c r="D57" s="38"/>
      <c r="E57" s="26"/>
    </row>
    <row r="58" spans="3:5" ht="72.75" customHeight="1">
      <c r="C58" s="70" t="s">
        <v>112</v>
      </c>
      <c r="D58" s="75"/>
      <c r="E58" s="75"/>
    </row>
    <row r="59" spans="2:5" ht="21" customHeight="1">
      <c r="B59" s="9" t="s">
        <v>2</v>
      </c>
      <c r="C59" s="71" t="s">
        <v>70</v>
      </c>
      <c r="D59" s="70"/>
      <c r="E59" s="79"/>
    </row>
    <row r="60" spans="2:5" ht="33" customHeight="1">
      <c r="B60" s="9" t="s">
        <v>3</v>
      </c>
      <c r="C60" s="78" t="s">
        <v>113</v>
      </c>
      <c r="D60" s="78"/>
      <c r="E60" s="78"/>
    </row>
    <row r="61" spans="2:5" s="27" customFormat="1" ht="67.5" customHeight="1">
      <c r="B61" s="27" t="s">
        <v>4</v>
      </c>
      <c r="C61" s="63" t="s">
        <v>119</v>
      </c>
      <c r="D61" s="63"/>
      <c r="E61" s="63"/>
    </row>
    <row r="62" spans="3:5" s="27" customFormat="1" ht="65.25" customHeight="1">
      <c r="C62" s="63" t="s">
        <v>120</v>
      </c>
      <c r="D62" s="63"/>
      <c r="E62" s="63"/>
    </row>
    <row r="63" spans="2:5" ht="36" customHeight="1">
      <c r="B63" s="27" t="s">
        <v>5</v>
      </c>
      <c r="C63" s="63" t="s">
        <v>22</v>
      </c>
      <c r="D63" s="63"/>
      <c r="E63" s="63"/>
    </row>
    <row r="64" spans="2:5" ht="32.25" customHeight="1">
      <c r="B64" s="27" t="s">
        <v>56</v>
      </c>
      <c r="C64" s="76" t="s">
        <v>57</v>
      </c>
      <c r="D64" s="77"/>
      <c r="E64" s="77"/>
    </row>
    <row r="65" spans="2:5" ht="39" customHeight="1">
      <c r="B65" s="27" t="s">
        <v>69</v>
      </c>
      <c r="C65" s="63" t="s">
        <v>58</v>
      </c>
      <c r="D65" s="64"/>
      <c r="E65" s="64"/>
    </row>
    <row r="66" spans="2:5" ht="96.75" customHeight="1">
      <c r="B66" s="27" t="s">
        <v>6</v>
      </c>
      <c r="C66" s="63" t="s">
        <v>111</v>
      </c>
      <c r="D66" s="63"/>
      <c r="E66" s="63"/>
    </row>
    <row r="67" spans="2:5" ht="18" customHeight="1">
      <c r="B67" s="9" t="s">
        <v>7</v>
      </c>
      <c r="C67" s="4" t="s">
        <v>8</v>
      </c>
      <c r="D67" s="1"/>
      <c r="E67" s="9"/>
    </row>
    <row r="68" spans="2:5" ht="18" customHeight="1">
      <c r="B68" s="29"/>
      <c r="C68" s="58" t="s">
        <v>20</v>
      </c>
      <c r="D68" s="65"/>
      <c r="E68" s="59"/>
    </row>
    <row r="69" spans="3:5" ht="18" customHeight="1">
      <c r="C69" s="58" t="s">
        <v>9</v>
      </c>
      <c r="D69" s="59"/>
      <c r="E69" s="21"/>
    </row>
    <row r="70" spans="3:5" ht="18" customHeight="1">
      <c r="C70" s="66"/>
      <c r="D70" s="67"/>
      <c r="E70" s="21"/>
    </row>
    <row r="71" spans="3:5" ht="18" customHeight="1">
      <c r="C71" s="66"/>
      <c r="D71" s="67"/>
      <c r="E71" s="21"/>
    </row>
    <row r="72" spans="3:5" ht="18" customHeight="1">
      <c r="C72" s="66"/>
      <c r="D72" s="67"/>
      <c r="E72" s="21"/>
    </row>
    <row r="73" spans="3:5" ht="18" customHeight="1">
      <c r="C73" s="31" t="s">
        <v>11</v>
      </c>
      <c r="D73" s="31"/>
      <c r="E73" s="7"/>
    </row>
    <row r="74" spans="3:5" ht="18" customHeight="1">
      <c r="C74" s="58" t="s">
        <v>21</v>
      </c>
      <c r="D74" s="65"/>
      <c r="E74" s="59"/>
    </row>
    <row r="75" spans="3:5" ht="18" customHeight="1">
      <c r="C75" s="32" t="s">
        <v>9</v>
      </c>
      <c r="D75" s="30" t="s">
        <v>10</v>
      </c>
      <c r="E75" s="33" t="s">
        <v>12</v>
      </c>
    </row>
    <row r="76" spans="3:5" ht="18" customHeight="1">
      <c r="C76" s="34"/>
      <c r="D76" s="30"/>
      <c r="E76" s="35"/>
    </row>
    <row r="77" spans="3:5" ht="18" customHeight="1">
      <c r="C77" s="34"/>
      <c r="D77" s="30"/>
      <c r="E77" s="35"/>
    </row>
    <row r="78" spans="3:5" ht="18" customHeight="1">
      <c r="C78" s="31"/>
      <c r="D78" s="31"/>
      <c r="E78" s="7"/>
    </row>
    <row r="79" spans="3:5" ht="18" customHeight="1">
      <c r="C79" s="58" t="s">
        <v>23</v>
      </c>
      <c r="D79" s="65"/>
      <c r="E79" s="59"/>
    </row>
    <row r="80" spans="3:5" ht="18" customHeight="1">
      <c r="C80" s="58" t="s">
        <v>13</v>
      </c>
      <c r="D80" s="59"/>
      <c r="E80" s="21"/>
    </row>
    <row r="81" spans="3:5" ht="18" customHeight="1">
      <c r="C81" s="60"/>
      <c r="D81" s="60"/>
      <c r="E81" s="21"/>
    </row>
    <row r="82" spans="3:5" ht="34.5" customHeight="1">
      <c r="C82" s="20"/>
      <c r="D82" s="28"/>
      <c r="E82" s="28"/>
    </row>
    <row r="83" spans="3:5" ht="21" customHeight="1">
      <c r="C83" s="61"/>
      <c r="D83" s="62"/>
      <c r="E83" s="62"/>
    </row>
  </sheetData>
  <sheetProtection/>
  <mergeCells count="30">
    <mergeCell ref="C58:E58"/>
    <mergeCell ref="C66:E66"/>
    <mergeCell ref="C63:E63"/>
    <mergeCell ref="C64:E64"/>
    <mergeCell ref="D10:E10"/>
    <mergeCell ref="D12:E12"/>
    <mergeCell ref="C60:E60"/>
    <mergeCell ref="C59:E59"/>
    <mergeCell ref="C62:E62"/>
    <mergeCell ref="C61:E61"/>
    <mergeCell ref="C70:D7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80:D80"/>
    <mergeCell ref="C81:D81"/>
    <mergeCell ref="C83:E83"/>
    <mergeCell ref="C65:E65"/>
    <mergeCell ref="C68:E68"/>
    <mergeCell ref="C71:D71"/>
    <mergeCell ref="C72:D72"/>
    <mergeCell ref="C74:E74"/>
    <mergeCell ref="C79:E79"/>
    <mergeCell ref="C69:D6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9.00390625" style="1" customWidth="1"/>
    <col min="3" max="3" width="25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226</v>
      </c>
      <c r="C11" s="36" t="s">
        <v>224</v>
      </c>
      <c r="D11" s="36" t="s">
        <v>139</v>
      </c>
      <c r="E11" s="42">
        <v>20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226</v>
      </c>
      <c r="C12" s="36" t="s">
        <v>225</v>
      </c>
      <c r="D12" s="36" t="s">
        <v>140</v>
      </c>
      <c r="E12" s="42">
        <v>400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21.75" customHeight="1">
      <c r="B15" s="71" t="s">
        <v>227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2.125" style="1" customWidth="1"/>
    <col min="4" max="4" width="29.1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229</v>
      </c>
      <c r="C11" s="36" t="s">
        <v>96</v>
      </c>
      <c r="D11" s="36" t="s">
        <v>141</v>
      </c>
      <c r="E11" s="42">
        <v>20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229</v>
      </c>
      <c r="C12" s="36" t="s">
        <v>102</v>
      </c>
      <c r="D12" s="36" t="s">
        <v>141</v>
      </c>
      <c r="E12" s="42">
        <v>20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29.25" customHeight="1">
      <c r="B15" s="71" t="s">
        <v>228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0.375" style="1" customWidth="1"/>
    <col min="3" max="3" width="28.25390625" style="1" customWidth="1"/>
    <col min="4" max="4" width="23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230</v>
      </c>
      <c r="C11" s="36" t="s">
        <v>142</v>
      </c>
      <c r="D11" s="36" t="s">
        <v>143</v>
      </c>
      <c r="E11" s="42">
        <v>1000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1.5" customHeight="1">
      <c r="B13" s="71" t="s">
        <v>231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1.125" style="1" customWidth="1"/>
    <col min="3" max="3" width="22.125" style="1" customWidth="1"/>
    <col min="4" max="4" width="32.25390625" style="1" customWidth="1"/>
    <col min="5" max="5" width="13.125" style="23" customWidth="1"/>
    <col min="6" max="6" width="13.125" style="1" customWidth="1"/>
    <col min="7" max="7" width="37.25390625" style="1" customWidth="1"/>
    <col min="8" max="9" width="25.125" style="1" customWidth="1"/>
    <col min="10" max="10" width="31.375" style="1" customWidth="1"/>
    <col min="11" max="11" width="0.12890625" style="1" hidden="1" customWidth="1"/>
    <col min="12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/>
      <c r="L10" s="5" t="s">
        <v>235</v>
      </c>
      <c r="M10" s="5" t="s">
        <v>236</v>
      </c>
      <c r="N10" s="5" t="s">
        <v>17</v>
      </c>
    </row>
    <row r="11" spans="1:14" ht="285">
      <c r="A11" s="21" t="s">
        <v>2</v>
      </c>
      <c r="B11" s="36" t="s">
        <v>232</v>
      </c>
      <c r="C11" s="36" t="s">
        <v>144</v>
      </c>
      <c r="D11" s="36" t="s">
        <v>237</v>
      </c>
      <c r="E11" s="42">
        <v>3000</v>
      </c>
      <c r="F11" s="14" t="s">
        <v>234</v>
      </c>
      <c r="G11" s="55" t="s">
        <v>238</v>
      </c>
      <c r="H11" s="55"/>
      <c r="I11" s="55"/>
      <c r="J11" s="55" t="s">
        <v>239</v>
      </c>
      <c r="K11" s="15"/>
      <c r="L11" s="15"/>
      <c r="M11" s="15"/>
      <c r="N11" s="17">
        <f>ROUND(L11*ROUND(M11,2),2)</f>
        <v>0</v>
      </c>
    </row>
    <row r="13" spans="2:6" ht="33.75" customHeight="1">
      <c r="B13" s="71" t="s">
        <v>233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25.375" style="1" customWidth="1"/>
    <col min="4" max="4" width="23.8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105</v>
      </c>
      <c r="E10" s="41" t="s">
        <v>92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241</v>
      </c>
      <c r="C11" s="36" t="s">
        <v>145</v>
      </c>
      <c r="D11" s="36" t="s">
        <v>146</v>
      </c>
      <c r="E11" s="42">
        <v>10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242</v>
      </c>
      <c r="C12" s="36" t="s">
        <v>147</v>
      </c>
      <c r="D12" s="36" t="s">
        <v>148</v>
      </c>
      <c r="E12" s="42">
        <v>18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34.5" customHeight="1">
      <c r="B14" s="71" t="s">
        <v>240</v>
      </c>
      <c r="C14" s="62"/>
      <c r="D14" s="62"/>
      <c r="E14" s="62"/>
      <c r="F14" s="6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96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44" customWidth="1"/>
    <col min="2" max="2" width="22.75390625" style="44" customWidth="1"/>
    <col min="3" max="3" width="26.375" style="44" customWidth="1"/>
    <col min="4" max="4" width="22.875" style="44" customWidth="1"/>
    <col min="5" max="5" width="13.125" style="46" customWidth="1"/>
    <col min="6" max="6" width="13.125" style="44" customWidth="1"/>
    <col min="7" max="7" width="37.25390625" style="44" customWidth="1"/>
    <col min="8" max="9" width="25.125" style="44" customWidth="1"/>
    <col min="10" max="10" width="25.00390625" style="44" customWidth="1"/>
    <col min="11" max="11" width="15.625" style="44" hidden="1" customWidth="1"/>
    <col min="12" max="12" width="15.625" style="44" customWidth="1"/>
    <col min="13" max="14" width="16.75390625" style="44" customWidth="1"/>
    <col min="15" max="15" width="8.00390625" style="44" customWidth="1"/>
    <col min="16" max="16" width="15.875" style="44" customWidth="1"/>
    <col min="17" max="17" width="15.875" style="48" customWidth="1"/>
    <col min="18" max="18" width="15.875" style="44" customWidth="1"/>
    <col min="19" max="20" width="14.25390625" style="44" customWidth="1"/>
    <col min="21" max="21" width="15.25390625" style="44" customWidth="1"/>
    <col min="22" max="16384" width="9.125" style="44" customWidth="1"/>
  </cols>
  <sheetData>
    <row r="1" spans="2:20" ht="15">
      <c r="B1" s="45" t="str">
        <f>'formularz oferty'!D4</f>
        <v>DFP.271.110.2020.AB</v>
      </c>
      <c r="N1" s="47" t="s">
        <v>84</v>
      </c>
      <c r="S1" s="45"/>
      <c r="T1" s="45"/>
    </row>
    <row r="2" spans="7:9" ht="15">
      <c r="G2" s="87"/>
      <c r="H2" s="87"/>
      <c r="I2" s="87"/>
    </row>
    <row r="3" ht="15">
      <c r="N3" s="47" t="s">
        <v>88</v>
      </c>
    </row>
    <row r="4" spans="2:17" ht="15">
      <c r="B4" s="49" t="s">
        <v>14</v>
      </c>
      <c r="C4" s="43">
        <v>14</v>
      </c>
      <c r="D4" s="50"/>
      <c r="E4" s="51"/>
      <c r="F4" s="52"/>
      <c r="G4" s="53" t="s">
        <v>19</v>
      </c>
      <c r="H4" s="52"/>
      <c r="I4" s="50"/>
      <c r="J4" s="52"/>
      <c r="K4" s="52"/>
      <c r="L4" s="52"/>
      <c r="M4" s="52"/>
      <c r="N4" s="52"/>
      <c r="Q4" s="44"/>
    </row>
    <row r="5" spans="2:17" ht="15">
      <c r="B5" s="49"/>
      <c r="C5" s="50"/>
      <c r="D5" s="50"/>
      <c r="E5" s="51"/>
      <c r="F5" s="52"/>
      <c r="G5" s="53"/>
      <c r="H5" s="52"/>
      <c r="I5" s="50"/>
      <c r="J5" s="52"/>
      <c r="K5" s="52"/>
      <c r="L5" s="52"/>
      <c r="M5" s="52"/>
      <c r="N5" s="52"/>
      <c r="Q5" s="44"/>
    </row>
    <row r="6" spans="1:9" s="1" customFormat="1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</row>
    <row r="7" spans="1:12" s="1" customFormat="1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</row>
    <row r="9" spans="2:5" s="1" customFormat="1" ht="15">
      <c r="B9" s="4"/>
      <c r="E9" s="40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/>
      <c r="L10" s="5" t="s">
        <v>246</v>
      </c>
      <c r="M10" s="5" t="s">
        <v>247</v>
      </c>
      <c r="N10" s="5" t="s">
        <v>17</v>
      </c>
    </row>
    <row r="11" spans="1:17" s="1" customFormat="1" ht="408.75" customHeight="1">
      <c r="A11" s="60" t="s">
        <v>2</v>
      </c>
      <c r="B11" s="88" t="s">
        <v>244</v>
      </c>
      <c r="C11" s="88" t="s">
        <v>149</v>
      </c>
      <c r="D11" s="88" t="s">
        <v>106</v>
      </c>
      <c r="E11" s="89">
        <v>110000</v>
      </c>
      <c r="F11" s="60" t="s">
        <v>245</v>
      </c>
      <c r="G11" s="84" t="s">
        <v>248</v>
      </c>
      <c r="H11" s="82"/>
      <c r="I11" s="82"/>
      <c r="J11" s="84" t="s">
        <v>249</v>
      </c>
      <c r="K11" s="15"/>
      <c r="L11" s="60"/>
      <c r="M11" s="60"/>
      <c r="N11" s="86">
        <f>ROUND(L11*ROUND(M11,2),2)</f>
        <v>0</v>
      </c>
      <c r="Q11" s="3"/>
    </row>
    <row r="12" spans="1:17" s="1" customFormat="1" ht="32.25" customHeight="1">
      <c r="A12" s="85"/>
      <c r="B12" s="85"/>
      <c r="C12" s="85"/>
      <c r="D12" s="85"/>
      <c r="E12" s="90"/>
      <c r="F12" s="85"/>
      <c r="G12" s="83"/>
      <c r="H12" s="83"/>
      <c r="I12" s="83"/>
      <c r="J12" s="83"/>
      <c r="L12" s="85"/>
      <c r="M12" s="85"/>
      <c r="N12" s="85"/>
      <c r="Q12" s="3"/>
    </row>
    <row r="13" spans="5:17" s="1" customFormat="1" ht="15" customHeight="1">
      <c r="E13" s="23"/>
      <c r="Q13" s="3"/>
    </row>
    <row r="14" spans="2:17" s="1" customFormat="1" ht="15">
      <c r="B14" s="71" t="s">
        <v>243</v>
      </c>
      <c r="C14" s="62"/>
      <c r="D14" s="62"/>
      <c r="E14" s="62"/>
      <c r="F14" s="62"/>
      <c r="Q14" s="3"/>
    </row>
    <row r="15" spans="5:17" s="1" customFormat="1" ht="15">
      <c r="E15" s="23"/>
      <c r="Q15" s="3"/>
    </row>
    <row r="16" spans="5:17" s="1" customFormat="1" ht="15">
      <c r="E16" s="23"/>
      <c r="Q16" s="3"/>
    </row>
    <row r="17" spans="5:17" s="1" customFormat="1" ht="15">
      <c r="E17" s="23"/>
      <c r="Q17" s="3"/>
    </row>
    <row r="18" spans="5:17" s="1" customFormat="1" ht="15">
      <c r="E18" s="23"/>
      <c r="Q18" s="3"/>
    </row>
    <row r="19" spans="5:17" s="1" customFormat="1" ht="15">
      <c r="E19" s="23"/>
      <c r="Q19" s="3"/>
    </row>
    <row r="20" spans="5:17" s="1" customFormat="1" ht="15">
      <c r="E20" s="23"/>
      <c r="Q20" s="3"/>
    </row>
    <row r="21" spans="5:17" s="1" customFormat="1" ht="15">
      <c r="E21" s="23"/>
      <c r="Q21" s="3"/>
    </row>
    <row r="22" spans="5:17" s="1" customFormat="1" ht="15">
      <c r="E22" s="23"/>
      <c r="Q22" s="3"/>
    </row>
    <row r="23" spans="5:17" s="1" customFormat="1" ht="15">
      <c r="E23" s="23"/>
      <c r="Q23" s="3"/>
    </row>
    <row r="24" spans="5:17" s="1" customFormat="1" ht="15">
      <c r="E24" s="23"/>
      <c r="Q24" s="3"/>
    </row>
    <row r="25" spans="5:17" s="1" customFormat="1" ht="15">
      <c r="E25" s="23"/>
      <c r="Q25" s="3"/>
    </row>
    <row r="26" spans="5:17" s="1" customFormat="1" ht="15">
      <c r="E26" s="23"/>
      <c r="Q26" s="3"/>
    </row>
    <row r="27" spans="5:17" s="1" customFormat="1" ht="15">
      <c r="E27" s="23"/>
      <c r="Q27" s="3"/>
    </row>
    <row r="28" spans="5:17" s="1" customFormat="1" ht="15">
      <c r="E28" s="23"/>
      <c r="Q28" s="3"/>
    </row>
    <row r="29" spans="5:17" s="1" customFormat="1" ht="15">
      <c r="E29" s="23"/>
      <c r="Q29" s="3"/>
    </row>
    <row r="30" spans="5:17" s="1" customFormat="1" ht="15">
      <c r="E30" s="23"/>
      <c r="Q30" s="3"/>
    </row>
    <row r="31" spans="5:17" s="1" customFormat="1" ht="15">
      <c r="E31" s="23"/>
      <c r="Q31" s="3"/>
    </row>
    <row r="32" spans="5:17" s="1" customFormat="1" ht="15">
      <c r="E32" s="23"/>
      <c r="Q32" s="3"/>
    </row>
    <row r="33" spans="5:17" s="1" customFormat="1" ht="15">
      <c r="E33" s="23"/>
      <c r="Q33" s="3"/>
    </row>
    <row r="34" spans="5:17" s="1" customFormat="1" ht="15">
      <c r="E34" s="23"/>
      <c r="Q34" s="3"/>
    </row>
    <row r="35" spans="5:17" s="1" customFormat="1" ht="15">
      <c r="E35" s="23"/>
      <c r="Q35" s="3"/>
    </row>
    <row r="36" spans="5:17" s="1" customFormat="1" ht="15">
      <c r="E36" s="23"/>
      <c r="Q36" s="3"/>
    </row>
    <row r="37" spans="5:17" s="1" customFormat="1" ht="15">
      <c r="E37" s="23"/>
      <c r="Q37" s="3"/>
    </row>
    <row r="38" spans="5:17" s="1" customFormat="1" ht="15">
      <c r="E38" s="23"/>
      <c r="Q38" s="3"/>
    </row>
    <row r="39" spans="5:17" s="1" customFormat="1" ht="15">
      <c r="E39" s="23"/>
      <c r="Q39" s="3"/>
    </row>
    <row r="40" spans="5:17" s="1" customFormat="1" ht="15">
      <c r="E40" s="23"/>
      <c r="Q40" s="3"/>
    </row>
    <row r="41" spans="5:17" s="1" customFormat="1" ht="15">
      <c r="E41" s="23"/>
      <c r="Q41" s="3"/>
    </row>
    <row r="42" spans="5:17" s="1" customFormat="1" ht="15">
      <c r="E42" s="23"/>
      <c r="Q42" s="3"/>
    </row>
    <row r="43" spans="5:17" s="1" customFormat="1" ht="15">
      <c r="E43" s="23"/>
      <c r="Q43" s="3"/>
    </row>
    <row r="44" spans="5:17" s="1" customFormat="1" ht="15">
      <c r="E44" s="23"/>
      <c r="Q44" s="3"/>
    </row>
    <row r="45" spans="5:17" s="1" customFormat="1" ht="15">
      <c r="E45" s="23"/>
      <c r="Q45" s="3"/>
    </row>
    <row r="46" spans="5:17" s="1" customFormat="1" ht="15">
      <c r="E46" s="23"/>
      <c r="Q46" s="3"/>
    </row>
    <row r="47" spans="5:17" s="1" customFormat="1" ht="15">
      <c r="E47" s="23"/>
      <c r="Q47" s="3"/>
    </row>
    <row r="48" spans="5:17" s="1" customFormat="1" ht="15">
      <c r="E48" s="23"/>
      <c r="Q48" s="3"/>
    </row>
    <row r="49" spans="5:17" s="1" customFormat="1" ht="15">
      <c r="E49" s="23"/>
      <c r="Q49" s="3"/>
    </row>
    <row r="50" spans="5:17" s="1" customFormat="1" ht="15">
      <c r="E50" s="23"/>
      <c r="Q50" s="3"/>
    </row>
    <row r="51" spans="5:17" s="1" customFormat="1" ht="15">
      <c r="E51" s="23"/>
      <c r="Q51" s="3"/>
    </row>
    <row r="52" spans="5:17" s="1" customFormat="1" ht="15">
      <c r="E52" s="23"/>
      <c r="Q52" s="3"/>
    </row>
    <row r="53" spans="5:17" s="1" customFormat="1" ht="15">
      <c r="E53" s="23"/>
      <c r="Q53" s="3"/>
    </row>
    <row r="54" spans="5:17" s="1" customFormat="1" ht="15">
      <c r="E54" s="23"/>
      <c r="Q54" s="3"/>
    </row>
    <row r="55" spans="5:17" s="1" customFormat="1" ht="15">
      <c r="E55" s="23"/>
      <c r="Q55" s="3"/>
    </row>
    <row r="56" spans="5:17" s="1" customFormat="1" ht="15">
      <c r="E56" s="23"/>
      <c r="Q56" s="3"/>
    </row>
    <row r="57" spans="5:17" s="1" customFormat="1" ht="15">
      <c r="E57" s="23"/>
      <c r="Q57" s="3"/>
    </row>
    <row r="58" spans="5:17" s="1" customFormat="1" ht="15">
      <c r="E58" s="23"/>
      <c r="Q58" s="3"/>
    </row>
    <row r="59" spans="5:17" s="1" customFormat="1" ht="15">
      <c r="E59" s="23"/>
      <c r="Q59" s="3"/>
    </row>
    <row r="60" spans="5:17" s="1" customFormat="1" ht="15">
      <c r="E60" s="23"/>
      <c r="Q60" s="3"/>
    </row>
    <row r="61" spans="5:17" s="1" customFormat="1" ht="15">
      <c r="E61" s="23"/>
      <c r="Q61" s="3"/>
    </row>
    <row r="62" spans="5:17" s="1" customFormat="1" ht="15">
      <c r="E62" s="23"/>
      <c r="Q62" s="3"/>
    </row>
    <row r="63" spans="5:17" s="1" customFormat="1" ht="15">
      <c r="E63" s="23"/>
      <c r="Q63" s="3"/>
    </row>
    <row r="64" spans="5:17" s="1" customFormat="1" ht="15">
      <c r="E64" s="23"/>
      <c r="Q64" s="3"/>
    </row>
    <row r="65" spans="5:17" s="1" customFormat="1" ht="15">
      <c r="E65" s="23"/>
      <c r="Q65" s="3"/>
    </row>
    <row r="66" spans="5:17" s="1" customFormat="1" ht="15">
      <c r="E66" s="23"/>
      <c r="Q66" s="3"/>
    </row>
    <row r="67" spans="5:17" s="1" customFormat="1" ht="15">
      <c r="E67" s="23"/>
      <c r="Q67" s="3"/>
    </row>
    <row r="68" spans="5:17" s="1" customFormat="1" ht="15">
      <c r="E68" s="23"/>
      <c r="Q68" s="3"/>
    </row>
    <row r="69" spans="5:17" s="1" customFormat="1" ht="15">
      <c r="E69" s="23"/>
      <c r="Q69" s="3"/>
    </row>
    <row r="70" spans="5:17" s="1" customFormat="1" ht="15">
      <c r="E70" s="23"/>
      <c r="Q70" s="3"/>
    </row>
    <row r="71" spans="5:17" s="1" customFormat="1" ht="15">
      <c r="E71" s="23"/>
      <c r="Q71" s="3"/>
    </row>
    <row r="72" spans="5:17" s="1" customFormat="1" ht="15">
      <c r="E72" s="23"/>
      <c r="Q72" s="3"/>
    </row>
    <row r="73" spans="5:17" s="1" customFormat="1" ht="15">
      <c r="E73" s="23"/>
      <c r="Q73" s="3"/>
    </row>
    <row r="74" spans="5:17" s="1" customFormat="1" ht="15">
      <c r="E74" s="23"/>
      <c r="Q74" s="3"/>
    </row>
    <row r="75" spans="5:17" s="1" customFormat="1" ht="15">
      <c r="E75" s="23"/>
      <c r="Q75" s="3"/>
    </row>
    <row r="76" spans="5:17" s="1" customFormat="1" ht="15">
      <c r="E76" s="23"/>
      <c r="Q76" s="3"/>
    </row>
    <row r="77" spans="5:17" s="1" customFormat="1" ht="15">
      <c r="E77" s="23"/>
      <c r="Q77" s="3"/>
    </row>
    <row r="78" spans="5:17" s="1" customFormat="1" ht="15">
      <c r="E78" s="23"/>
      <c r="Q78" s="3"/>
    </row>
    <row r="79" spans="5:17" s="1" customFormat="1" ht="15">
      <c r="E79" s="23"/>
      <c r="Q79" s="3"/>
    </row>
    <row r="80" spans="5:17" s="1" customFormat="1" ht="15">
      <c r="E80" s="23"/>
      <c r="Q80" s="3"/>
    </row>
    <row r="81" spans="5:17" s="1" customFormat="1" ht="15">
      <c r="E81" s="23"/>
      <c r="Q81" s="3"/>
    </row>
    <row r="82" spans="5:17" s="1" customFormat="1" ht="15">
      <c r="E82" s="23"/>
      <c r="Q82" s="3"/>
    </row>
    <row r="83" spans="5:17" s="1" customFormat="1" ht="15">
      <c r="E83" s="23"/>
      <c r="Q83" s="3"/>
    </row>
    <row r="84" spans="5:17" s="1" customFormat="1" ht="15">
      <c r="E84" s="23"/>
      <c r="Q84" s="3"/>
    </row>
    <row r="85" spans="5:17" s="1" customFormat="1" ht="15">
      <c r="E85" s="23"/>
      <c r="Q85" s="3"/>
    </row>
    <row r="86" spans="5:17" s="1" customFormat="1" ht="15">
      <c r="E86" s="23"/>
      <c r="Q86" s="3"/>
    </row>
    <row r="87" spans="5:17" s="1" customFormat="1" ht="15">
      <c r="E87" s="23"/>
      <c r="Q87" s="3"/>
    </row>
    <row r="88" spans="5:17" s="1" customFormat="1" ht="15">
      <c r="E88" s="23"/>
      <c r="Q88" s="3"/>
    </row>
    <row r="89" spans="5:17" s="1" customFormat="1" ht="15">
      <c r="E89" s="23"/>
      <c r="Q89" s="3"/>
    </row>
    <row r="90" spans="5:17" s="1" customFormat="1" ht="15">
      <c r="E90" s="23"/>
      <c r="Q90" s="3"/>
    </row>
    <row r="91" spans="5:17" s="1" customFormat="1" ht="15">
      <c r="E91" s="23"/>
      <c r="Q91" s="3"/>
    </row>
    <row r="92" spans="5:17" s="1" customFormat="1" ht="15">
      <c r="E92" s="23"/>
      <c r="Q92" s="3"/>
    </row>
    <row r="93" spans="5:17" s="1" customFormat="1" ht="15">
      <c r="E93" s="23"/>
      <c r="Q93" s="3"/>
    </row>
    <row r="94" spans="5:17" s="1" customFormat="1" ht="15">
      <c r="E94" s="23"/>
      <c r="Q94" s="3"/>
    </row>
    <row r="95" spans="5:17" s="1" customFormat="1" ht="15">
      <c r="E95" s="23"/>
      <c r="Q95" s="3"/>
    </row>
    <row r="96" spans="5:17" s="1" customFormat="1" ht="15">
      <c r="E96" s="23"/>
      <c r="Q96" s="3"/>
    </row>
    <row r="97" spans="5:17" s="1" customFormat="1" ht="15">
      <c r="E97" s="23"/>
      <c r="Q97" s="3"/>
    </row>
    <row r="98" spans="5:17" s="1" customFormat="1" ht="15">
      <c r="E98" s="23"/>
      <c r="Q98" s="3"/>
    </row>
    <row r="99" spans="5:17" s="1" customFormat="1" ht="15">
      <c r="E99" s="23"/>
      <c r="Q99" s="3"/>
    </row>
    <row r="100" spans="5:17" s="1" customFormat="1" ht="15">
      <c r="E100" s="23"/>
      <c r="Q100" s="3"/>
    </row>
    <row r="101" spans="5:17" s="1" customFormat="1" ht="15">
      <c r="E101" s="23"/>
      <c r="Q101" s="3"/>
    </row>
    <row r="102" spans="5:17" s="1" customFormat="1" ht="15">
      <c r="E102" s="23"/>
      <c r="Q102" s="3"/>
    </row>
    <row r="103" spans="5:17" s="1" customFormat="1" ht="15">
      <c r="E103" s="23"/>
      <c r="Q103" s="3"/>
    </row>
    <row r="104" spans="5:17" s="1" customFormat="1" ht="15">
      <c r="E104" s="23"/>
      <c r="Q104" s="3"/>
    </row>
    <row r="105" spans="5:17" s="1" customFormat="1" ht="15">
      <c r="E105" s="23"/>
      <c r="Q105" s="3"/>
    </row>
    <row r="106" spans="5:17" s="1" customFormat="1" ht="15">
      <c r="E106" s="23"/>
      <c r="Q106" s="3"/>
    </row>
    <row r="107" spans="5:17" s="1" customFormat="1" ht="15">
      <c r="E107" s="23"/>
      <c r="Q107" s="3"/>
    </row>
    <row r="108" spans="5:17" s="1" customFormat="1" ht="15">
      <c r="E108" s="23"/>
      <c r="Q108" s="3"/>
    </row>
    <row r="109" spans="5:17" s="1" customFormat="1" ht="15">
      <c r="E109" s="23"/>
      <c r="Q109" s="3"/>
    </row>
    <row r="110" spans="5:17" s="1" customFormat="1" ht="15">
      <c r="E110" s="23"/>
      <c r="Q110" s="3"/>
    </row>
    <row r="111" spans="5:17" s="1" customFormat="1" ht="15">
      <c r="E111" s="23"/>
      <c r="Q111" s="3"/>
    </row>
    <row r="112" spans="5:17" s="1" customFormat="1" ht="15">
      <c r="E112" s="23"/>
      <c r="Q112" s="3"/>
    </row>
    <row r="113" spans="5:17" s="1" customFormat="1" ht="15">
      <c r="E113" s="23"/>
      <c r="Q113" s="3"/>
    </row>
    <row r="114" spans="5:17" s="1" customFormat="1" ht="15">
      <c r="E114" s="23"/>
      <c r="Q114" s="3"/>
    </row>
    <row r="115" spans="5:17" s="1" customFormat="1" ht="15">
      <c r="E115" s="23"/>
      <c r="Q115" s="3"/>
    </row>
    <row r="116" spans="5:17" s="1" customFormat="1" ht="15">
      <c r="E116" s="23"/>
      <c r="Q116" s="3"/>
    </row>
    <row r="117" spans="5:17" s="1" customFormat="1" ht="15">
      <c r="E117" s="23"/>
      <c r="Q117" s="3"/>
    </row>
    <row r="118" spans="5:17" s="1" customFormat="1" ht="15">
      <c r="E118" s="23"/>
      <c r="Q118" s="3"/>
    </row>
    <row r="119" spans="5:17" s="1" customFormat="1" ht="15">
      <c r="E119" s="23"/>
      <c r="Q119" s="3"/>
    </row>
    <row r="120" spans="5:17" s="1" customFormat="1" ht="15">
      <c r="E120" s="23"/>
      <c r="Q120" s="3"/>
    </row>
    <row r="121" spans="5:17" s="1" customFormat="1" ht="15">
      <c r="E121" s="23"/>
      <c r="Q121" s="3"/>
    </row>
    <row r="122" spans="5:17" s="1" customFormat="1" ht="15">
      <c r="E122" s="23"/>
      <c r="Q122" s="3"/>
    </row>
    <row r="123" spans="5:17" s="1" customFormat="1" ht="15">
      <c r="E123" s="23"/>
      <c r="Q123" s="3"/>
    </row>
    <row r="124" spans="5:17" s="1" customFormat="1" ht="15">
      <c r="E124" s="23"/>
      <c r="Q124" s="3"/>
    </row>
    <row r="125" spans="5:17" s="1" customFormat="1" ht="15">
      <c r="E125" s="23"/>
      <c r="Q125" s="3"/>
    </row>
    <row r="126" spans="5:17" s="1" customFormat="1" ht="15">
      <c r="E126" s="23"/>
      <c r="Q126" s="3"/>
    </row>
    <row r="127" spans="5:17" s="1" customFormat="1" ht="15">
      <c r="E127" s="23"/>
      <c r="Q127" s="3"/>
    </row>
    <row r="128" spans="5:17" s="1" customFormat="1" ht="15">
      <c r="E128" s="23"/>
      <c r="Q128" s="3"/>
    </row>
    <row r="129" spans="5:17" s="1" customFormat="1" ht="15">
      <c r="E129" s="23"/>
      <c r="Q129" s="3"/>
    </row>
    <row r="130" spans="5:17" s="1" customFormat="1" ht="15">
      <c r="E130" s="23"/>
      <c r="Q130" s="3"/>
    </row>
    <row r="131" spans="5:17" s="1" customFormat="1" ht="15">
      <c r="E131" s="23"/>
      <c r="Q131" s="3"/>
    </row>
    <row r="132" spans="5:17" s="1" customFormat="1" ht="15">
      <c r="E132" s="23"/>
      <c r="Q132" s="3"/>
    </row>
    <row r="133" spans="5:17" s="1" customFormat="1" ht="15">
      <c r="E133" s="23"/>
      <c r="Q133" s="3"/>
    </row>
    <row r="134" spans="5:17" s="1" customFormat="1" ht="15">
      <c r="E134" s="23"/>
      <c r="Q134" s="3"/>
    </row>
    <row r="135" spans="5:17" s="1" customFormat="1" ht="15">
      <c r="E135" s="23"/>
      <c r="Q135" s="3"/>
    </row>
    <row r="136" spans="5:17" s="1" customFormat="1" ht="15">
      <c r="E136" s="23"/>
      <c r="Q136" s="3"/>
    </row>
    <row r="137" spans="5:17" s="1" customFormat="1" ht="15">
      <c r="E137" s="23"/>
      <c r="Q137" s="3"/>
    </row>
    <row r="138" spans="5:17" s="1" customFormat="1" ht="15">
      <c r="E138" s="23"/>
      <c r="Q138" s="3"/>
    </row>
    <row r="139" spans="5:17" s="1" customFormat="1" ht="15">
      <c r="E139" s="23"/>
      <c r="Q139" s="3"/>
    </row>
    <row r="140" spans="5:17" s="1" customFormat="1" ht="15">
      <c r="E140" s="23"/>
      <c r="Q140" s="3"/>
    </row>
    <row r="141" spans="5:17" s="1" customFormat="1" ht="15">
      <c r="E141" s="23"/>
      <c r="Q141" s="3"/>
    </row>
    <row r="142" spans="5:17" s="1" customFormat="1" ht="15">
      <c r="E142" s="23"/>
      <c r="Q142" s="3"/>
    </row>
    <row r="143" spans="5:17" s="1" customFormat="1" ht="15">
      <c r="E143" s="23"/>
      <c r="Q143" s="3"/>
    </row>
    <row r="144" spans="5:17" s="1" customFormat="1" ht="15">
      <c r="E144" s="23"/>
      <c r="Q144" s="3"/>
    </row>
    <row r="145" spans="5:17" s="1" customFormat="1" ht="15">
      <c r="E145" s="23"/>
      <c r="Q145" s="3"/>
    </row>
    <row r="146" spans="5:17" s="1" customFormat="1" ht="15">
      <c r="E146" s="23"/>
      <c r="Q146" s="3"/>
    </row>
    <row r="147" spans="5:17" s="1" customFormat="1" ht="15">
      <c r="E147" s="23"/>
      <c r="Q147" s="3"/>
    </row>
    <row r="148" spans="5:17" s="1" customFormat="1" ht="15">
      <c r="E148" s="23"/>
      <c r="Q148" s="3"/>
    </row>
    <row r="149" spans="5:17" s="1" customFormat="1" ht="15">
      <c r="E149" s="23"/>
      <c r="Q149" s="3"/>
    </row>
    <row r="150" spans="5:17" s="1" customFormat="1" ht="15">
      <c r="E150" s="23"/>
      <c r="Q150" s="3"/>
    </row>
    <row r="151" spans="5:17" s="1" customFormat="1" ht="15">
      <c r="E151" s="23"/>
      <c r="Q151" s="3"/>
    </row>
    <row r="152" spans="5:17" s="1" customFormat="1" ht="15">
      <c r="E152" s="23"/>
      <c r="Q152" s="3"/>
    </row>
    <row r="153" spans="5:17" s="1" customFormat="1" ht="15">
      <c r="E153" s="23"/>
      <c r="Q153" s="3"/>
    </row>
    <row r="154" spans="5:17" s="1" customFormat="1" ht="15">
      <c r="E154" s="23"/>
      <c r="Q154" s="3"/>
    </row>
    <row r="155" spans="5:17" s="1" customFormat="1" ht="15">
      <c r="E155" s="23"/>
      <c r="Q155" s="3"/>
    </row>
    <row r="156" spans="5:17" s="1" customFormat="1" ht="15">
      <c r="E156" s="23"/>
      <c r="Q156" s="3"/>
    </row>
    <row r="157" spans="5:17" s="1" customFormat="1" ht="15">
      <c r="E157" s="23"/>
      <c r="Q157" s="3"/>
    </row>
    <row r="158" spans="5:17" s="1" customFormat="1" ht="15">
      <c r="E158" s="23"/>
      <c r="Q158" s="3"/>
    </row>
    <row r="159" spans="5:17" s="1" customFormat="1" ht="15">
      <c r="E159" s="23"/>
      <c r="Q159" s="3"/>
    </row>
    <row r="160" spans="5:17" s="1" customFormat="1" ht="15">
      <c r="E160" s="23"/>
      <c r="Q160" s="3"/>
    </row>
    <row r="161" spans="5:17" s="1" customFormat="1" ht="15">
      <c r="E161" s="23"/>
      <c r="Q161" s="3"/>
    </row>
    <row r="162" spans="5:17" s="1" customFormat="1" ht="15">
      <c r="E162" s="23"/>
      <c r="Q162" s="3"/>
    </row>
    <row r="163" spans="5:17" s="1" customFormat="1" ht="15">
      <c r="E163" s="23"/>
      <c r="Q163" s="3"/>
    </row>
    <row r="164" spans="5:17" s="1" customFormat="1" ht="15">
      <c r="E164" s="23"/>
      <c r="Q164" s="3"/>
    </row>
    <row r="165" spans="5:17" s="1" customFormat="1" ht="15">
      <c r="E165" s="23"/>
      <c r="Q165" s="3"/>
    </row>
    <row r="166" spans="5:17" s="1" customFormat="1" ht="15">
      <c r="E166" s="23"/>
      <c r="Q166" s="3"/>
    </row>
    <row r="167" spans="5:17" s="1" customFormat="1" ht="15">
      <c r="E167" s="23"/>
      <c r="Q167" s="3"/>
    </row>
    <row r="168" spans="5:17" s="1" customFormat="1" ht="15">
      <c r="E168" s="23"/>
      <c r="Q168" s="3"/>
    </row>
    <row r="169" spans="5:17" s="1" customFormat="1" ht="15">
      <c r="E169" s="23"/>
      <c r="Q169" s="3"/>
    </row>
    <row r="170" spans="5:17" s="1" customFormat="1" ht="15">
      <c r="E170" s="23"/>
      <c r="Q170" s="3"/>
    </row>
    <row r="171" spans="5:17" s="1" customFormat="1" ht="15">
      <c r="E171" s="23"/>
      <c r="Q171" s="3"/>
    </row>
    <row r="172" spans="5:17" s="1" customFormat="1" ht="15">
      <c r="E172" s="23"/>
      <c r="Q172" s="3"/>
    </row>
    <row r="173" spans="5:17" s="1" customFormat="1" ht="15">
      <c r="E173" s="23"/>
      <c r="Q173" s="3"/>
    </row>
    <row r="174" spans="5:17" s="1" customFormat="1" ht="15">
      <c r="E174" s="23"/>
      <c r="Q174" s="3"/>
    </row>
    <row r="175" spans="5:17" s="1" customFormat="1" ht="15">
      <c r="E175" s="23"/>
      <c r="Q175" s="3"/>
    </row>
    <row r="176" spans="5:17" s="1" customFormat="1" ht="15">
      <c r="E176" s="23"/>
      <c r="Q176" s="3"/>
    </row>
    <row r="177" spans="5:17" s="1" customFormat="1" ht="15">
      <c r="E177" s="23"/>
      <c r="Q177" s="3"/>
    </row>
    <row r="178" spans="5:17" s="1" customFormat="1" ht="15">
      <c r="E178" s="23"/>
      <c r="Q178" s="3"/>
    </row>
    <row r="179" spans="5:17" s="1" customFormat="1" ht="15">
      <c r="E179" s="23"/>
      <c r="Q179" s="3"/>
    </row>
    <row r="180" spans="5:17" s="1" customFormat="1" ht="15">
      <c r="E180" s="23"/>
      <c r="Q180" s="3"/>
    </row>
    <row r="181" spans="5:17" s="1" customFormat="1" ht="15">
      <c r="E181" s="23"/>
      <c r="Q181" s="3"/>
    </row>
    <row r="182" spans="5:17" s="1" customFormat="1" ht="15">
      <c r="E182" s="23"/>
      <c r="Q182" s="3"/>
    </row>
    <row r="183" spans="5:17" s="1" customFormat="1" ht="15">
      <c r="E183" s="23"/>
      <c r="Q183" s="3"/>
    </row>
    <row r="184" spans="5:17" s="1" customFormat="1" ht="15">
      <c r="E184" s="23"/>
      <c r="Q184" s="3"/>
    </row>
    <row r="185" spans="5:17" s="1" customFormat="1" ht="15">
      <c r="E185" s="23"/>
      <c r="Q185" s="3"/>
    </row>
    <row r="186" spans="5:17" s="1" customFormat="1" ht="15">
      <c r="E186" s="23"/>
      <c r="Q186" s="3"/>
    </row>
    <row r="187" spans="5:17" s="1" customFormat="1" ht="15">
      <c r="E187" s="23"/>
      <c r="Q187" s="3"/>
    </row>
    <row r="188" spans="5:17" s="1" customFormat="1" ht="15">
      <c r="E188" s="23"/>
      <c r="Q188" s="3"/>
    </row>
    <row r="189" spans="5:17" s="1" customFormat="1" ht="15">
      <c r="E189" s="23"/>
      <c r="Q189" s="3"/>
    </row>
    <row r="190" spans="5:17" s="1" customFormat="1" ht="15">
      <c r="E190" s="23"/>
      <c r="Q190" s="3"/>
    </row>
    <row r="191" spans="5:17" s="1" customFormat="1" ht="15">
      <c r="E191" s="23"/>
      <c r="Q191" s="3"/>
    </row>
    <row r="192" spans="5:17" s="1" customFormat="1" ht="15">
      <c r="E192" s="23"/>
      <c r="Q192" s="3"/>
    </row>
    <row r="193" spans="5:17" s="1" customFormat="1" ht="15">
      <c r="E193" s="23"/>
      <c r="Q193" s="3"/>
    </row>
    <row r="194" spans="5:17" s="1" customFormat="1" ht="15">
      <c r="E194" s="23"/>
      <c r="Q194" s="3"/>
    </row>
    <row r="195" spans="5:17" s="1" customFormat="1" ht="15">
      <c r="E195" s="23"/>
      <c r="Q195" s="3"/>
    </row>
    <row r="196" spans="5:17" s="1" customFormat="1" ht="15">
      <c r="E196" s="23"/>
      <c r="Q196" s="3"/>
    </row>
    <row r="197" spans="5:17" s="1" customFormat="1" ht="15">
      <c r="E197" s="23"/>
      <c r="Q197" s="3"/>
    </row>
    <row r="198" spans="5:17" s="1" customFormat="1" ht="15">
      <c r="E198" s="23"/>
      <c r="Q198" s="3"/>
    </row>
    <row r="199" spans="5:17" s="1" customFormat="1" ht="15">
      <c r="E199" s="23"/>
      <c r="Q199" s="3"/>
    </row>
    <row r="200" spans="5:17" s="1" customFormat="1" ht="15">
      <c r="E200" s="23"/>
      <c r="Q200" s="3"/>
    </row>
    <row r="201" spans="5:17" s="1" customFormat="1" ht="15">
      <c r="E201" s="23"/>
      <c r="Q201" s="3"/>
    </row>
    <row r="202" spans="5:17" s="1" customFormat="1" ht="15">
      <c r="E202" s="23"/>
      <c r="Q202" s="3"/>
    </row>
    <row r="203" spans="5:17" s="1" customFormat="1" ht="15">
      <c r="E203" s="23"/>
      <c r="Q203" s="3"/>
    </row>
    <row r="204" spans="5:17" s="1" customFormat="1" ht="15">
      <c r="E204" s="23"/>
      <c r="Q204" s="3"/>
    </row>
    <row r="205" spans="5:17" s="1" customFormat="1" ht="15">
      <c r="E205" s="23"/>
      <c r="Q205" s="3"/>
    </row>
    <row r="206" spans="5:17" s="1" customFormat="1" ht="15">
      <c r="E206" s="23"/>
      <c r="Q206" s="3"/>
    </row>
    <row r="207" spans="5:17" s="1" customFormat="1" ht="15">
      <c r="E207" s="23"/>
      <c r="Q207" s="3"/>
    </row>
    <row r="208" spans="5:17" s="1" customFormat="1" ht="15">
      <c r="E208" s="23"/>
      <c r="Q208" s="3"/>
    </row>
    <row r="209" spans="5:17" s="1" customFormat="1" ht="15">
      <c r="E209" s="23"/>
      <c r="Q209" s="3"/>
    </row>
    <row r="210" spans="5:17" s="1" customFormat="1" ht="15">
      <c r="E210" s="23"/>
      <c r="Q210" s="3"/>
    </row>
    <row r="211" spans="5:17" s="1" customFormat="1" ht="15">
      <c r="E211" s="23"/>
      <c r="Q211" s="3"/>
    </row>
    <row r="212" spans="5:17" s="1" customFormat="1" ht="15">
      <c r="E212" s="23"/>
      <c r="Q212" s="3"/>
    </row>
    <row r="213" spans="5:17" s="1" customFormat="1" ht="15">
      <c r="E213" s="23"/>
      <c r="Q213" s="3"/>
    </row>
    <row r="214" spans="5:17" s="1" customFormat="1" ht="15">
      <c r="E214" s="23"/>
      <c r="Q214" s="3"/>
    </row>
    <row r="215" spans="5:17" s="1" customFormat="1" ht="15">
      <c r="E215" s="23"/>
      <c r="Q215" s="3"/>
    </row>
    <row r="216" spans="5:17" s="1" customFormat="1" ht="15">
      <c r="E216" s="23"/>
      <c r="Q216" s="3"/>
    </row>
    <row r="217" spans="5:17" s="1" customFormat="1" ht="15">
      <c r="E217" s="23"/>
      <c r="Q217" s="3"/>
    </row>
    <row r="218" spans="5:17" s="1" customFormat="1" ht="15">
      <c r="E218" s="23"/>
      <c r="Q218" s="3"/>
    </row>
    <row r="219" spans="5:17" s="1" customFormat="1" ht="15">
      <c r="E219" s="23"/>
      <c r="Q219" s="3"/>
    </row>
    <row r="220" spans="5:17" s="1" customFormat="1" ht="15">
      <c r="E220" s="23"/>
      <c r="Q220" s="3"/>
    </row>
    <row r="221" spans="5:17" s="1" customFormat="1" ht="15">
      <c r="E221" s="23"/>
      <c r="Q221" s="3"/>
    </row>
    <row r="222" spans="5:17" s="1" customFormat="1" ht="15">
      <c r="E222" s="23"/>
      <c r="Q222" s="3"/>
    </row>
    <row r="223" spans="5:17" s="1" customFormat="1" ht="15">
      <c r="E223" s="23"/>
      <c r="Q223" s="3"/>
    </row>
    <row r="224" spans="5:17" s="1" customFormat="1" ht="15">
      <c r="E224" s="23"/>
      <c r="Q224" s="3"/>
    </row>
    <row r="225" spans="5:17" s="1" customFormat="1" ht="15">
      <c r="E225" s="23"/>
      <c r="Q225" s="3"/>
    </row>
    <row r="226" spans="5:17" s="1" customFormat="1" ht="15">
      <c r="E226" s="23"/>
      <c r="Q226" s="3"/>
    </row>
    <row r="227" spans="5:17" s="1" customFormat="1" ht="15">
      <c r="E227" s="23"/>
      <c r="Q227" s="3"/>
    </row>
    <row r="228" spans="5:17" s="1" customFormat="1" ht="15">
      <c r="E228" s="23"/>
      <c r="Q228" s="3"/>
    </row>
    <row r="229" spans="5:17" s="1" customFormat="1" ht="15">
      <c r="E229" s="23"/>
      <c r="Q229" s="3"/>
    </row>
    <row r="230" spans="5:17" s="1" customFormat="1" ht="15">
      <c r="E230" s="23"/>
      <c r="Q230" s="3"/>
    </row>
    <row r="231" spans="5:17" s="1" customFormat="1" ht="15">
      <c r="E231" s="23"/>
      <c r="Q231" s="3"/>
    </row>
    <row r="232" spans="5:17" s="1" customFormat="1" ht="15">
      <c r="E232" s="23"/>
      <c r="Q232" s="3"/>
    </row>
    <row r="233" spans="5:17" s="1" customFormat="1" ht="15">
      <c r="E233" s="23"/>
      <c r="Q233" s="3"/>
    </row>
    <row r="234" spans="5:17" s="1" customFormat="1" ht="15">
      <c r="E234" s="23"/>
      <c r="Q234" s="3"/>
    </row>
    <row r="235" spans="5:17" s="1" customFormat="1" ht="15">
      <c r="E235" s="23"/>
      <c r="Q235" s="3"/>
    </row>
    <row r="236" spans="5:17" s="1" customFormat="1" ht="15">
      <c r="E236" s="23"/>
      <c r="Q236" s="3"/>
    </row>
    <row r="237" spans="5:17" s="1" customFormat="1" ht="15">
      <c r="E237" s="23"/>
      <c r="Q237" s="3"/>
    </row>
    <row r="238" spans="5:17" s="1" customFormat="1" ht="15">
      <c r="E238" s="23"/>
      <c r="Q238" s="3"/>
    </row>
    <row r="239" spans="5:17" s="1" customFormat="1" ht="15">
      <c r="E239" s="23"/>
      <c r="Q239" s="3"/>
    </row>
    <row r="240" spans="5:17" s="1" customFormat="1" ht="15">
      <c r="E240" s="23"/>
      <c r="Q240" s="3"/>
    </row>
    <row r="241" spans="5:17" s="1" customFormat="1" ht="15">
      <c r="E241" s="23"/>
      <c r="Q241" s="3"/>
    </row>
    <row r="242" spans="5:17" s="1" customFormat="1" ht="15">
      <c r="E242" s="23"/>
      <c r="Q242" s="3"/>
    </row>
    <row r="243" spans="5:17" s="1" customFormat="1" ht="15">
      <c r="E243" s="23"/>
      <c r="Q243" s="3"/>
    </row>
    <row r="244" spans="5:17" s="1" customFormat="1" ht="15">
      <c r="E244" s="23"/>
      <c r="Q244" s="3"/>
    </row>
    <row r="245" spans="5:17" s="1" customFormat="1" ht="15">
      <c r="E245" s="23"/>
      <c r="Q245" s="3"/>
    </row>
    <row r="246" spans="5:17" s="1" customFormat="1" ht="15">
      <c r="E246" s="23"/>
      <c r="Q246" s="3"/>
    </row>
    <row r="247" spans="5:17" s="1" customFormat="1" ht="15">
      <c r="E247" s="23"/>
      <c r="Q247" s="3"/>
    </row>
    <row r="248" spans="5:17" s="1" customFormat="1" ht="15">
      <c r="E248" s="23"/>
      <c r="Q248" s="3"/>
    </row>
    <row r="249" spans="5:17" s="1" customFormat="1" ht="15">
      <c r="E249" s="23"/>
      <c r="Q249" s="3"/>
    </row>
    <row r="250" spans="5:17" s="1" customFormat="1" ht="15">
      <c r="E250" s="23"/>
      <c r="Q250" s="3"/>
    </row>
    <row r="251" spans="5:17" s="1" customFormat="1" ht="15">
      <c r="E251" s="23"/>
      <c r="Q251" s="3"/>
    </row>
    <row r="252" spans="5:17" s="1" customFormat="1" ht="15">
      <c r="E252" s="23"/>
      <c r="Q252" s="3"/>
    </row>
    <row r="253" spans="5:17" s="1" customFormat="1" ht="15">
      <c r="E253" s="23"/>
      <c r="Q253" s="3"/>
    </row>
    <row r="254" spans="5:17" s="1" customFormat="1" ht="15">
      <c r="E254" s="23"/>
      <c r="Q254" s="3"/>
    </row>
    <row r="255" spans="5:17" s="1" customFormat="1" ht="15">
      <c r="E255" s="23"/>
      <c r="Q255" s="3"/>
    </row>
    <row r="256" spans="5:17" s="1" customFormat="1" ht="15">
      <c r="E256" s="23"/>
      <c r="Q256" s="3"/>
    </row>
    <row r="257" spans="5:17" s="1" customFormat="1" ht="15">
      <c r="E257" s="23"/>
      <c r="Q257" s="3"/>
    </row>
    <row r="258" spans="5:17" s="1" customFormat="1" ht="15">
      <c r="E258" s="23"/>
      <c r="Q258" s="3"/>
    </row>
    <row r="259" spans="5:17" s="1" customFormat="1" ht="15">
      <c r="E259" s="23"/>
      <c r="Q259" s="3"/>
    </row>
    <row r="260" spans="5:17" s="1" customFormat="1" ht="15">
      <c r="E260" s="23"/>
      <c r="Q260" s="3"/>
    </row>
    <row r="261" spans="5:17" s="1" customFormat="1" ht="15">
      <c r="E261" s="23"/>
      <c r="Q261" s="3"/>
    </row>
    <row r="262" spans="5:17" s="1" customFormat="1" ht="15">
      <c r="E262" s="23"/>
      <c r="Q262" s="3"/>
    </row>
    <row r="263" spans="5:17" s="1" customFormat="1" ht="15">
      <c r="E263" s="23"/>
      <c r="Q263" s="3"/>
    </row>
    <row r="264" spans="5:17" s="1" customFormat="1" ht="15">
      <c r="E264" s="23"/>
      <c r="Q264" s="3"/>
    </row>
    <row r="265" spans="5:17" s="1" customFormat="1" ht="15">
      <c r="E265" s="23"/>
      <c r="Q265" s="3"/>
    </row>
    <row r="266" spans="5:17" s="1" customFormat="1" ht="15">
      <c r="E266" s="23"/>
      <c r="Q266" s="3"/>
    </row>
    <row r="267" spans="5:17" s="1" customFormat="1" ht="15">
      <c r="E267" s="23"/>
      <c r="Q267" s="3"/>
    </row>
    <row r="268" spans="5:17" s="1" customFormat="1" ht="15">
      <c r="E268" s="23"/>
      <c r="Q268" s="3"/>
    </row>
    <row r="269" spans="5:17" s="1" customFormat="1" ht="15">
      <c r="E269" s="23"/>
      <c r="Q269" s="3"/>
    </row>
    <row r="270" spans="5:17" s="1" customFormat="1" ht="15">
      <c r="E270" s="23"/>
      <c r="Q270" s="3"/>
    </row>
    <row r="271" spans="5:17" s="1" customFormat="1" ht="15">
      <c r="E271" s="23"/>
      <c r="Q271" s="3"/>
    </row>
    <row r="272" spans="5:17" s="1" customFormat="1" ht="15">
      <c r="E272" s="23"/>
      <c r="Q272" s="3"/>
    </row>
    <row r="273" spans="5:17" s="1" customFormat="1" ht="15">
      <c r="E273" s="23"/>
      <c r="Q273" s="3"/>
    </row>
    <row r="274" spans="5:17" s="1" customFormat="1" ht="15">
      <c r="E274" s="23"/>
      <c r="Q274" s="3"/>
    </row>
    <row r="275" spans="5:17" s="1" customFormat="1" ht="15">
      <c r="E275" s="23"/>
      <c r="Q275" s="3"/>
    </row>
    <row r="276" spans="5:17" s="1" customFormat="1" ht="15">
      <c r="E276" s="23"/>
      <c r="Q276" s="3"/>
    </row>
    <row r="277" spans="5:17" s="1" customFormat="1" ht="15">
      <c r="E277" s="23"/>
      <c r="Q277" s="3"/>
    </row>
    <row r="278" spans="5:17" s="1" customFormat="1" ht="15">
      <c r="E278" s="23"/>
      <c r="Q278" s="3"/>
    </row>
    <row r="279" spans="5:17" s="1" customFormat="1" ht="15">
      <c r="E279" s="23"/>
      <c r="Q279" s="3"/>
    </row>
    <row r="280" spans="5:17" s="1" customFormat="1" ht="15">
      <c r="E280" s="23"/>
      <c r="Q280" s="3"/>
    </row>
    <row r="281" spans="5:17" s="1" customFormat="1" ht="15">
      <c r="E281" s="23"/>
      <c r="Q281" s="3"/>
    </row>
    <row r="282" spans="5:17" s="1" customFormat="1" ht="15">
      <c r="E282" s="23"/>
      <c r="Q282" s="3"/>
    </row>
    <row r="283" spans="5:17" s="1" customFormat="1" ht="15">
      <c r="E283" s="23"/>
      <c r="Q283" s="3"/>
    </row>
    <row r="284" spans="5:17" s="1" customFormat="1" ht="15">
      <c r="E284" s="23"/>
      <c r="Q284" s="3"/>
    </row>
    <row r="285" spans="5:17" s="1" customFormat="1" ht="15">
      <c r="E285" s="23"/>
      <c r="Q285" s="3"/>
    </row>
    <row r="286" spans="5:17" s="1" customFormat="1" ht="15">
      <c r="E286" s="23"/>
      <c r="Q286" s="3"/>
    </row>
    <row r="287" spans="5:17" s="1" customFormat="1" ht="15">
      <c r="E287" s="23"/>
      <c r="Q287" s="3"/>
    </row>
    <row r="288" spans="5:17" s="1" customFormat="1" ht="15">
      <c r="E288" s="23"/>
      <c r="Q288" s="3"/>
    </row>
    <row r="289" spans="5:17" s="1" customFormat="1" ht="15">
      <c r="E289" s="23"/>
      <c r="Q289" s="3"/>
    </row>
    <row r="290" spans="5:17" s="1" customFormat="1" ht="15">
      <c r="E290" s="23"/>
      <c r="Q290" s="3"/>
    </row>
    <row r="291" spans="5:17" s="1" customFormat="1" ht="15">
      <c r="E291" s="23"/>
      <c r="Q291" s="3"/>
    </row>
    <row r="292" spans="5:17" s="1" customFormat="1" ht="15">
      <c r="E292" s="23"/>
      <c r="Q292" s="3"/>
    </row>
    <row r="293" spans="5:17" s="1" customFormat="1" ht="15">
      <c r="E293" s="23"/>
      <c r="Q293" s="3"/>
    </row>
    <row r="294" spans="5:17" s="1" customFormat="1" ht="15">
      <c r="E294" s="23"/>
      <c r="Q294" s="3"/>
    </row>
    <row r="295" spans="5:17" s="1" customFormat="1" ht="15">
      <c r="E295" s="23"/>
      <c r="Q295" s="3"/>
    </row>
    <row r="296" spans="5:17" s="1" customFormat="1" ht="15">
      <c r="E296" s="23"/>
      <c r="Q296" s="3"/>
    </row>
    <row r="297" spans="5:17" s="1" customFormat="1" ht="15">
      <c r="E297" s="23"/>
      <c r="Q297" s="3"/>
    </row>
    <row r="298" spans="5:17" s="1" customFormat="1" ht="15">
      <c r="E298" s="23"/>
      <c r="Q298" s="3"/>
    </row>
    <row r="299" spans="5:17" s="1" customFormat="1" ht="15">
      <c r="E299" s="23"/>
      <c r="Q299" s="3"/>
    </row>
    <row r="300" spans="5:17" s="1" customFormat="1" ht="15">
      <c r="E300" s="23"/>
      <c r="Q300" s="3"/>
    </row>
    <row r="301" spans="5:17" s="1" customFormat="1" ht="15">
      <c r="E301" s="23"/>
      <c r="Q301" s="3"/>
    </row>
    <row r="302" spans="5:17" s="1" customFormat="1" ht="15">
      <c r="E302" s="23"/>
      <c r="Q302" s="3"/>
    </row>
    <row r="303" spans="5:17" s="1" customFormat="1" ht="15">
      <c r="E303" s="23"/>
      <c r="Q303" s="3"/>
    </row>
    <row r="304" spans="5:17" s="1" customFormat="1" ht="15">
      <c r="E304" s="23"/>
      <c r="Q304" s="3"/>
    </row>
    <row r="305" spans="5:17" s="1" customFormat="1" ht="15">
      <c r="E305" s="23"/>
      <c r="Q305" s="3"/>
    </row>
    <row r="306" spans="5:17" s="1" customFormat="1" ht="15">
      <c r="E306" s="23"/>
      <c r="Q306" s="3"/>
    </row>
    <row r="307" spans="5:17" s="1" customFormat="1" ht="15">
      <c r="E307" s="23"/>
      <c r="Q307" s="3"/>
    </row>
    <row r="308" spans="5:17" s="1" customFormat="1" ht="15">
      <c r="E308" s="23"/>
      <c r="Q308" s="3"/>
    </row>
    <row r="309" spans="5:17" s="1" customFormat="1" ht="15">
      <c r="E309" s="23"/>
      <c r="Q309" s="3"/>
    </row>
    <row r="310" spans="5:17" s="1" customFormat="1" ht="15">
      <c r="E310" s="23"/>
      <c r="Q310" s="3"/>
    </row>
    <row r="311" spans="5:17" s="1" customFormat="1" ht="15">
      <c r="E311" s="23"/>
      <c r="Q311" s="3"/>
    </row>
    <row r="312" spans="5:17" s="1" customFormat="1" ht="15">
      <c r="E312" s="23"/>
      <c r="Q312" s="3"/>
    </row>
    <row r="313" spans="5:17" s="1" customFormat="1" ht="15">
      <c r="E313" s="23"/>
      <c r="Q313" s="3"/>
    </row>
    <row r="314" spans="5:17" s="1" customFormat="1" ht="15">
      <c r="E314" s="23"/>
      <c r="Q314" s="3"/>
    </row>
    <row r="315" spans="5:17" s="1" customFormat="1" ht="15">
      <c r="E315" s="23"/>
      <c r="Q315" s="3"/>
    </row>
    <row r="316" spans="5:17" s="1" customFormat="1" ht="15">
      <c r="E316" s="23"/>
      <c r="Q316" s="3"/>
    </row>
    <row r="317" spans="5:17" s="1" customFormat="1" ht="15">
      <c r="E317" s="23"/>
      <c r="Q317" s="3"/>
    </row>
    <row r="318" spans="5:17" s="1" customFormat="1" ht="15">
      <c r="E318" s="23"/>
      <c r="Q318" s="3"/>
    </row>
    <row r="319" spans="5:17" s="1" customFormat="1" ht="15">
      <c r="E319" s="23"/>
      <c r="Q319" s="3"/>
    </row>
    <row r="320" spans="5:17" s="1" customFormat="1" ht="15">
      <c r="E320" s="23"/>
      <c r="Q320" s="3"/>
    </row>
    <row r="321" spans="5:17" s="1" customFormat="1" ht="15">
      <c r="E321" s="23"/>
      <c r="Q321" s="3"/>
    </row>
    <row r="322" spans="5:17" s="1" customFormat="1" ht="15">
      <c r="E322" s="23"/>
      <c r="Q322" s="3"/>
    </row>
    <row r="323" spans="5:17" s="1" customFormat="1" ht="15">
      <c r="E323" s="23"/>
      <c r="Q323" s="3"/>
    </row>
    <row r="324" spans="5:17" s="1" customFormat="1" ht="15">
      <c r="E324" s="23"/>
      <c r="Q324" s="3"/>
    </row>
    <row r="325" spans="5:17" s="1" customFormat="1" ht="15">
      <c r="E325" s="23"/>
      <c r="Q325" s="3"/>
    </row>
    <row r="326" spans="5:17" s="1" customFormat="1" ht="15">
      <c r="E326" s="23"/>
      <c r="Q326" s="3"/>
    </row>
    <row r="327" spans="5:17" s="1" customFormat="1" ht="15">
      <c r="E327" s="23"/>
      <c r="Q327" s="3"/>
    </row>
    <row r="328" spans="5:17" s="1" customFormat="1" ht="15">
      <c r="E328" s="23"/>
      <c r="Q328" s="3"/>
    </row>
    <row r="329" spans="5:17" s="1" customFormat="1" ht="15">
      <c r="E329" s="23"/>
      <c r="Q329" s="3"/>
    </row>
    <row r="330" spans="5:17" s="1" customFormat="1" ht="15">
      <c r="E330" s="23"/>
      <c r="Q330" s="3"/>
    </row>
    <row r="331" spans="5:17" s="1" customFormat="1" ht="15">
      <c r="E331" s="23"/>
      <c r="Q331" s="3"/>
    </row>
    <row r="332" spans="5:17" s="1" customFormat="1" ht="15">
      <c r="E332" s="23"/>
      <c r="Q332" s="3"/>
    </row>
    <row r="333" spans="5:17" s="1" customFormat="1" ht="15">
      <c r="E333" s="23"/>
      <c r="Q333" s="3"/>
    </row>
    <row r="334" spans="5:17" s="1" customFormat="1" ht="15">
      <c r="E334" s="23"/>
      <c r="Q334" s="3"/>
    </row>
    <row r="335" spans="5:17" s="1" customFormat="1" ht="15">
      <c r="E335" s="23"/>
      <c r="Q335" s="3"/>
    </row>
    <row r="336" spans="5:17" s="1" customFormat="1" ht="15">
      <c r="E336" s="23"/>
      <c r="Q336" s="3"/>
    </row>
    <row r="337" spans="5:17" s="1" customFormat="1" ht="15">
      <c r="E337" s="23"/>
      <c r="Q337" s="3"/>
    </row>
    <row r="338" spans="5:17" s="1" customFormat="1" ht="15">
      <c r="E338" s="23"/>
      <c r="Q338" s="3"/>
    </row>
    <row r="339" spans="5:17" s="1" customFormat="1" ht="15">
      <c r="E339" s="23"/>
      <c r="Q339" s="3"/>
    </row>
    <row r="340" spans="5:17" s="1" customFormat="1" ht="15">
      <c r="E340" s="23"/>
      <c r="Q340" s="3"/>
    </row>
    <row r="341" spans="5:17" s="1" customFormat="1" ht="15">
      <c r="E341" s="23"/>
      <c r="Q341" s="3"/>
    </row>
    <row r="342" spans="5:17" s="1" customFormat="1" ht="15">
      <c r="E342" s="23"/>
      <c r="Q342" s="3"/>
    </row>
    <row r="343" spans="5:17" s="1" customFormat="1" ht="15">
      <c r="E343" s="23"/>
      <c r="Q343" s="3"/>
    </row>
    <row r="344" spans="5:17" s="1" customFormat="1" ht="15">
      <c r="E344" s="23"/>
      <c r="Q344" s="3"/>
    </row>
    <row r="345" spans="5:17" s="1" customFormat="1" ht="15">
      <c r="E345" s="23"/>
      <c r="Q345" s="3"/>
    </row>
    <row r="346" spans="5:17" s="1" customFormat="1" ht="15">
      <c r="E346" s="23"/>
      <c r="Q346" s="3"/>
    </row>
    <row r="347" spans="5:17" s="1" customFormat="1" ht="15">
      <c r="E347" s="23"/>
      <c r="Q347" s="3"/>
    </row>
    <row r="348" spans="5:17" s="1" customFormat="1" ht="15">
      <c r="E348" s="23"/>
      <c r="Q348" s="3"/>
    </row>
    <row r="349" spans="5:17" s="1" customFormat="1" ht="15">
      <c r="E349" s="23"/>
      <c r="Q349" s="3"/>
    </row>
    <row r="350" spans="5:17" s="1" customFormat="1" ht="15">
      <c r="E350" s="23"/>
      <c r="Q350" s="3"/>
    </row>
    <row r="351" spans="5:17" s="1" customFormat="1" ht="15">
      <c r="E351" s="23"/>
      <c r="Q351" s="3"/>
    </row>
    <row r="352" spans="5:17" s="1" customFormat="1" ht="15">
      <c r="E352" s="23"/>
      <c r="Q352" s="3"/>
    </row>
    <row r="353" spans="5:17" s="1" customFormat="1" ht="15">
      <c r="E353" s="23"/>
      <c r="Q353" s="3"/>
    </row>
    <row r="354" spans="5:17" s="1" customFormat="1" ht="15">
      <c r="E354" s="23"/>
      <c r="Q354" s="3"/>
    </row>
    <row r="355" spans="5:17" s="1" customFormat="1" ht="15">
      <c r="E355" s="23"/>
      <c r="Q355" s="3"/>
    </row>
    <row r="356" spans="5:17" s="1" customFormat="1" ht="15">
      <c r="E356" s="23"/>
      <c r="Q356" s="3"/>
    </row>
    <row r="357" spans="5:17" s="1" customFormat="1" ht="15">
      <c r="E357" s="23"/>
      <c r="Q357" s="3"/>
    </row>
    <row r="358" spans="5:17" s="1" customFormat="1" ht="15">
      <c r="E358" s="23"/>
      <c r="Q358" s="3"/>
    </row>
    <row r="359" spans="5:17" s="1" customFormat="1" ht="15">
      <c r="E359" s="23"/>
      <c r="Q359" s="3"/>
    </row>
    <row r="360" spans="5:17" s="1" customFormat="1" ht="15">
      <c r="E360" s="23"/>
      <c r="Q360" s="3"/>
    </row>
    <row r="361" spans="5:17" s="1" customFormat="1" ht="15">
      <c r="E361" s="23"/>
      <c r="Q361" s="3"/>
    </row>
    <row r="362" spans="5:17" s="1" customFormat="1" ht="15">
      <c r="E362" s="23"/>
      <c r="Q362" s="3"/>
    </row>
    <row r="363" spans="5:17" s="1" customFormat="1" ht="15">
      <c r="E363" s="23"/>
      <c r="Q363" s="3"/>
    </row>
    <row r="364" spans="5:17" s="1" customFormat="1" ht="15">
      <c r="E364" s="23"/>
      <c r="Q364" s="3"/>
    </row>
    <row r="365" spans="5:17" s="1" customFormat="1" ht="15">
      <c r="E365" s="23"/>
      <c r="Q365" s="3"/>
    </row>
    <row r="366" spans="5:17" s="1" customFormat="1" ht="15">
      <c r="E366" s="23"/>
      <c r="Q366" s="3"/>
    </row>
    <row r="367" spans="5:17" s="1" customFormat="1" ht="15">
      <c r="E367" s="23"/>
      <c r="Q367" s="3"/>
    </row>
    <row r="368" spans="5:17" s="1" customFormat="1" ht="15">
      <c r="E368" s="23"/>
      <c r="Q368" s="3"/>
    </row>
    <row r="369" spans="5:17" s="1" customFormat="1" ht="15">
      <c r="E369" s="23"/>
      <c r="Q369" s="3"/>
    </row>
    <row r="370" spans="5:17" s="1" customFormat="1" ht="15">
      <c r="E370" s="23"/>
      <c r="Q370" s="3"/>
    </row>
    <row r="371" spans="5:17" s="1" customFormat="1" ht="15">
      <c r="E371" s="23"/>
      <c r="Q371" s="3"/>
    </row>
    <row r="372" spans="5:17" s="1" customFormat="1" ht="15">
      <c r="E372" s="23"/>
      <c r="Q372" s="3"/>
    </row>
    <row r="373" spans="5:17" s="1" customFormat="1" ht="15">
      <c r="E373" s="23"/>
      <c r="Q373" s="3"/>
    </row>
    <row r="374" spans="5:17" s="1" customFormat="1" ht="15">
      <c r="E374" s="23"/>
      <c r="Q374" s="3"/>
    </row>
    <row r="375" spans="5:17" s="1" customFormat="1" ht="15">
      <c r="E375" s="23"/>
      <c r="Q375" s="3"/>
    </row>
    <row r="376" spans="5:17" s="1" customFormat="1" ht="15">
      <c r="E376" s="23"/>
      <c r="Q376" s="3"/>
    </row>
    <row r="377" spans="5:17" s="1" customFormat="1" ht="15">
      <c r="E377" s="23"/>
      <c r="Q377" s="3"/>
    </row>
    <row r="378" spans="5:17" s="1" customFormat="1" ht="15">
      <c r="E378" s="23"/>
      <c r="Q378" s="3"/>
    </row>
    <row r="379" spans="5:17" s="1" customFormat="1" ht="15">
      <c r="E379" s="23"/>
      <c r="Q379" s="3"/>
    </row>
    <row r="380" spans="5:17" s="1" customFormat="1" ht="15">
      <c r="E380" s="23"/>
      <c r="Q380" s="3"/>
    </row>
    <row r="381" spans="5:17" s="1" customFormat="1" ht="15">
      <c r="E381" s="23"/>
      <c r="Q381" s="3"/>
    </row>
    <row r="382" spans="5:17" s="1" customFormat="1" ht="15">
      <c r="E382" s="23"/>
      <c r="Q382" s="3"/>
    </row>
    <row r="383" spans="5:17" s="1" customFormat="1" ht="15">
      <c r="E383" s="23"/>
      <c r="Q383" s="3"/>
    </row>
    <row r="384" spans="5:17" s="1" customFormat="1" ht="15">
      <c r="E384" s="23"/>
      <c r="Q384" s="3"/>
    </row>
    <row r="385" spans="5:17" s="1" customFormat="1" ht="15">
      <c r="E385" s="23"/>
      <c r="Q385" s="3"/>
    </row>
    <row r="386" spans="5:17" s="1" customFormat="1" ht="15">
      <c r="E386" s="23"/>
      <c r="Q386" s="3"/>
    </row>
    <row r="387" spans="5:17" s="1" customFormat="1" ht="15">
      <c r="E387" s="23"/>
      <c r="Q387" s="3"/>
    </row>
    <row r="388" spans="5:17" s="1" customFormat="1" ht="15">
      <c r="E388" s="23"/>
      <c r="Q388" s="3"/>
    </row>
    <row r="389" spans="5:17" s="1" customFormat="1" ht="15">
      <c r="E389" s="23"/>
      <c r="Q389" s="3"/>
    </row>
    <row r="390" spans="5:17" s="1" customFormat="1" ht="15">
      <c r="E390" s="23"/>
      <c r="Q390" s="3"/>
    </row>
    <row r="391" spans="5:17" s="1" customFormat="1" ht="15">
      <c r="E391" s="23"/>
      <c r="Q391" s="3"/>
    </row>
    <row r="392" spans="5:17" s="1" customFormat="1" ht="15">
      <c r="E392" s="23"/>
      <c r="Q392" s="3"/>
    </row>
    <row r="393" spans="5:17" s="1" customFormat="1" ht="15">
      <c r="E393" s="23"/>
      <c r="Q393" s="3"/>
    </row>
    <row r="394" spans="5:17" s="1" customFormat="1" ht="15">
      <c r="E394" s="23"/>
      <c r="Q394" s="3"/>
    </row>
    <row r="395" spans="5:17" s="1" customFormat="1" ht="15">
      <c r="E395" s="23"/>
      <c r="Q395" s="3"/>
    </row>
    <row r="396" spans="5:17" s="1" customFormat="1" ht="15">
      <c r="E396" s="23"/>
      <c r="Q396" s="3"/>
    </row>
    <row r="397" spans="5:17" s="1" customFormat="1" ht="15">
      <c r="E397" s="23"/>
      <c r="Q397" s="3"/>
    </row>
    <row r="398" spans="5:17" s="1" customFormat="1" ht="15">
      <c r="E398" s="23"/>
      <c r="Q398" s="3"/>
    </row>
    <row r="399" spans="5:17" s="1" customFormat="1" ht="15">
      <c r="E399" s="23"/>
      <c r="Q399" s="3"/>
    </row>
    <row r="400" spans="5:17" s="1" customFormat="1" ht="15">
      <c r="E400" s="23"/>
      <c r="Q400" s="3"/>
    </row>
    <row r="401" spans="5:17" s="1" customFormat="1" ht="15">
      <c r="E401" s="23"/>
      <c r="Q401" s="3"/>
    </row>
    <row r="402" spans="5:17" s="1" customFormat="1" ht="15">
      <c r="E402" s="23"/>
      <c r="Q402" s="3"/>
    </row>
    <row r="403" spans="5:17" s="1" customFormat="1" ht="15">
      <c r="E403" s="23"/>
      <c r="Q403" s="3"/>
    </row>
    <row r="404" spans="5:17" s="1" customFormat="1" ht="15">
      <c r="E404" s="23"/>
      <c r="Q404" s="3"/>
    </row>
    <row r="405" spans="5:17" s="1" customFormat="1" ht="15">
      <c r="E405" s="23"/>
      <c r="Q405" s="3"/>
    </row>
    <row r="406" spans="5:17" s="1" customFormat="1" ht="15">
      <c r="E406" s="23"/>
      <c r="Q406" s="3"/>
    </row>
    <row r="407" spans="5:17" s="1" customFormat="1" ht="15">
      <c r="E407" s="23"/>
      <c r="Q407" s="3"/>
    </row>
    <row r="408" spans="5:17" s="1" customFormat="1" ht="15">
      <c r="E408" s="23"/>
      <c r="Q408" s="3"/>
    </row>
    <row r="409" spans="5:17" s="1" customFormat="1" ht="15">
      <c r="E409" s="23"/>
      <c r="Q409" s="3"/>
    </row>
    <row r="410" spans="5:17" s="1" customFormat="1" ht="15">
      <c r="E410" s="23"/>
      <c r="Q410" s="3"/>
    </row>
    <row r="411" spans="5:17" s="1" customFormat="1" ht="15">
      <c r="E411" s="23"/>
      <c r="Q411" s="3"/>
    </row>
    <row r="412" spans="5:17" s="1" customFormat="1" ht="15">
      <c r="E412" s="23"/>
      <c r="Q412" s="3"/>
    </row>
    <row r="413" spans="5:17" s="1" customFormat="1" ht="15">
      <c r="E413" s="23"/>
      <c r="Q413" s="3"/>
    </row>
    <row r="414" spans="5:17" s="1" customFormat="1" ht="15">
      <c r="E414" s="23"/>
      <c r="Q414" s="3"/>
    </row>
    <row r="415" spans="5:17" s="1" customFormat="1" ht="15">
      <c r="E415" s="23"/>
      <c r="Q415" s="3"/>
    </row>
    <row r="416" spans="5:17" s="1" customFormat="1" ht="15">
      <c r="E416" s="23"/>
      <c r="Q416" s="3"/>
    </row>
    <row r="417" spans="5:17" s="1" customFormat="1" ht="15">
      <c r="E417" s="23"/>
      <c r="Q417" s="3"/>
    </row>
    <row r="418" spans="5:17" s="1" customFormat="1" ht="15">
      <c r="E418" s="23"/>
      <c r="Q418" s="3"/>
    </row>
    <row r="419" spans="5:17" s="1" customFormat="1" ht="15">
      <c r="E419" s="23"/>
      <c r="Q419" s="3"/>
    </row>
    <row r="420" spans="5:17" s="1" customFormat="1" ht="15">
      <c r="E420" s="23"/>
      <c r="Q420" s="3"/>
    </row>
    <row r="421" spans="5:17" s="1" customFormat="1" ht="15">
      <c r="E421" s="23"/>
      <c r="Q421" s="3"/>
    </row>
    <row r="422" spans="5:17" s="1" customFormat="1" ht="15">
      <c r="E422" s="23"/>
      <c r="Q422" s="3"/>
    </row>
    <row r="423" spans="5:17" s="1" customFormat="1" ht="15">
      <c r="E423" s="23"/>
      <c r="Q423" s="3"/>
    </row>
    <row r="424" spans="5:17" s="1" customFormat="1" ht="15">
      <c r="E424" s="23"/>
      <c r="Q424" s="3"/>
    </row>
    <row r="425" spans="5:17" s="1" customFormat="1" ht="15">
      <c r="E425" s="23"/>
      <c r="Q425" s="3"/>
    </row>
    <row r="426" spans="5:17" s="1" customFormat="1" ht="15">
      <c r="E426" s="23"/>
      <c r="Q426" s="3"/>
    </row>
    <row r="427" spans="5:17" s="1" customFormat="1" ht="15">
      <c r="E427" s="23"/>
      <c r="Q427" s="3"/>
    </row>
    <row r="428" spans="5:17" s="1" customFormat="1" ht="15">
      <c r="E428" s="23"/>
      <c r="Q428" s="3"/>
    </row>
    <row r="429" spans="5:17" s="1" customFormat="1" ht="15">
      <c r="E429" s="23"/>
      <c r="Q429" s="3"/>
    </row>
    <row r="430" spans="5:17" s="1" customFormat="1" ht="15">
      <c r="E430" s="23"/>
      <c r="Q430" s="3"/>
    </row>
    <row r="431" spans="5:17" s="1" customFormat="1" ht="15">
      <c r="E431" s="23"/>
      <c r="Q431" s="3"/>
    </row>
    <row r="432" spans="5:17" s="1" customFormat="1" ht="15">
      <c r="E432" s="23"/>
      <c r="Q432" s="3"/>
    </row>
    <row r="433" spans="5:17" s="1" customFormat="1" ht="15">
      <c r="E433" s="23"/>
      <c r="Q433" s="3"/>
    </row>
    <row r="434" spans="5:17" s="1" customFormat="1" ht="15">
      <c r="E434" s="23"/>
      <c r="Q434" s="3"/>
    </row>
    <row r="435" spans="5:17" s="1" customFormat="1" ht="15">
      <c r="E435" s="23"/>
      <c r="Q435" s="3"/>
    </row>
    <row r="436" spans="5:17" s="1" customFormat="1" ht="15">
      <c r="E436" s="23"/>
      <c r="Q436" s="3"/>
    </row>
    <row r="437" spans="5:17" s="1" customFormat="1" ht="15">
      <c r="E437" s="23"/>
      <c r="Q437" s="3"/>
    </row>
    <row r="438" spans="5:17" s="1" customFormat="1" ht="15">
      <c r="E438" s="23"/>
      <c r="Q438" s="3"/>
    </row>
    <row r="439" spans="5:17" s="1" customFormat="1" ht="15">
      <c r="E439" s="23"/>
      <c r="Q439" s="3"/>
    </row>
    <row r="440" spans="5:17" s="1" customFormat="1" ht="15">
      <c r="E440" s="23"/>
      <c r="Q440" s="3"/>
    </row>
    <row r="441" spans="5:17" s="1" customFormat="1" ht="15">
      <c r="E441" s="23"/>
      <c r="Q441" s="3"/>
    </row>
    <row r="442" spans="5:17" s="1" customFormat="1" ht="15">
      <c r="E442" s="23"/>
      <c r="Q442" s="3"/>
    </row>
    <row r="443" spans="5:17" s="1" customFormat="1" ht="15">
      <c r="E443" s="23"/>
      <c r="Q443" s="3"/>
    </row>
    <row r="444" spans="5:17" s="1" customFormat="1" ht="15">
      <c r="E444" s="23"/>
      <c r="Q444" s="3"/>
    </row>
    <row r="445" spans="5:17" s="1" customFormat="1" ht="15">
      <c r="E445" s="23"/>
      <c r="Q445" s="3"/>
    </row>
    <row r="446" spans="5:17" s="1" customFormat="1" ht="15">
      <c r="E446" s="23"/>
      <c r="Q446" s="3"/>
    </row>
    <row r="447" spans="5:17" s="1" customFormat="1" ht="15">
      <c r="E447" s="23"/>
      <c r="Q447" s="3"/>
    </row>
    <row r="448" spans="5:17" s="1" customFormat="1" ht="15">
      <c r="E448" s="23"/>
      <c r="Q448" s="3"/>
    </row>
    <row r="449" spans="5:17" s="1" customFormat="1" ht="15">
      <c r="E449" s="23"/>
      <c r="Q449" s="3"/>
    </row>
    <row r="450" spans="5:17" s="1" customFormat="1" ht="15">
      <c r="E450" s="23"/>
      <c r="Q450" s="3"/>
    </row>
    <row r="451" spans="5:17" s="1" customFormat="1" ht="15">
      <c r="E451" s="23"/>
      <c r="Q451" s="3"/>
    </row>
    <row r="452" spans="5:17" s="1" customFormat="1" ht="15">
      <c r="E452" s="23"/>
      <c r="Q452" s="3"/>
    </row>
    <row r="453" spans="5:17" s="1" customFormat="1" ht="15">
      <c r="E453" s="23"/>
      <c r="Q453" s="3"/>
    </row>
    <row r="454" spans="5:17" s="1" customFormat="1" ht="15">
      <c r="E454" s="23"/>
      <c r="Q454" s="3"/>
    </row>
    <row r="455" spans="5:17" s="1" customFormat="1" ht="15">
      <c r="E455" s="23"/>
      <c r="Q455" s="3"/>
    </row>
    <row r="456" spans="5:17" s="1" customFormat="1" ht="15">
      <c r="E456" s="23"/>
      <c r="Q456" s="3"/>
    </row>
    <row r="457" spans="5:17" s="1" customFormat="1" ht="15">
      <c r="E457" s="23"/>
      <c r="Q457" s="3"/>
    </row>
    <row r="458" spans="5:17" s="1" customFormat="1" ht="15">
      <c r="E458" s="23"/>
      <c r="Q458" s="3"/>
    </row>
    <row r="459" spans="5:17" s="1" customFormat="1" ht="15">
      <c r="E459" s="23"/>
      <c r="Q459" s="3"/>
    </row>
    <row r="460" spans="5:17" s="1" customFormat="1" ht="15">
      <c r="E460" s="23"/>
      <c r="Q460" s="3"/>
    </row>
    <row r="461" spans="5:17" s="1" customFormat="1" ht="15">
      <c r="E461" s="23"/>
      <c r="Q461" s="3"/>
    </row>
    <row r="462" spans="5:17" s="1" customFormat="1" ht="15">
      <c r="E462" s="23"/>
      <c r="Q462" s="3"/>
    </row>
    <row r="463" spans="5:17" s="1" customFormat="1" ht="15">
      <c r="E463" s="23"/>
      <c r="Q463" s="3"/>
    </row>
    <row r="464" spans="5:17" s="1" customFormat="1" ht="15">
      <c r="E464" s="23"/>
      <c r="Q464" s="3"/>
    </row>
    <row r="465" spans="5:17" s="1" customFormat="1" ht="15">
      <c r="E465" s="23"/>
      <c r="Q465" s="3"/>
    </row>
    <row r="466" spans="5:17" s="1" customFormat="1" ht="15">
      <c r="E466" s="23"/>
      <c r="Q466" s="3"/>
    </row>
    <row r="467" spans="5:17" s="1" customFormat="1" ht="15">
      <c r="E467" s="23"/>
      <c r="Q467" s="3"/>
    </row>
    <row r="468" spans="5:17" s="1" customFormat="1" ht="15">
      <c r="E468" s="23"/>
      <c r="Q468" s="3"/>
    </row>
    <row r="469" spans="5:17" s="1" customFormat="1" ht="15">
      <c r="E469" s="23"/>
      <c r="Q469" s="3"/>
    </row>
    <row r="470" spans="5:17" s="1" customFormat="1" ht="15">
      <c r="E470" s="23"/>
      <c r="Q470" s="3"/>
    </row>
    <row r="471" spans="5:17" s="1" customFormat="1" ht="15">
      <c r="E471" s="23"/>
      <c r="Q471" s="3"/>
    </row>
    <row r="472" spans="5:17" s="1" customFormat="1" ht="15">
      <c r="E472" s="23"/>
      <c r="Q472" s="3"/>
    </row>
    <row r="473" spans="5:17" s="1" customFormat="1" ht="15">
      <c r="E473" s="23"/>
      <c r="Q473" s="3"/>
    </row>
    <row r="474" spans="5:17" s="1" customFormat="1" ht="15">
      <c r="E474" s="23"/>
      <c r="Q474" s="3"/>
    </row>
    <row r="475" spans="5:17" s="1" customFormat="1" ht="15">
      <c r="E475" s="23"/>
      <c r="Q475" s="3"/>
    </row>
    <row r="476" spans="5:17" s="1" customFormat="1" ht="15">
      <c r="E476" s="23"/>
      <c r="Q476" s="3"/>
    </row>
    <row r="477" spans="5:17" s="1" customFormat="1" ht="15">
      <c r="E477" s="23"/>
      <c r="Q477" s="3"/>
    </row>
    <row r="478" spans="5:17" s="1" customFormat="1" ht="15">
      <c r="E478" s="23"/>
      <c r="Q478" s="3"/>
    </row>
    <row r="479" spans="5:17" s="1" customFormat="1" ht="15">
      <c r="E479" s="23"/>
      <c r="Q479" s="3"/>
    </row>
    <row r="480" spans="5:17" s="1" customFormat="1" ht="15">
      <c r="E480" s="23"/>
      <c r="Q480" s="3"/>
    </row>
    <row r="481" spans="5:17" s="1" customFormat="1" ht="15">
      <c r="E481" s="23"/>
      <c r="Q481" s="3"/>
    </row>
    <row r="482" spans="5:17" s="1" customFormat="1" ht="15">
      <c r="E482" s="23"/>
      <c r="Q482" s="3"/>
    </row>
    <row r="483" spans="5:17" s="1" customFormat="1" ht="15">
      <c r="E483" s="23"/>
      <c r="Q483" s="3"/>
    </row>
    <row r="484" spans="5:17" s="1" customFormat="1" ht="15">
      <c r="E484" s="23"/>
      <c r="Q484" s="3"/>
    </row>
    <row r="485" spans="5:17" s="1" customFormat="1" ht="15">
      <c r="E485" s="23"/>
      <c r="Q485" s="3"/>
    </row>
    <row r="486" spans="5:17" s="1" customFormat="1" ht="15">
      <c r="E486" s="23"/>
      <c r="Q486" s="3"/>
    </row>
    <row r="487" spans="5:17" s="1" customFormat="1" ht="15">
      <c r="E487" s="23"/>
      <c r="Q487" s="3"/>
    </row>
    <row r="488" spans="5:17" s="1" customFormat="1" ht="15">
      <c r="E488" s="23"/>
      <c r="Q488" s="3"/>
    </row>
    <row r="489" spans="5:17" s="1" customFormat="1" ht="15">
      <c r="E489" s="23"/>
      <c r="Q489" s="3"/>
    </row>
    <row r="490" spans="5:17" s="1" customFormat="1" ht="15">
      <c r="E490" s="23"/>
      <c r="Q490" s="3"/>
    </row>
    <row r="491" spans="5:17" s="1" customFormat="1" ht="15">
      <c r="E491" s="23"/>
      <c r="Q491" s="3"/>
    </row>
    <row r="492" spans="5:17" s="1" customFormat="1" ht="15">
      <c r="E492" s="23"/>
      <c r="Q492" s="3"/>
    </row>
    <row r="493" spans="5:17" s="1" customFormat="1" ht="15">
      <c r="E493" s="23"/>
      <c r="Q493" s="3"/>
    </row>
    <row r="494" spans="5:17" s="1" customFormat="1" ht="15">
      <c r="E494" s="23"/>
      <c r="Q494" s="3"/>
    </row>
    <row r="495" spans="5:17" s="1" customFormat="1" ht="15">
      <c r="E495" s="23"/>
      <c r="Q495" s="3"/>
    </row>
    <row r="496" spans="5:17" s="1" customFormat="1" ht="15">
      <c r="E496" s="23"/>
      <c r="Q496" s="3"/>
    </row>
    <row r="497" spans="5:17" s="1" customFormat="1" ht="15">
      <c r="E497" s="23"/>
      <c r="Q497" s="3"/>
    </row>
    <row r="498" spans="5:17" s="1" customFormat="1" ht="15">
      <c r="E498" s="23"/>
      <c r="Q498" s="3"/>
    </row>
    <row r="499" spans="5:17" s="1" customFormat="1" ht="15">
      <c r="E499" s="23"/>
      <c r="Q499" s="3"/>
    </row>
    <row r="500" spans="5:17" s="1" customFormat="1" ht="15">
      <c r="E500" s="23"/>
      <c r="Q500" s="3"/>
    </row>
    <row r="501" spans="5:17" s="1" customFormat="1" ht="15">
      <c r="E501" s="23"/>
      <c r="Q501" s="3"/>
    </row>
    <row r="502" spans="5:17" s="1" customFormat="1" ht="15">
      <c r="E502" s="23"/>
      <c r="Q502" s="3"/>
    </row>
    <row r="503" spans="5:17" s="1" customFormat="1" ht="15">
      <c r="E503" s="23"/>
      <c r="Q503" s="3"/>
    </row>
    <row r="504" spans="5:17" s="1" customFormat="1" ht="15">
      <c r="E504" s="23"/>
      <c r="Q504" s="3"/>
    </row>
    <row r="505" spans="5:17" s="1" customFormat="1" ht="15">
      <c r="E505" s="23"/>
      <c r="Q505" s="3"/>
    </row>
    <row r="506" spans="5:17" s="1" customFormat="1" ht="15">
      <c r="E506" s="23"/>
      <c r="Q506" s="3"/>
    </row>
    <row r="507" spans="5:17" s="1" customFormat="1" ht="15">
      <c r="E507" s="23"/>
      <c r="Q507" s="3"/>
    </row>
    <row r="508" spans="5:17" s="1" customFormat="1" ht="15">
      <c r="E508" s="23"/>
      <c r="Q508" s="3"/>
    </row>
    <row r="509" spans="5:17" s="1" customFormat="1" ht="15">
      <c r="E509" s="23"/>
      <c r="Q509" s="3"/>
    </row>
    <row r="510" spans="5:17" s="1" customFormat="1" ht="15">
      <c r="E510" s="23"/>
      <c r="Q510" s="3"/>
    </row>
    <row r="511" spans="5:17" s="1" customFormat="1" ht="15">
      <c r="E511" s="23"/>
      <c r="Q511" s="3"/>
    </row>
    <row r="512" spans="5:17" s="1" customFormat="1" ht="15">
      <c r="E512" s="23"/>
      <c r="Q512" s="3"/>
    </row>
    <row r="513" spans="5:17" s="1" customFormat="1" ht="15">
      <c r="E513" s="23"/>
      <c r="Q513" s="3"/>
    </row>
    <row r="514" spans="5:17" s="1" customFormat="1" ht="15">
      <c r="E514" s="23"/>
      <c r="Q514" s="3"/>
    </row>
    <row r="515" spans="5:17" s="1" customFormat="1" ht="15">
      <c r="E515" s="23"/>
      <c r="Q515" s="3"/>
    </row>
    <row r="516" spans="5:17" s="1" customFormat="1" ht="15">
      <c r="E516" s="23"/>
      <c r="Q516" s="3"/>
    </row>
    <row r="517" spans="5:17" s="1" customFormat="1" ht="15">
      <c r="E517" s="23"/>
      <c r="Q517" s="3"/>
    </row>
    <row r="518" spans="5:17" s="1" customFormat="1" ht="15">
      <c r="E518" s="23"/>
      <c r="Q518" s="3"/>
    </row>
    <row r="519" spans="5:17" s="1" customFormat="1" ht="15">
      <c r="E519" s="23"/>
      <c r="Q519" s="3"/>
    </row>
    <row r="520" spans="5:17" s="1" customFormat="1" ht="15">
      <c r="E520" s="23"/>
      <c r="Q520" s="3"/>
    </row>
    <row r="521" spans="5:17" s="1" customFormat="1" ht="15">
      <c r="E521" s="23"/>
      <c r="Q521" s="3"/>
    </row>
    <row r="522" spans="5:17" s="1" customFormat="1" ht="15">
      <c r="E522" s="23"/>
      <c r="Q522" s="3"/>
    </row>
    <row r="523" spans="5:17" s="1" customFormat="1" ht="15">
      <c r="E523" s="23"/>
      <c r="Q523" s="3"/>
    </row>
    <row r="524" spans="5:17" s="1" customFormat="1" ht="15">
      <c r="E524" s="23"/>
      <c r="Q524" s="3"/>
    </row>
    <row r="525" spans="5:17" s="1" customFormat="1" ht="15">
      <c r="E525" s="23"/>
      <c r="Q525" s="3"/>
    </row>
    <row r="526" spans="5:17" s="1" customFormat="1" ht="15">
      <c r="E526" s="23"/>
      <c r="Q526" s="3"/>
    </row>
    <row r="527" spans="5:17" s="1" customFormat="1" ht="15">
      <c r="E527" s="23"/>
      <c r="Q527" s="3"/>
    </row>
    <row r="528" spans="5:17" s="1" customFormat="1" ht="15">
      <c r="E528" s="23"/>
      <c r="Q528" s="3"/>
    </row>
    <row r="529" spans="5:17" s="1" customFormat="1" ht="15">
      <c r="E529" s="23"/>
      <c r="Q529" s="3"/>
    </row>
    <row r="530" spans="5:17" s="1" customFormat="1" ht="15">
      <c r="E530" s="23"/>
      <c r="Q530" s="3"/>
    </row>
    <row r="531" spans="5:17" s="1" customFormat="1" ht="15">
      <c r="E531" s="23"/>
      <c r="Q531" s="3"/>
    </row>
    <row r="532" spans="5:17" s="1" customFormat="1" ht="15">
      <c r="E532" s="23"/>
      <c r="Q532" s="3"/>
    </row>
    <row r="533" spans="5:17" s="1" customFormat="1" ht="15">
      <c r="E533" s="23"/>
      <c r="Q533" s="3"/>
    </row>
    <row r="534" spans="5:17" s="1" customFormat="1" ht="15">
      <c r="E534" s="23"/>
      <c r="Q534" s="3"/>
    </row>
    <row r="535" spans="5:17" s="1" customFormat="1" ht="15">
      <c r="E535" s="23"/>
      <c r="Q535" s="3"/>
    </row>
    <row r="536" spans="5:17" s="1" customFormat="1" ht="15">
      <c r="E536" s="23"/>
      <c r="Q536" s="3"/>
    </row>
    <row r="537" spans="5:17" s="1" customFormat="1" ht="15">
      <c r="E537" s="23"/>
      <c r="Q537" s="3"/>
    </row>
    <row r="538" spans="5:17" s="1" customFormat="1" ht="15">
      <c r="E538" s="23"/>
      <c r="Q538" s="3"/>
    </row>
    <row r="539" spans="5:17" s="1" customFormat="1" ht="15">
      <c r="E539" s="23"/>
      <c r="Q539" s="3"/>
    </row>
    <row r="540" spans="5:17" s="1" customFormat="1" ht="15">
      <c r="E540" s="23"/>
      <c r="Q540" s="3"/>
    </row>
    <row r="541" spans="5:17" s="1" customFormat="1" ht="15">
      <c r="E541" s="23"/>
      <c r="Q541" s="3"/>
    </row>
    <row r="542" spans="5:17" s="1" customFormat="1" ht="15">
      <c r="E542" s="23"/>
      <c r="Q542" s="3"/>
    </row>
    <row r="543" spans="5:17" s="1" customFormat="1" ht="15">
      <c r="E543" s="23"/>
      <c r="Q543" s="3"/>
    </row>
    <row r="544" spans="5:17" s="1" customFormat="1" ht="15">
      <c r="E544" s="23"/>
      <c r="Q544" s="3"/>
    </row>
    <row r="545" spans="5:17" s="1" customFormat="1" ht="15">
      <c r="E545" s="23"/>
      <c r="Q545" s="3"/>
    </row>
    <row r="546" spans="5:17" s="1" customFormat="1" ht="15">
      <c r="E546" s="23"/>
      <c r="Q546" s="3"/>
    </row>
    <row r="547" spans="5:17" s="1" customFormat="1" ht="15">
      <c r="E547" s="23"/>
      <c r="Q547" s="3"/>
    </row>
    <row r="548" spans="5:17" s="1" customFormat="1" ht="15">
      <c r="E548" s="23"/>
      <c r="Q548" s="3"/>
    </row>
    <row r="549" spans="5:17" s="1" customFormat="1" ht="15">
      <c r="E549" s="23"/>
      <c r="Q549" s="3"/>
    </row>
    <row r="550" spans="5:17" s="1" customFormat="1" ht="15">
      <c r="E550" s="23"/>
      <c r="Q550" s="3"/>
    </row>
    <row r="551" spans="5:17" s="1" customFormat="1" ht="15">
      <c r="E551" s="23"/>
      <c r="Q551" s="3"/>
    </row>
    <row r="552" spans="5:17" s="1" customFormat="1" ht="15">
      <c r="E552" s="23"/>
      <c r="Q552" s="3"/>
    </row>
    <row r="553" spans="5:17" s="1" customFormat="1" ht="15">
      <c r="E553" s="23"/>
      <c r="Q553" s="3"/>
    </row>
    <row r="554" spans="5:17" s="1" customFormat="1" ht="15">
      <c r="E554" s="23"/>
      <c r="Q554" s="3"/>
    </row>
    <row r="555" spans="5:17" s="1" customFormat="1" ht="15">
      <c r="E555" s="23"/>
      <c r="Q555" s="3"/>
    </row>
    <row r="556" spans="5:17" s="1" customFormat="1" ht="15">
      <c r="E556" s="23"/>
      <c r="Q556" s="3"/>
    </row>
    <row r="557" spans="5:17" s="1" customFormat="1" ht="15">
      <c r="E557" s="23"/>
      <c r="Q557" s="3"/>
    </row>
    <row r="558" spans="5:17" s="1" customFormat="1" ht="15">
      <c r="E558" s="23"/>
      <c r="Q558" s="3"/>
    </row>
    <row r="559" spans="5:17" s="1" customFormat="1" ht="15">
      <c r="E559" s="23"/>
      <c r="Q559" s="3"/>
    </row>
    <row r="560" spans="5:17" s="1" customFormat="1" ht="15">
      <c r="E560" s="23"/>
      <c r="Q560" s="3"/>
    </row>
    <row r="561" spans="5:17" s="1" customFormat="1" ht="15">
      <c r="E561" s="23"/>
      <c r="Q561" s="3"/>
    </row>
    <row r="562" spans="5:17" s="1" customFormat="1" ht="15">
      <c r="E562" s="23"/>
      <c r="Q562" s="3"/>
    </row>
    <row r="563" spans="5:17" s="1" customFormat="1" ht="15">
      <c r="E563" s="23"/>
      <c r="Q563" s="3"/>
    </row>
    <row r="564" spans="5:17" s="1" customFormat="1" ht="15">
      <c r="E564" s="23"/>
      <c r="Q564" s="3"/>
    </row>
    <row r="565" spans="5:17" s="1" customFormat="1" ht="15">
      <c r="E565" s="23"/>
      <c r="Q565" s="3"/>
    </row>
    <row r="566" spans="5:17" s="1" customFormat="1" ht="15">
      <c r="E566" s="23"/>
      <c r="Q566" s="3"/>
    </row>
    <row r="567" spans="5:17" s="1" customFormat="1" ht="15">
      <c r="E567" s="23"/>
      <c r="Q567" s="3"/>
    </row>
    <row r="568" spans="5:17" s="1" customFormat="1" ht="15">
      <c r="E568" s="23"/>
      <c r="Q568" s="3"/>
    </row>
    <row r="569" spans="5:17" s="1" customFormat="1" ht="15">
      <c r="E569" s="23"/>
      <c r="Q569" s="3"/>
    </row>
    <row r="570" spans="5:17" s="1" customFormat="1" ht="15">
      <c r="E570" s="23"/>
      <c r="Q570" s="3"/>
    </row>
    <row r="571" spans="5:17" s="1" customFormat="1" ht="15">
      <c r="E571" s="23"/>
      <c r="Q571" s="3"/>
    </row>
    <row r="572" spans="5:17" s="1" customFormat="1" ht="15">
      <c r="E572" s="23"/>
      <c r="Q572" s="3"/>
    </row>
    <row r="573" spans="5:17" s="1" customFormat="1" ht="15">
      <c r="E573" s="23"/>
      <c r="Q573" s="3"/>
    </row>
    <row r="574" spans="5:17" s="1" customFormat="1" ht="15">
      <c r="E574" s="23"/>
      <c r="Q574" s="3"/>
    </row>
    <row r="575" spans="5:17" s="1" customFormat="1" ht="15">
      <c r="E575" s="23"/>
      <c r="Q575" s="3"/>
    </row>
    <row r="576" spans="5:17" s="1" customFormat="1" ht="15">
      <c r="E576" s="23"/>
      <c r="Q576" s="3"/>
    </row>
    <row r="577" spans="5:17" s="1" customFormat="1" ht="15">
      <c r="E577" s="23"/>
      <c r="Q577" s="3"/>
    </row>
    <row r="578" spans="5:17" s="1" customFormat="1" ht="15">
      <c r="E578" s="23"/>
      <c r="Q578" s="3"/>
    </row>
    <row r="579" spans="5:17" s="1" customFormat="1" ht="15">
      <c r="E579" s="23"/>
      <c r="Q579" s="3"/>
    </row>
    <row r="580" spans="5:17" s="1" customFormat="1" ht="15">
      <c r="E580" s="23"/>
      <c r="Q580" s="3"/>
    </row>
    <row r="581" spans="5:17" s="1" customFormat="1" ht="15">
      <c r="E581" s="23"/>
      <c r="Q581" s="3"/>
    </row>
    <row r="582" spans="5:17" s="1" customFormat="1" ht="15">
      <c r="E582" s="23"/>
      <c r="Q582" s="3"/>
    </row>
    <row r="583" spans="5:17" s="1" customFormat="1" ht="15">
      <c r="E583" s="23"/>
      <c r="Q583" s="3"/>
    </row>
    <row r="584" spans="5:17" s="1" customFormat="1" ht="15">
      <c r="E584" s="23"/>
      <c r="Q584" s="3"/>
    </row>
    <row r="585" spans="5:17" s="1" customFormat="1" ht="15">
      <c r="E585" s="23"/>
      <c r="Q585" s="3"/>
    </row>
    <row r="586" spans="5:17" s="1" customFormat="1" ht="15">
      <c r="E586" s="23"/>
      <c r="Q586" s="3"/>
    </row>
    <row r="587" spans="5:17" s="1" customFormat="1" ht="15">
      <c r="E587" s="23"/>
      <c r="Q587" s="3"/>
    </row>
    <row r="588" spans="5:17" s="1" customFormat="1" ht="15">
      <c r="E588" s="23"/>
      <c r="Q588" s="3"/>
    </row>
    <row r="589" spans="5:17" s="1" customFormat="1" ht="15">
      <c r="E589" s="23"/>
      <c r="Q589" s="3"/>
    </row>
    <row r="590" spans="5:17" s="1" customFormat="1" ht="15">
      <c r="E590" s="23"/>
      <c r="Q590" s="3"/>
    </row>
    <row r="591" spans="5:17" s="1" customFormat="1" ht="15">
      <c r="E591" s="23"/>
      <c r="Q591" s="3"/>
    </row>
    <row r="592" spans="5:17" s="1" customFormat="1" ht="15">
      <c r="E592" s="23"/>
      <c r="Q592" s="3"/>
    </row>
    <row r="593" spans="5:17" s="1" customFormat="1" ht="15">
      <c r="E593" s="23"/>
      <c r="Q593" s="3"/>
    </row>
    <row r="594" spans="5:17" s="1" customFormat="1" ht="15">
      <c r="E594" s="23"/>
      <c r="Q594" s="3"/>
    </row>
    <row r="595" spans="5:17" s="1" customFormat="1" ht="15">
      <c r="E595" s="23"/>
      <c r="Q595" s="3"/>
    </row>
    <row r="596" spans="5:17" s="1" customFormat="1" ht="15">
      <c r="E596" s="23"/>
      <c r="Q596" s="3"/>
    </row>
    <row r="597" spans="5:17" s="1" customFormat="1" ht="15">
      <c r="E597" s="23"/>
      <c r="Q597" s="3"/>
    </row>
    <row r="598" spans="5:17" s="1" customFormat="1" ht="15">
      <c r="E598" s="23"/>
      <c r="Q598" s="3"/>
    </row>
    <row r="599" spans="5:17" s="1" customFormat="1" ht="15">
      <c r="E599" s="23"/>
      <c r="Q599" s="3"/>
    </row>
    <row r="600" spans="5:17" s="1" customFormat="1" ht="15">
      <c r="E600" s="23"/>
      <c r="Q600" s="3"/>
    </row>
    <row r="601" spans="5:17" s="1" customFormat="1" ht="15">
      <c r="E601" s="23"/>
      <c r="Q601" s="3"/>
    </row>
    <row r="602" spans="5:17" s="1" customFormat="1" ht="15">
      <c r="E602" s="23"/>
      <c r="Q602" s="3"/>
    </row>
    <row r="603" spans="5:17" s="1" customFormat="1" ht="15">
      <c r="E603" s="23"/>
      <c r="Q603" s="3"/>
    </row>
    <row r="604" spans="5:17" s="1" customFormat="1" ht="15">
      <c r="E604" s="23"/>
      <c r="Q604" s="3"/>
    </row>
    <row r="605" spans="5:17" s="1" customFormat="1" ht="15">
      <c r="E605" s="23"/>
      <c r="Q605" s="3"/>
    </row>
    <row r="606" spans="5:17" s="1" customFormat="1" ht="15">
      <c r="E606" s="23"/>
      <c r="Q606" s="3"/>
    </row>
    <row r="607" spans="5:17" s="1" customFormat="1" ht="15">
      <c r="E607" s="23"/>
      <c r="Q607" s="3"/>
    </row>
    <row r="608" spans="5:17" s="1" customFormat="1" ht="15">
      <c r="E608" s="23"/>
      <c r="Q608" s="3"/>
    </row>
    <row r="609" spans="5:17" s="1" customFormat="1" ht="15">
      <c r="E609" s="23"/>
      <c r="Q609" s="3"/>
    </row>
    <row r="610" spans="5:17" s="1" customFormat="1" ht="15">
      <c r="E610" s="23"/>
      <c r="Q610" s="3"/>
    </row>
    <row r="611" spans="5:17" s="1" customFormat="1" ht="15">
      <c r="E611" s="23"/>
      <c r="Q611" s="3"/>
    </row>
    <row r="612" spans="5:17" s="1" customFormat="1" ht="15">
      <c r="E612" s="23"/>
      <c r="Q612" s="3"/>
    </row>
    <row r="613" spans="5:17" s="1" customFormat="1" ht="15">
      <c r="E613" s="23"/>
      <c r="Q613" s="3"/>
    </row>
    <row r="614" spans="5:17" s="1" customFormat="1" ht="15">
      <c r="E614" s="23"/>
      <c r="Q614" s="3"/>
    </row>
    <row r="615" spans="5:17" s="1" customFormat="1" ht="15">
      <c r="E615" s="23"/>
      <c r="Q615" s="3"/>
    </row>
    <row r="616" spans="5:17" s="1" customFormat="1" ht="15">
      <c r="E616" s="23"/>
      <c r="Q616" s="3"/>
    </row>
    <row r="617" spans="5:17" s="1" customFormat="1" ht="15">
      <c r="E617" s="23"/>
      <c r="Q617" s="3"/>
    </row>
    <row r="618" spans="5:17" s="1" customFormat="1" ht="15">
      <c r="E618" s="23"/>
      <c r="Q618" s="3"/>
    </row>
    <row r="619" spans="5:17" s="1" customFormat="1" ht="15">
      <c r="E619" s="23"/>
      <c r="Q619" s="3"/>
    </row>
    <row r="620" spans="5:17" s="1" customFormat="1" ht="15">
      <c r="E620" s="23"/>
      <c r="Q620" s="3"/>
    </row>
    <row r="621" spans="5:17" s="1" customFormat="1" ht="15">
      <c r="E621" s="23"/>
      <c r="Q621" s="3"/>
    </row>
    <row r="622" spans="5:17" s="1" customFormat="1" ht="15">
      <c r="E622" s="23"/>
      <c r="Q622" s="3"/>
    </row>
    <row r="623" spans="5:17" s="1" customFormat="1" ht="15">
      <c r="E623" s="23"/>
      <c r="Q623" s="3"/>
    </row>
    <row r="624" spans="5:17" s="1" customFormat="1" ht="15">
      <c r="E624" s="23"/>
      <c r="Q624" s="3"/>
    </row>
    <row r="625" spans="5:17" s="1" customFormat="1" ht="15">
      <c r="E625" s="23"/>
      <c r="Q625" s="3"/>
    </row>
    <row r="626" spans="5:17" s="1" customFormat="1" ht="15">
      <c r="E626" s="23"/>
      <c r="Q626" s="3"/>
    </row>
    <row r="627" spans="5:17" s="1" customFormat="1" ht="15">
      <c r="E627" s="23"/>
      <c r="Q627" s="3"/>
    </row>
    <row r="628" spans="5:17" s="1" customFormat="1" ht="15">
      <c r="E628" s="23"/>
      <c r="Q628" s="3"/>
    </row>
    <row r="629" spans="5:17" s="1" customFormat="1" ht="15">
      <c r="E629" s="23"/>
      <c r="Q629" s="3"/>
    </row>
    <row r="630" spans="5:17" s="1" customFormat="1" ht="15">
      <c r="E630" s="23"/>
      <c r="Q630" s="3"/>
    </row>
    <row r="631" spans="5:17" s="1" customFormat="1" ht="15">
      <c r="E631" s="23"/>
      <c r="Q631" s="3"/>
    </row>
    <row r="632" spans="5:17" s="1" customFormat="1" ht="15">
      <c r="E632" s="23"/>
      <c r="Q632" s="3"/>
    </row>
    <row r="633" spans="5:17" s="1" customFormat="1" ht="15">
      <c r="E633" s="23"/>
      <c r="Q633" s="3"/>
    </row>
    <row r="634" spans="5:17" s="1" customFormat="1" ht="15">
      <c r="E634" s="23"/>
      <c r="Q634" s="3"/>
    </row>
    <row r="635" spans="5:17" s="1" customFormat="1" ht="15">
      <c r="E635" s="23"/>
      <c r="Q635" s="3"/>
    </row>
    <row r="636" spans="5:17" s="1" customFormat="1" ht="15">
      <c r="E636" s="23"/>
      <c r="Q636" s="3"/>
    </row>
    <row r="637" spans="5:17" s="1" customFormat="1" ht="15">
      <c r="E637" s="23"/>
      <c r="Q637" s="3"/>
    </row>
    <row r="638" spans="5:17" s="1" customFormat="1" ht="15">
      <c r="E638" s="23"/>
      <c r="Q638" s="3"/>
    </row>
    <row r="639" spans="5:17" s="1" customFormat="1" ht="15">
      <c r="E639" s="23"/>
      <c r="Q639" s="3"/>
    </row>
    <row r="640" spans="5:17" s="1" customFormat="1" ht="15">
      <c r="E640" s="23"/>
      <c r="Q640" s="3"/>
    </row>
    <row r="641" spans="5:17" s="1" customFormat="1" ht="15">
      <c r="E641" s="23"/>
      <c r="Q641" s="3"/>
    </row>
    <row r="642" spans="5:17" s="1" customFormat="1" ht="15">
      <c r="E642" s="23"/>
      <c r="Q642" s="3"/>
    </row>
    <row r="643" spans="5:17" s="1" customFormat="1" ht="15">
      <c r="E643" s="23"/>
      <c r="Q643" s="3"/>
    </row>
    <row r="644" spans="5:17" s="1" customFormat="1" ht="15">
      <c r="E644" s="23"/>
      <c r="Q644" s="3"/>
    </row>
    <row r="645" spans="5:17" s="1" customFormat="1" ht="15">
      <c r="E645" s="23"/>
      <c r="Q645" s="3"/>
    </row>
    <row r="646" spans="5:17" s="1" customFormat="1" ht="15">
      <c r="E646" s="23"/>
      <c r="Q646" s="3"/>
    </row>
    <row r="647" spans="5:17" s="1" customFormat="1" ht="15">
      <c r="E647" s="23"/>
      <c r="Q647" s="3"/>
    </row>
    <row r="648" spans="5:17" s="1" customFormat="1" ht="15">
      <c r="E648" s="23"/>
      <c r="Q648" s="3"/>
    </row>
    <row r="649" spans="5:17" s="1" customFormat="1" ht="15">
      <c r="E649" s="23"/>
      <c r="Q649" s="3"/>
    </row>
    <row r="650" spans="5:17" s="1" customFormat="1" ht="15">
      <c r="E650" s="23"/>
      <c r="Q650" s="3"/>
    </row>
    <row r="651" spans="5:17" s="1" customFormat="1" ht="15">
      <c r="E651" s="23"/>
      <c r="Q651" s="3"/>
    </row>
    <row r="652" spans="5:17" s="1" customFormat="1" ht="15">
      <c r="E652" s="23"/>
      <c r="Q652" s="3"/>
    </row>
    <row r="653" spans="5:17" s="1" customFormat="1" ht="15">
      <c r="E653" s="23"/>
      <c r="Q653" s="3"/>
    </row>
    <row r="654" spans="5:17" s="1" customFormat="1" ht="15">
      <c r="E654" s="23"/>
      <c r="Q654" s="3"/>
    </row>
    <row r="655" spans="5:17" s="1" customFormat="1" ht="15">
      <c r="E655" s="23"/>
      <c r="Q655" s="3"/>
    </row>
    <row r="656" spans="5:17" s="1" customFormat="1" ht="15">
      <c r="E656" s="23"/>
      <c r="Q656" s="3"/>
    </row>
    <row r="657" spans="5:17" s="1" customFormat="1" ht="15">
      <c r="E657" s="23"/>
      <c r="Q657" s="3"/>
    </row>
    <row r="658" spans="5:17" s="1" customFormat="1" ht="15">
      <c r="E658" s="23"/>
      <c r="Q658" s="3"/>
    </row>
    <row r="659" spans="5:17" s="1" customFormat="1" ht="15">
      <c r="E659" s="23"/>
      <c r="Q659" s="3"/>
    </row>
    <row r="660" spans="5:17" s="1" customFormat="1" ht="15">
      <c r="E660" s="23"/>
      <c r="Q660" s="3"/>
    </row>
    <row r="661" spans="5:17" s="1" customFormat="1" ht="15">
      <c r="E661" s="23"/>
      <c r="Q661" s="3"/>
    </row>
    <row r="662" spans="5:17" s="1" customFormat="1" ht="15">
      <c r="E662" s="23"/>
      <c r="Q662" s="3"/>
    </row>
    <row r="663" spans="5:17" s="1" customFormat="1" ht="15">
      <c r="E663" s="23"/>
      <c r="Q663" s="3"/>
    </row>
    <row r="664" spans="5:17" s="1" customFormat="1" ht="15">
      <c r="E664" s="23"/>
      <c r="Q664" s="3"/>
    </row>
    <row r="665" spans="5:17" s="1" customFormat="1" ht="15">
      <c r="E665" s="23"/>
      <c r="Q665" s="3"/>
    </row>
    <row r="666" spans="5:17" s="1" customFormat="1" ht="15">
      <c r="E666" s="23"/>
      <c r="Q666" s="3"/>
    </row>
    <row r="667" spans="5:17" s="1" customFormat="1" ht="15">
      <c r="E667" s="23"/>
      <c r="Q667" s="3"/>
    </row>
    <row r="668" spans="5:17" s="1" customFormat="1" ht="15">
      <c r="E668" s="23"/>
      <c r="Q668" s="3"/>
    </row>
    <row r="669" spans="5:17" s="1" customFormat="1" ht="15">
      <c r="E669" s="23"/>
      <c r="Q669" s="3"/>
    </row>
    <row r="670" spans="5:17" s="1" customFormat="1" ht="15">
      <c r="E670" s="23"/>
      <c r="Q670" s="3"/>
    </row>
    <row r="671" spans="5:17" s="1" customFormat="1" ht="15">
      <c r="E671" s="23"/>
      <c r="Q671" s="3"/>
    </row>
    <row r="672" spans="5:17" s="1" customFormat="1" ht="15">
      <c r="E672" s="23"/>
      <c r="Q672" s="3"/>
    </row>
    <row r="673" spans="5:17" s="1" customFormat="1" ht="15">
      <c r="E673" s="23"/>
      <c r="Q673" s="3"/>
    </row>
    <row r="674" spans="5:17" s="1" customFormat="1" ht="15">
      <c r="E674" s="23"/>
      <c r="Q674" s="3"/>
    </row>
    <row r="675" spans="5:17" s="1" customFormat="1" ht="15">
      <c r="E675" s="23"/>
      <c r="Q675" s="3"/>
    </row>
    <row r="676" spans="5:17" s="1" customFormat="1" ht="15">
      <c r="E676" s="23"/>
      <c r="Q676" s="3"/>
    </row>
    <row r="677" spans="5:17" s="1" customFormat="1" ht="15">
      <c r="E677" s="23"/>
      <c r="Q677" s="3"/>
    </row>
    <row r="678" spans="5:17" s="1" customFormat="1" ht="15">
      <c r="E678" s="23"/>
      <c r="Q678" s="3"/>
    </row>
    <row r="679" spans="5:17" s="1" customFormat="1" ht="15">
      <c r="E679" s="23"/>
      <c r="Q679" s="3"/>
    </row>
    <row r="680" spans="5:17" s="1" customFormat="1" ht="15">
      <c r="E680" s="23"/>
      <c r="Q680" s="3"/>
    </row>
    <row r="681" spans="5:17" s="1" customFormat="1" ht="15">
      <c r="E681" s="23"/>
      <c r="Q681" s="3"/>
    </row>
    <row r="682" spans="5:17" s="1" customFormat="1" ht="15">
      <c r="E682" s="23"/>
      <c r="Q682" s="3"/>
    </row>
    <row r="683" spans="5:17" s="1" customFormat="1" ht="15">
      <c r="E683" s="23"/>
      <c r="Q683" s="3"/>
    </row>
    <row r="684" spans="5:17" s="1" customFormat="1" ht="15">
      <c r="E684" s="23"/>
      <c r="Q684" s="3"/>
    </row>
    <row r="685" spans="5:17" s="1" customFormat="1" ht="15">
      <c r="E685" s="23"/>
      <c r="Q685" s="3"/>
    </row>
    <row r="686" spans="5:17" s="1" customFormat="1" ht="15">
      <c r="E686" s="23"/>
      <c r="Q686" s="3"/>
    </row>
    <row r="687" spans="5:17" s="1" customFormat="1" ht="15">
      <c r="E687" s="23"/>
      <c r="Q687" s="3"/>
    </row>
    <row r="688" spans="5:17" s="1" customFormat="1" ht="15">
      <c r="E688" s="23"/>
      <c r="Q688" s="3"/>
    </row>
    <row r="689" spans="5:17" s="1" customFormat="1" ht="15">
      <c r="E689" s="23"/>
      <c r="Q689" s="3"/>
    </row>
    <row r="690" spans="5:17" s="1" customFormat="1" ht="15">
      <c r="E690" s="23"/>
      <c r="Q690" s="3"/>
    </row>
    <row r="691" spans="5:17" s="1" customFormat="1" ht="15">
      <c r="E691" s="23"/>
      <c r="Q691" s="3"/>
    </row>
    <row r="692" spans="5:17" s="1" customFormat="1" ht="15">
      <c r="E692" s="23"/>
      <c r="Q692" s="3"/>
    </row>
    <row r="693" spans="5:17" s="1" customFormat="1" ht="15">
      <c r="E693" s="23"/>
      <c r="Q693" s="3"/>
    </row>
    <row r="694" spans="5:17" s="1" customFormat="1" ht="15">
      <c r="E694" s="23"/>
      <c r="Q694" s="3"/>
    </row>
    <row r="695" spans="5:17" s="1" customFormat="1" ht="15">
      <c r="E695" s="23"/>
      <c r="Q695" s="3"/>
    </row>
    <row r="696" spans="5:17" s="1" customFormat="1" ht="15">
      <c r="E696" s="23"/>
      <c r="Q696" s="3"/>
    </row>
    <row r="697" spans="5:17" s="1" customFormat="1" ht="15">
      <c r="E697" s="23"/>
      <c r="Q697" s="3"/>
    </row>
    <row r="698" spans="5:17" s="1" customFormat="1" ht="15">
      <c r="E698" s="23"/>
      <c r="Q698" s="3"/>
    </row>
    <row r="699" spans="5:17" s="1" customFormat="1" ht="15">
      <c r="E699" s="23"/>
      <c r="Q699" s="3"/>
    </row>
    <row r="700" spans="5:17" s="1" customFormat="1" ht="15">
      <c r="E700" s="23"/>
      <c r="Q700" s="3"/>
    </row>
    <row r="701" spans="5:17" s="1" customFormat="1" ht="15">
      <c r="E701" s="23"/>
      <c r="Q701" s="3"/>
    </row>
    <row r="702" spans="5:17" s="1" customFormat="1" ht="15">
      <c r="E702" s="23"/>
      <c r="Q702" s="3"/>
    </row>
    <row r="703" spans="5:17" s="1" customFormat="1" ht="15">
      <c r="E703" s="23"/>
      <c r="Q703" s="3"/>
    </row>
    <row r="704" spans="5:17" s="1" customFormat="1" ht="15">
      <c r="E704" s="23"/>
      <c r="Q704" s="3"/>
    </row>
    <row r="705" spans="5:17" s="1" customFormat="1" ht="15">
      <c r="E705" s="23"/>
      <c r="Q705" s="3"/>
    </row>
    <row r="706" spans="5:17" s="1" customFormat="1" ht="15">
      <c r="E706" s="23"/>
      <c r="Q706" s="3"/>
    </row>
    <row r="707" spans="5:17" s="1" customFormat="1" ht="15">
      <c r="E707" s="23"/>
      <c r="Q707" s="3"/>
    </row>
    <row r="708" spans="5:17" s="1" customFormat="1" ht="15">
      <c r="E708" s="23"/>
      <c r="Q708" s="3"/>
    </row>
    <row r="709" spans="5:17" s="1" customFormat="1" ht="15">
      <c r="E709" s="23"/>
      <c r="Q709" s="3"/>
    </row>
    <row r="710" spans="5:17" s="1" customFormat="1" ht="15">
      <c r="E710" s="23"/>
      <c r="Q710" s="3"/>
    </row>
    <row r="711" spans="5:17" s="1" customFormat="1" ht="15">
      <c r="E711" s="23"/>
      <c r="Q711" s="3"/>
    </row>
    <row r="712" spans="5:17" s="1" customFormat="1" ht="15">
      <c r="E712" s="23"/>
      <c r="Q712" s="3"/>
    </row>
    <row r="713" spans="5:17" s="1" customFormat="1" ht="15">
      <c r="E713" s="23"/>
      <c r="Q713" s="3"/>
    </row>
    <row r="714" spans="5:17" s="1" customFormat="1" ht="15">
      <c r="E714" s="23"/>
      <c r="Q714" s="3"/>
    </row>
    <row r="715" spans="5:17" s="1" customFormat="1" ht="15">
      <c r="E715" s="23"/>
      <c r="Q715" s="3"/>
    </row>
    <row r="716" spans="5:17" s="1" customFormat="1" ht="15">
      <c r="E716" s="23"/>
      <c r="Q716" s="3"/>
    </row>
    <row r="717" spans="5:17" s="1" customFormat="1" ht="15">
      <c r="E717" s="23"/>
      <c r="Q717" s="3"/>
    </row>
    <row r="718" spans="5:17" s="1" customFormat="1" ht="15">
      <c r="E718" s="23"/>
      <c r="Q718" s="3"/>
    </row>
    <row r="719" spans="5:17" s="1" customFormat="1" ht="15">
      <c r="E719" s="23"/>
      <c r="Q719" s="3"/>
    </row>
    <row r="720" spans="5:17" s="1" customFormat="1" ht="15">
      <c r="E720" s="23"/>
      <c r="Q720" s="3"/>
    </row>
    <row r="721" spans="5:17" s="1" customFormat="1" ht="15">
      <c r="E721" s="23"/>
      <c r="Q721" s="3"/>
    </row>
    <row r="722" spans="5:17" s="1" customFormat="1" ht="15">
      <c r="E722" s="23"/>
      <c r="Q722" s="3"/>
    </row>
    <row r="723" spans="5:17" s="1" customFormat="1" ht="15">
      <c r="E723" s="23"/>
      <c r="Q723" s="3"/>
    </row>
    <row r="724" spans="5:17" s="1" customFormat="1" ht="15">
      <c r="E724" s="23"/>
      <c r="Q724" s="3"/>
    </row>
    <row r="725" spans="5:17" s="1" customFormat="1" ht="15">
      <c r="E725" s="23"/>
      <c r="Q725" s="3"/>
    </row>
    <row r="726" spans="5:17" s="1" customFormat="1" ht="15">
      <c r="E726" s="23"/>
      <c r="Q726" s="3"/>
    </row>
    <row r="727" spans="5:17" s="1" customFormat="1" ht="15">
      <c r="E727" s="23"/>
      <c r="Q727" s="3"/>
    </row>
    <row r="728" spans="5:17" s="1" customFormat="1" ht="15">
      <c r="E728" s="23"/>
      <c r="Q728" s="3"/>
    </row>
    <row r="729" spans="5:17" s="1" customFormat="1" ht="15">
      <c r="E729" s="23"/>
      <c r="Q729" s="3"/>
    </row>
    <row r="730" spans="5:17" s="1" customFormat="1" ht="15">
      <c r="E730" s="23"/>
      <c r="Q730" s="3"/>
    </row>
    <row r="731" spans="5:17" s="1" customFormat="1" ht="15">
      <c r="E731" s="23"/>
      <c r="Q731" s="3"/>
    </row>
    <row r="732" spans="5:17" s="1" customFormat="1" ht="15">
      <c r="E732" s="23"/>
      <c r="Q732" s="3"/>
    </row>
    <row r="733" spans="5:17" s="1" customFormat="1" ht="15">
      <c r="E733" s="23"/>
      <c r="Q733" s="3"/>
    </row>
    <row r="734" spans="5:17" s="1" customFormat="1" ht="15">
      <c r="E734" s="23"/>
      <c r="Q734" s="3"/>
    </row>
    <row r="735" spans="5:17" s="1" customFormat="1" ht="15">
      <c r="E735" s="23"/>
      <c r="Q735" s="3"/>
    </row>
    <row r="736" spans="5:17" s="1" customFormat="1" ht="15">
      <c r="E736" s="23"/>
      <c r="Q736" s="3"/>
    </row>
    <row r="737" spans="5:17" s="1" customFormat="1" ht="15">
      <c r="E737" s="23"/>
      <c r="Q737" s="3"/>
    </row>
    <row r="738" spans="5:17" s="1" customFormat="1" ht="15">
      <c r="E738" s="23"/>
      <c r="Q738" s="3"/>
    </row>
    <row r="739" spans="5:17" s="1" customFormat="1" ht="15">
      <c r="E739" s="23"/>
      <c r="Q739" s="3"/>
    </row>
    <row r="740" spans="5:17" s="1" customFormat="1" ht="15">
      <c r="E740" s="23"/>
      <c r="Q740" s="3"/>
    </row>
    <row r="741" spans="5:17" s="1" customFormat="1" ht="15">
      <c r="E741" s="23"/>
      <c r="Q741" s="3"/>
    </row>
    <row r="742" spans="5:17" s="1" customFormat="1" ht="15">
      <c r="E742" s="23"/>
      <c r="Q742" s="3"/>
    </row>
    <row r="743" spans="5:17" s="1" customFormat="1" ht="15">
      <c r="E743" s="23"/>
      <c r="Q743" s="3"/>
    </row>
    <row r="744" spans="5:17" s="1" customFormat="1" ht="15">
      <c r="E744" s="23"/>
      <c r="Q744" s="3"/>
    </row>
    <row r="745" spans="5:17" s="1" customFormat="1" ht="15">
      <c r="E745" s="23"/>
      <c r="Q745" s="3"/>
    </row>
    <row r="746" spans="5:17" s="1" customFormat="1" ht="15">
      <c r="E746" s="23"/>
      <c r="Q746" s="3"/>
    </row>
    <row r="747" spans="5:17" s="1" customFormat="1" ht="15">
      <c r="E747" s="23"/>
      <c r="Q747" s="3"/>
    </row>
    <row r="748" spans="5:17" s="1" customFormat="1" ht="15">
      <c r="E748" s="23"/>
      <c r="Q748" s="3"/>
    </row>
    <row r="749" spans="5:17" s="1" customFormat="1" ht="15">
      <c r="E749" s="23"/>
      <c r="Q749" s="3"/>
    </row>
    <row r="750" spans="5:17" s="1" customFormat="1" ht="15">
      <c r="E750" s="23"/>
      <c r="Q750" s="3"/>
    </row>
    <row r="751" spans="5:17" s="1" customFormat="1" ht="15">
      <c r="E751" s="23"/>
      <c r="Q751" s="3"/>
    </row>
    <row r="752" spans="5:17" s="1" customFormat="1" ht="15">
      <c r="E752" s="23"/>
      <c r="Q752" s="3"/>
    </row>
    <row r="753" spans="5:17" s="1" customFormat="1" ht="15">
      <c r="E753" s="23"/>
      <c r="Q753" s="3"/>
    </row>
    <row r="754" spans="5:17" s="1" customFormat="1" ht="15">
      <c r="E754" s="23"/>
      <c r="Q754" s="3"/>
    </row>
    <row r="755" spans="5:17" s="1" customFormat="1" ht="15">
      <c r="E755" s="23"/>
      <c r="Q755" s="3"/>
    </row>
    <row r="756" spans="5:17" s="1" customFormat="1" ht="15">
      <c r="E756" s="23"/>
      <c r="Q756" s="3"/>
    </row>
    <row r="757" spans="5:17" s="1" customFormat="1" ht="15">
      <c r="E757" s="23"/>
      <c r="Q757" s="3"/>
    </row>
    <row r="758" spans="5:17" s="1" customFormat="1" ht="15">
      <c r="E758" s="23"/>
      <c r="Q758" s="3"/>
    </row>
    <row r="759" spans="5:17" s="1" customFormat="1" ht="15">
      <c r="E759" s="23"/>
      <c r="Q759" s="3"/>
    </row>
    <row r="760" spans="5:17" s="1" customFormat="1" ht="15">
      <c r="E760" s="23"/>
      <c r="Q760" s="3"/>
    </row>
    <row r="761" spans="5:17" s="1" customFormat="1" ht="15">
      <c r="E761" s="23"/>
      <c r="Q761" s="3"/>
    </row>
    <row r="762" spans="5:17" s="1" customFormat="1" ht="15">
      <c r="E762" s="23"/>
      <c r="Q762" s="3"/>
    </row>
    <row r="763" spans="5:17" s="1" customFormat="1" ht="15">
      <c r="E763" s="23"/>
      <c r="Q763" s="3"/>
    </row>
    <row r="764" spans="5:17" s="1" customFormat="1" ht="15">
      <c r="E764" s="23"/>
      <c r="Q764" s="3"/>
    </row>
    <row r="765" spans="5:17" s="1" customFormat="1" ht="15">
      <c r="E765" s="23"/>
      <c r="Q765" s="3"/>
    </row>
    <row r="766" spans="5:17" s="1" customFormat="1" ht="15">
      <c r="E766" s="23"/>
      <c r="Q766" s="3"/>
    </row>
    <row r="767" spans="5:17" s="1" customFormat="1" ht="15">
      <c r="E767" s="23"/>
      <c r="Q767" s="3"/>
    </row>
    <row r="768" spans="5:17" s="1" customFormat="1" ht="15">
      <c r="E768" s="23"/>
      <c r="Q768" s="3"/>
    </row>
    <row r="769" spans="5:17" s="1" customFormat="1" ht="15">
      <c r="E769" s="23"/>
      <c r="Q769" s="3"/>
    </row>
    <row r="770" spans="5:17" s="1" customFormat="1" ht="15">
      <c r="E770" s="23"/>
      <c r="Q770" s="3"/>
    </row>
    <row r="771" spans="5:17" s="1" customFormat="1" ht="15">
      <c r="E771" s="23"/>
      <c r="Q771" s="3"/>
    </row>
    <row r="772" spans="5:17" s="1" customFormat="1" ht="15">
      <c r="E772" s="23"/>
      <c r="Q772" s="3"/>
    </row>
    <row r="773" spans="5:17" s="1" customFormat="1" ht="15">
      <c r="E773" s="23"/>
      <c r="Q773" s="3"/>
    </row>
    <row r="774" spans="5:17" s="1" customFormat="1" ht="15">
      <c r="E774" s="23"/>
      <c r="Q774" s="3"/>
    </row>
    <row r="775" spans="5:17" s="1" customFormat="1" ht="15">
      <c r="E775" s="23"/>
      <c r="Q775" s="3"/>
    </row>
    <row r="776" spans="5:17" s="1" customFormat="1" ht="15">
      <c r="E776" s="23"/>
      <c r="Q776" s="3"/>
    </row>
    <row r="777" spans="5:17" s="1" customFormat="1" ht="15">
      <c r="E777" s="23"/>
      <c r="Q777" s="3"/>
    </row>
    <row r="778" spans="5:17" s="1" customFormat="1" ht="15">
      <c r="E778" s="23"/>
      <c r="Q778" s="3"/>
    </row>
    <row r="779" spans="5:17" s="1" customFormat="1" ht="15">
      <c r="E779" s="23"/>
      <c r="Q779" s="3"/>
    </row>
    <row r="780" spans="5:17" s="1" customFormat="1" ht="15">
      <c r="E780" s="23"/>
      <c r="Q780" s="3"/>
    </row>
    <row r="781" spans="5:17" s="1" customFormat="1" ht="15">
      <c r="E781" s="23"/>
      <c r="Q781" s="3"/>
    </row>
    <row r="782" spans="5:17" s="1" customFormat="1" ht="15">
      <c r="E782" s="23"/>
      <c r="Q782" s="3"/>
    </row>
    <row r="783" spans="5:17" s="1" customFormat="1" ht="15">
      <c r="E783" s="23"/>
      <c r="Q783" s="3"/>
    </row>
    <row r="784" spans="5:17" s="1" customFormat="1" ht="15">
      <c r="E784" s="23"/>
      <c r="Q784" s="3"/>
    </row>
    <row r="785" spans="5:17" s="1" customFormat="1" ht="15">
      <c r="E785" s="23"/>
      <c r="Q785" s="3"/>
    </row>
    <row r="786" spans="5:17" s="1" customFormat="1" ht="15">
      <c r="E786" s="23"/>
      <c r="Q786" s="3"/>
    </row>
    <row r="787" spans="5:17" s="1" customFormat="1" ht="15">
      <c r="E787" s="23"/>
      <c r="Q787" s="3"/>
    </row>
    <row r="788" spans="5:17" s="1" customFormat="1" ht="15">
      <c r="E788" s="23"/>
      <c r="Q788" s="3"/>
    </row>
    <row r="789" spans="5:17" s="1" customFormat="1" ht="15">
      <c r="E789" s="23"/>
      <c r="Q789" s="3"/>
    </row>
    <row r="790" spans="5:17" s="1" customFormat="1" ht="15">
      <c r="E790" s="23"/>
      <c r="Q790" s="3"/>
    </row>
    <row r="791" spans="5:17" s="1" customFormat="1" ht="15">
      <c r="E791" s="23"/>
      <c r="Q791" s="3"/>
    </row>
    <row r="792" spans="5:17" s="1" customFormat="1" ht="15">
      <c r="E792" s="23"/>
      <c r="Q792" s="3"/>
    </row>
    <row r="793" spans="5:17" s="1" customFormat="1" ht="15">
      <c r="E793" s="23"/>
      <c r="Q793" s="3"/>
    </row>
    <row r="794" spans="5:17" s="1" customFormat="1" ht="15">
      <c r="E794" s="23"/>
      <c r="Q794" s="3"/>
    </row>
    <row r="795" spans="5:17" s="1" customFormat="1" ht="15">
      <c r="E795" s="23"/>
      <c r="Q795" s="3"/>
    </row>
    <row r="796" spans="5:17" s="1" customFormat="1" ht="15">
      <c r="E796" s="23"/>
      <c r="Q796" s="3"/>
    </row>
    <row r="797" spans="5:17" s="1" customFormat="1" ht="15">
      <c r="E797" s="23"/>
      <c r="Q797" s="3"/>
    </row>
    <row r="798" spans="5:17" s="1" customFormat="1" ht="15">
      <c r="E798" s="23"/>
      <c r="Q798" s="3"/>
    </row>
    <row r="799" spans="5:17" s="1" customFormat="1" ht="15">
      <c r="E799" s="23"/>
      <c r="Q799" s="3"/>
    </row>
    <row r="800" spans="5:17" s="1" customFormat="1" ht="15">
      <c r="E800" s="23"/>
      <c r="Q800" s="3"/>
    </row>
    <row r="801" spans="5:17" s="1" customFormat="1" ht="15">
      <c r="E801" s="23"/>
      <c r="Q801" s="3"/>
    </row>
    <row r="802" spans="5:17" s="1" customFormat="1" ht="15">
      <c r="E802" s="23"/>
      <c r="Q802" s="3"/>
    </row>
    <row r="803" spans="5:17" s="1" customFormat="1" ht="15">
      <c r="E803" s="23"/>
      <c r="Q803" s="3"/>
    </row>
    <row r="804" spans="5:17" s="1" customFormat="1" ht="15">
      <c r="E804" s="23"/>
      <c r="Q804" s="3"/>
    </row>
    <row r="805" spans="5:17" s="1" customFormat="1" ht="15">
      <c r="E805" s="23"/>
      <c r="Q805" s="3"/>
    </row>
    <row r="806" spans="5:17" s="1" customFormat="1" ht="15">
      <c r="E806" s="23"/>
      <c r="Q806" s="3"/>
    </row>
    <row r="807" spans="5:17" s="1" customFormat="1" ht="15">
      <c r="E807" s="23"/>
      <c r="Q807" s="3"/>
    </row>
    <row r="808" spans="5:17" s="1" customFormat="1" ht="15">
      <c r="E808" s="23"/>
      <c r="Q808" s="3"/>
    </row>
    <row r="809" spans="5:17" s="1" customFormat="1" ht="15">
      <c r="E809" s="23"/>
      <c r="Q809" s="3"/>
    </row>
    <row r="810" spans="5:17" s="1" customFormat="1" ht="15">
      <c r="E810" s="23"/>
      <c r="Q810" s="3"/>
    </row>
    <row r="811" spans="5:17" s="1" customFormat="1" ht="15">
      <c r="E811" s="23"/>
      <c r="Q811" s="3"/>
    </row>
    <row r="812" spans="5:17" s="1" customFormat="1" ht="15">
      <c r="E812" s="23"/>
      <c r="Q812" s="3"/>
    </row>
    <row r="813" spans="5:17" s="1" customFormat="1" ht="15">
      <c r="E813" s="23"/>
      <c r="Q813" s="3"/>
    </row>
    <row r="814" spans="5:17" s="1" customFormat="1" ht="15">
      <c r="E814" s="23"/>
      <c r="Q814" s="3"/>
    </row>
    <row r="815" spans="5:17" s="1" customFormat="1" ht="15">
      <c r="E815" s="23"/>
      <c r="Q815" s="3"/>
    </row>
    <row r="816" spans="5:17" s="1" customFormat="1" ht="15">
      <c r="E816" s="23"/>
      <c r="Q816" s="3"/>
    </row>
    <row r="817" spans="5:17" s="1" customFormat="1" ht="15">
      <c r="E817" s="23"/>
      <c r="Q817" s="3"/>
    </row>
    <row r="818" spans="5:17" s="1" customFormat="1" ht="15">
      <c r="E818" s="23"/>
      <c r="Q818" s="3"/>
    </row>
    <row r="819" spans="5:17" s="1" customFormat="1" ht="15">
      <c r="E819" s="23"/>
      <c r="Q819" s="3"/>
    </row>
    <row r="820" spans="5:17" s="1" customFormat="1" ht="15">
      <c r="E820" s="23"/>
      <c r="Q820" s="3"/>
    </row>
    <row r="821" spans="5:17" s="1" customFormat="1" ht="15">
      <c r="E821" s="23"/>
      <c r="Q821" s="3"/>
    </row>
    <row r="822" spans="5:17" s="1" customFormat="1" ht="15">
      <c r="E822" s="23"/>
      <c r="Q822" s="3"/>
    </row>
    <row r="823" spans="5:17" s="1" customFormat="1" ht="15">
      <c r="E823" s="23"/>
      <c r="Q823" s="3"/>
    </row>
    <row r="824" spans="5:17" s="1" customFormat="1" ht="15">
      <c r="E824" s="23"/>
      <c r="Q824" s="3"/>
    </row>
    <row r="825" spans="5:17" s="1" customFormat="1" ht="15">
      <c r="E825" s="23"/>
      <c r="Q825" s="3"/>
    </row>
    <row r="826" spans="5:17" s="1" customFormat="1" ht="15">
      <c r="E826" s="23"/>
      <c r="Q826" s="3"/>
    </row>
    <row r="827" spans="5:17" s="1" customFormat="1" ht="15">
      <c r="E827" s="23"/>
      <c r="Q827" s="3"/>
    </row>
    <row r="828" spans="5:17" s="1" customFormat="1" ht="15">
      <c r="E828" s="23"/>
      <c r="Q828" s="3"/>
    </row>
    <row r="829" spans="5:17" s="1" customFormat="1" ht="15">
      <c r="E829" s="23"/>
      <c r="Q829" s="3"/>
    </row>
    <row r="830" spans="5:17" s="1" customFormat="1" ht="15">
      <c r="E830" s="23"/>
      <c r="Q830" s="3"/>
    </row>
    <row r="831" spans="5:17" s="1" customFormat="1" ht="15">
      <c r="E831" s="23"/>
      <c r="Q831" s="3"/>
    </row>
    <row r="832" spans="5:17" s="1" customFormat="1" ht="15">
      <c r="E832" s="23"/>
      <c r="Q832" s="3"/>
    </row>
    <row r="833" spans="5:17" s="1" customFormat="1" ht="15">
      <c r="E833" s="23"/>
      <c r="Q833" s="3"/>
    </row>
    <row r="834" spans="5:17" s="1" customFormat="1" ht="15">
      <c r="E834" s="23"/>
      <c r="Q834" s="3"/>
    </row>
    <row r="835" spans="5:17" s="1" customFormat="1" ht="15">
      <c r="E835" s="23"/>
      <c r="Q835" s="3"/>
    </row>
    <row r="836" spans="5:17" s="1" customFormat="1" ht="15">
      <c r="E836" s="23"/>
      <c r="Q836" s="3"/>
    </row>
    <row r="837" spans="5:17" s="1" customFormat="1" ht="15">
      <c r="E837" s="23"/>
      <c r="Q837" s="3"/>
    </row>
    <row r="838" spans="5:17" s="1" customFormat="1" ht="15">
      <c r="E838" s="23"/>
      <c r="Q838" s="3"/>
    </row>
    <row r="839" spans="5:17" s="1" customFormat="1" ht="15">
      <c r="E839" s="23"/>
      <c r="Q839" s="3"/>
    </row>
    <row r="840" spans="5:17" s="1" customFormat="1" ht="15">
      <c r="E840" s="23"/>
      <c r="Q840" s="3"/>
    </row>
    <row r="841" spans="5:17" s="1" customFormat="1" ht="15">
      <c r="E841" s="23"/>
      <c r="Q841" s="3"/>
    </row>
    <row r="842" spans="5:17" s="1" customFormat="1" ht="15">
      <c r="E842" s="23"/>
      <c r="Q842" s="3"/>
    </row>
    <row r="843" spans="5:17" s="1" customFormat="1" ht="15">
      <c r="E843" s="23"/>
      <c r="Q843" s="3"/>
    </row>
    <row r="844" spans="5:17" s="1" customFormat="1" ht="15">
      <c r="E844" s="23"/>
      <c r="Q844" s="3"/>
    </row>
    <row r="845" spans="5:17" s="1" customFormat="1" ht="15">
      <c r="E845" s="23"/>
      <c r="Q845" s="3"/>
    </row>
    <row r="846" spans="5:17" s="1" customFormat="1" ht="15">
      <c r="E846" s="23"/>
      <c r="Q846" s="3"/>
    </row>
    <row r="847" spans="5:17" s="1" customFormat="1" ht="15">
      <c r="E847" s="23"/>
      <c r="Q847" s="3"/>
    </row>
    <row r="848" spans="5:17" s="1" customFormat="1" ht="15">
      <c r="E848" s="23"/>
      <c r="Q848" s="3"/>
    </row>
    <row r="849" spans="5:17" s="1" customFormat="1" ht="15">
      <c r="E849" s="23"/>
      <c r="Q849" s="3"/>
    </row>
    <row r="850" spans="5:17" s="1" customFormat="1" ht="15">
      <c r="E850" s="23"/>
      <c r="Q850" s="3"/>
    </row>
    <row r="851" spans="5:17" s="1" customFormat="1" ht="15">
      <c r="E851" s="23"/>
      <c r="Q851" s="3"/>
    </row>
    <row r="852" spans="5:17" s="1" customFormat="1" ht="15">
      <c r="E852" s="23"/>
      <c r="Q852" s="3"/>
    </row>
    <row r="853" spans="5:17" s="1" customFormat="1" ht="15">
      <c r="E853" s="23"/>
      <c r="Q853" s="3"/>
    </row>
    <row r="854" spans="5:17" s="1" customFormat="1" ht="15">
      <c r="E854" s="23"/>
      <c r="Q854" s="3"/>
    </row>
    <row r="855" spans="5:17" s="1" customFormat="1" ht="15">
      <c r="E855" s="23"/>
      <c r="Q855" s="3"/>
    </row>
    <row r="856" spans="5:17" s="1" customFormat="1" ht="15">
      <c r="E856" s="23"/>
      <c r="Q856" s="3"/>
    </row>
    <row r="857" spans="5:17" s="1" customFormat="1" ht="15">
      <c r="E857" s="23"/>
      <c r="Q857" s="3"/>
    </row>
    <row r="858" spans="5:17" s="1" customFormat="1" ht="15">
      <c r="E858" s="23"/>
      <c r="Q858" s="3"/>
    </row>
    <row r="859" spans="5:17" s="1" customFormat="1" ht="15">
      <c r="E859" s="23"/>
      <c r="Q859" s="3"/>
    </row>
    <row r="860" spans="5:17" s="1" customFormat="1" ht="15">
      <c r="E860" s="23"/>
      <c r="Q860" s="3"/>
    </row>
    <row r="861" spans="5:17" s="1" customFormat="1" ht="15">
      <c r="E861" s="23"/>
      <c r="Q861" s="3"/>
    </row>
    <row r="862" spans="5:17" s="1" customFormat="1" ht="15">
      <c r="E862" s="23"/>
      <c r="Q862" s="3"/>
    </row>
    <row r="863" spans="5:17" s="1" customFormat="1" ht="15">
      <c r="E863" s="23"/>
      <c r="Q863" s="3"/>
    </row>
    <row r="864" spans="5:17" s="1" customFormat="1" ht="15">
      <c r="E864" s="23"/>
      <c r="Q864" s="3"/>
    </row>
    <row r="865" spans="5:17" s="1" customFormat="1" ht="15">
      <c r="E865" s="23"/>
      <c r="Q865" s="3"/>
    </row>
    <row r="866" spans="5:17" s="1" customFormat="1" ht="15">
      <c r="E866" s="23"/>
      <c r="Q866" s="3"/>
    </row>
    <row r="867" spans="5:17" s="1" customFormat="1" ht="15">
      <c r="E867" s="23"/>
      <c r="Q867" s="3"/>
    </row>
    <row r="868" spans="5:17" s="1" customFormat="1" ht="15">
      <c r="E868" s="23"/>
      <c r="Q868" s="3"/>
    </row>
    <row r="869" spans="5:17" s="1" customFormat="1" ht="15">
      <c r="E869" s="23"/>
      <c r="Q869" s="3"/>
    </row>
    <row r="870" spans="5:17" s="1" customFormat="1" ht="15">
      <c r="E870" s="23"/>
      <c r="Q870" s="3"/>
    </row>
    <row r="871" spans="5:17" s="1" customFormat="1" ht="15">
      <c r="E871" s="23"/>
      <c r="Q871" s="3"/>
    </row>
    <row r="872" spans="5:17" s="1" customFormat="1" ht="15">
      <c r="E872" s="23"/>
      <c r="Q872" s="3"/>
    </row>
    <row r="873" spans="5:17" s="1" customFormat="1" ht="15">
      <c r="E873" s="23"/>
      <c r="Q873" s="3"/>
    </row>
    <row r="874" spans="5:17" s="1" customFormat="1" ht="15">
      <c r="E874" s="23"/>
      <c r="Q874" s="3"/>
    </row>
    <row r="875" spans="5:17" s="1" customFormat="1" ht="15">
      <c r="E875" s="23"/>
      <c r="Q875" s="3"/>
    </row>
    <row r="876" spans="5:17" s="1" customFormat="1" ht="15">
      <c r="E876" s="23"/>
      <c r="Q876" s="3"/>
    </row>
    <row r="877" spans="5:17" s="1" customFormat="1" ht="15">
      <c r="E877" s="23"/>
      <c r="Q877" s="3"/>
    </row>
    <row r="878" spans="5:17" s="1" customFormat="1" ht="15">
      <c r="E878" s="23"/>
      <c r="Q878" s="3"/>
    </row>
    <row r="879" spans="5:17" s="1" customFormat="1" ht="15">
      <c r="E879" s="23"/>
      <c r="Q879" s="3"/>
    </row>
    <row r="880" spans="5:17" s="1" customFormat="1" ht="15">
      <c r="E880" s="23"/>
      <c r="Q880" s="3"/>
    </row>
    <row r="881" spans="5:17" s="1" customFormat="1" ht="15">
      <c r="E881" s="23"/>
      <c r="Q881" s="3"/>
    </row>
    <row r="882" spans="5:17" s="1" customFormat="1" ht="15">
      <c r="E882" s="23"/>
      <c r="Q882" s="3"/>
    </row>
    <row r="883" spans="5:17" s="1" customFormat="1" ht="15">
      <c r="E883" s="23"/>
      <c r="Q883" s="3"/>
    </row>
    <row r="884" spans="5:17" s="1" customFormat="1" ht="15">
      <c r="E884" s="23"/>
      <c r="Q884" s="3"/>
    </row>
    <row r="885" spans="5:17" s="1" customFormat="1" ht="15">
      <c r="E885" s="23"/>
      <c r="Q885" s="3"/>
    </row>
    <row r="886" spans="5:17" s="1" customFormat="1" ht="15">
      <c r="E886" s="23"/>
      <c r="Q886" s="3"/>
    </row>
    <row r="887" spans="5:17" s="1" customFormat="1" ht="15">
      <c r="E887" s="23"/>
      <c r="Q887" s="3"/>
    </row>
    <row r="888" spans="5:17" s="1" customFormat="1" ht="15">
      <c r="E888" s="23"/>
      <c r="Q888" s="3"/>
    </row>
    <row r="889" spans="5:17" s="1" customFormat="1" ht="15">
      <c r="E889" s="23"/>
      <c r="Q889" s="3"/>
    </row>
    <row r="890" spans="5:17" s="1" customFormat="1" ht="15">
      <c r="E890" s="23"/>
      <c r="Q890" s="3"/>
    </row>
    <row r="891" spans="5:17" s="1" customFormat="1" ht="15">
      <c r="E891" s="23"/>
      <c r="Q891" s="3"/>
    </row>
    <row r="892" spans="5:17" s="1" customFormat="1" ht="15">
      <c r="E892" s="23"/>
      <c r="Q892" s="3"/>
    </row>
    <row r="893" spans="5:17" s="1" customFormat="1" ht="15">
      <c r="E893" s="23"/>
      <c r="Q893" s="3"/>
    </row>
    <row r="894" spans="5:17" s="1" customFormat="1" ht="15">
      <c r="E894" s="23"/>
      <c r="Q894" s="3"/>
    </row>
    <row r="895" spans="5:17" s="1" customFormat="1" ht="15">
      <c r="E895" s="23"/>
      <c r="Q895" s="3"/>
    </row>
    <row r="896" spans="5:17" s="1" customFormat="1" ht="15">
      <c r="E896" s="23"/>
      <c r="Q896" s="3"/>
    </row>
    <row r="897" spans="5:17" s="1" customFormat="1" ht="15">
      <c r="E897" s="23"/>
      <c r="Q897" s="3"/>
    </row>
    <row r="898" spans="5:17" s="1" customFormat="1" ht="15">
      <c r="E898" s="23"/>
      <c r="Q898" s="3"/>
    </row>
    <row r="899" spans="5:17" s="1" customFormat="1" ht="15">
      <c r="E899" s="23"/>
      <c r="Q899" s="3"/>
    </row>
    <row r="900" spans="5:17" s="1" customFormat="1" ht="15">
      <c r="E900" s="23"/>
      <c r="Q900" s="3"/>
    </row>
    <row r="901" spans="5:17" s="1" customFormat="1" ht="15">
      <c r="E901" s="23"/>
      <c r="Q901" s="3"/>
    </row>
    <row r="902" spans="5:17" s="1" customFormat="1" ht="15">
      <c r="E902" s="23"/>
      <c r="Q902" s="3"/>
    </row>
    <row r="903" spans="5:17" s="1" customFormat="1" ht="15">
      <c r="E903" s="23"/>
      <c r="Q903" s="3"/>
    </row>
    <row r="904" spans="5:17" s="1" customFormat="1" ht="15">
      <c r="E904" s="23"/>
      <c r="Q904" s="3"/>
    </row>
    <row r="905" spans="5:17" s="1" customFormat="1" ht="15">
      <c r="E905" s="23"/>
      <c r="Q905" s="3"/>
    </row>
    <row r="906" spans="5:17" s="1" customFormat="1" ht="15">
      <c r="E906" s="23"/>
      <c r="Q906" s="3"/>
    </row>
    <row r="907" spans="5:17" s="1" customFormat="1" ht="15">
      <c r="E907" s="23"/>
      <c r="Q907" s="3"/>
    </row>
    <row r="908" spans="5:17" s="1" customFormat="1" ht="15">
      <c r="E908" s="23"/>
      <c r="Q908" s="3"/>
    </row>
    <row r="909" spans="5:17" s="1" customFormat="1" ht="15">
      <c r="E909" s="23"/>
      <c r="Q909" s="3"/>
    </row>
    <row r="910" spans="5:17" s="1" customFormat="1" ht="15">
      <c r="E910" s="23"/>
      <c r="Q910" s="3"/>
    </row>
    <row r="911" spans="5:17" s="1" customFormat="1" ht="15">
      <c r="E911" s="23"/>
      <c r="Q911" s="3"/>
    </row>
    <row r="912" spans="5:17" s="1" customFormat="1" ht="15">
      <c r="E912" s="23"/>
      <c r="Q912" s="3"/>
    </row>
    <row r="913" spans="5:17" s="1" customFormat="1" ht="15">
      <c r="E913" s="23"/>
      <c r="Q913" s="3"/>
    </row>
    <row r="914" spans="5:17" s="1" customFormat="1" ht="15">
      <c r="E914" s="23"/>
      <c r="Q914" s="3"/>
    </row>
    <row r="915" spans="5:17" s="1" customFormat="1" ht="15">
      <c r="E915" s="23"/>
      <c r="Q915" s="3"/>
    </row>
    <row r="916" spans="5:17" s="1" customFormat="1" ht="15">
      <c r="E916" s="23"/>
      <c r="Q916" s="3"/>
    </row>
    <row r="917" spans="5:17" s="1" customFormat="1" ht="15">
      <c r="E917" s="23"/>
      <c r="Q917" s="3"/>
    </row>
    <row r="918" spans="5:17" s="1" customFormat="1" ht="15">
      <c r="E918" s="23"/>
      <c r="Q918" s="3"/>
    </row>
    <row r="919" spans="5:17" s="1" customFormat="1" ht="15">
      <c r="E919" s="23"/>
      <c r="Q919" s="3"/>
    </row>
    <row r="920" spans="5:17" s="1" customFormat="1" ht="15">
      <c r="E920" s="23"/>
      <c r="Q920" s="3"/>
    </row>
    <row r="921" spans="5:17" s="1" customFormat="1" ht="15">
      <c r="E921" s="23"/>
      <c r="Q921" s="3"/>
    </row>
    <row r="922" spans="5:17" s="1" customFormat="1" ht="15">
      <c r="E922" s="23"/>
      <c r="Q922" s="3"/>
    </row>
    <row r="923" spans="5:17" s="1" customFormat="1" ht="15">
      <c r="E923" s="23"/>
      <c r="Q923" s="3"/>
    </row>
    <row r="924" spans="5:17" s="1" customFormat="1" ht="15">
      <c r="E924" s="23"/>
      <c r="Q924" s="3"/>
    </row>
    <row r="925" spans="5:17" s="1" customFormat="1" ht="15">
      <c r="E925" s="23"/>
      <c r="Q925" s="3"/>
    </row>
    <row r="926" spans="5:17" s="1" customFormat="1" ht="15">
      <c r="E926" s="23"/>
      <c r="Q926" s="3"/>
    </row>
    <row r="927" spans="5:17" s="1" customFormat="1" ht="15">
      <c r="E927" s="23"/>
      <c r="Q927" s="3"/>
    </row>
    <row r="928" spans="5:17" s="1" customFormat="1" ht="15">
      <c r="E928" s="23"/>
      <c r="Q928" s="3"/>
    </row>
    <row r="929" spans="5:17" s="1" customFormat="1" ht="15">
      <c r="E929" s="23"/>
      <c r="Q929" s="3"/>
    </row>
    <row r="930" spans="5:17" s="1" customFormat="1" ht="15">
      <c r="E930" s="23"/>
      <c r="Q930" s="3"/>
    </row>
    <row r="931" spans="5:17" s="1" customFormat="1" ht="15">
      <c r="E931" s="23"/>
      <c r="Q931" s="3"/>
    </row>
    <row r="932" spans="5:17" s="1" customFormat="1" ht="15">
      <c r="E932" s="23"/>
      <c r="Q932" s="3"/>
    </row>
    <row r="933" spans="5:17" s="1" customFormat="1" ht="15">
      <c r="E933" s="23"/>
      <c r="Q933" s="3"/>
    </row>
    <row r="934" spans="5:17" s="1" customFormat="1" ht="15">
      <c r="E934" s="23"/>
      <c r="Q934" s="3"/>
    </row>
    <row r="935" spans="5:17" s="1" customFormat="1" ht="15">
      <c r="E935" s="23"/>
      <c r="Q935" s="3"/>
    </row>
    <row r="936" spans="5:17" s="1" customFormat="1" ht="15">
      <c r="E936" s="23"/>
      <c r="Q936" s="3"/>
    </row>
    <row r="937" spans="5:17" s="1" customFormat="1" ht="15">
      <c r="E937" s="23"/>
      <c r="Q937" s="3"/>
    </row>
    <row r="938" spans="5:17" s="1" customFormat="1" ht="15">
      <c r="E938" s="23"/>
      <c r="Q938" s="3"/>
    </row>
    <row r="939" spans="5:17" s="1" customFormat="1" ht="15">
      <c r="E939" s="23"/>
      <c r="Q939" s="3"/>
    </row>
    <row r="940" spans="5:17" s="1" customFormat="1" ht="15">
      <c r="E940" s="23"/>
      <c r="Q940" s="3"/>
    </row>
    <row r="941" spans="5:17" s="1" customFormat="1" ht="15">
      <c r="E941" s="23"/>
      <c r="Q941" s="3"/>
    </row>
    <row r="942" spans="5:17" s="1" customFormat="1" ht="15">
      <c r="E942" s="23"/>
      <c r="Q942" s="3"/>
    </row>
    <row r="943" spans="5:17" s="1" customFormat="1" ht="15">
      <c r="E943" s="23"/>
      <c r="Q943" s="3"/>
    </row>
    <row r="944" spans="5:17" s="1" customFormat="1" ht="15">
      <c r="E944" s="23"/>
      <c r="Q944" s="3"/>
    </row>
    <row r="945" spans="5:17" s="1" customFormat="1" ht="15">
      <c r="E945" s="23"/>
      <c r="Q945" s="3"/>
    </row>
    <row r="946" spans="5:17" s="1" customFormat="1" ht="15">
      <c r="E946" s="23"/>
      <c r="Q946" s="3"/>
    </row>
    <row r="947" spans="5:17" s="1" customFormat="1" ht="15">
      <c r="E947" s="23"/>
      <c r="Q947" s="3"/>
    </row>
    <row r="948" spans="5:17" s="1" customFormat="1" ht="15">
      <c r="E948" s="23"/>
      <c r="Q948" s="3"/>
    </row>
    <row r="949" spans="5:17" s="1" customFormat="1" ht="15">
      <c r="E949" s="23"/>
      <c r="Q949" s="3"/>
    </row>
    <row r="950" spans="5:17" s="1" customFormat="1" ht="15">
      <c r="E950" s="23"/>
      <c r="Q950" s="3"/>
    </row>
    <row r="951" spans="5:17" s="1" customFormat="1" ht="15">
      <c r="E951" s="23"/>
      <c r="Q951" s="3"/>
    </row>
    <row r="952" spans="5:17" s="1" customFormat="1" ht="15">
      <c r="E952" s="23"/>
      <c r="Q952" s="3"/>
    </row>
    <row r="953" spans="5:17" s="1" customFormat="1" ht="15">
      <c r="E953" s="23"/>
      <c r="Q953" s="3"/>
    </row>
    <row r="954" spans="5:17" s="1" customFormat="1" ht="15">
      <c r="E954" s="23"/>
      <c r="Q954" s="3"/>
    </row>
    <row r="955" spans="5:17" s="1" customFormat="1" ht="15">
      <c r="E955" s="23"/>
      <c r="Q955" s="3"/>
    </row>
    <row r="956" spans="5:17" s="1" customFormat="1" ht="15">
      <c r="E956" s="23"/>
      <c r="Q956" s="3"/>
    </row>
    <row r="957" spans="5:17" s="1" customFormat="1" ht="15">
      <c r="E957" s="23"/>
      <c r="Q957" s="3"/>
    </row>
    <row r="958" spans="5:17" s="1" customFormat="1" ht="15">
      <c r="E958" s="23"/>
      <c r="Q958" s="3"/>
    </row>
    <row r="959" spans="5:17" s="1" customFormat="1" ht="15">
      <c r="E959" s="23"/>
      <c r="Q959" s="3"/>
    </row>
    <row r="960" spans="5:17" s="1" customFormat="1" ht="15">
      <c r="E960" s="23"/>
      <c r="Q960" s="3"/>
    </row>
    <row r="961" spans="5:17" s="1" customFormat="1" ht="15">
      <c r="E961" s="23"/>
      <c r="Q961" s="3"/>
    </row>
    <row r="962" spans="5:17" s="1" customFormat="1" ht="15">
      <c r="E962" s="23"/>
      <c r="Q962" s="3"/>
    </row>
    <row r="963" spans="5:17" s="1" customFormat="1" ht="15">
      <c r="E963" s="23"/>
      <c r="Q963" s="3"/>
    </row>
    <row r="964" spans="5:17" s="1" customFormat="1" ht="15">
      <c r="E964" s="23"/>
      <c r="Q964" s="3"/>
    </row>
    <row r="965" spans="5:17" s="1" customFormat="1" ht="15">
      <c r="E965" s="23"/>
      <c r="Q965" s="3"/>
    </row>
    <row r="966" spans="5:17" s="1" customFormat="1" ht="15">
      <c r="E966" s="23"/>
      <c r="Q966" s="3"/>
    </row>
    <row r="967" spans="5:17" s="1" customFormat="1" ht="15">
      <c r="E967" s="23"/>
      <c r="Q967" s="3"/>
    </row>
    <row r="968" spans="5:17" s="1" customFormat="1" ht="15">
      <c r="E968" s="23"/>
      <c r="Q968" s="3"/>
    </row>
    <row r="969" spans="5:17" s="1" customFormat="1" ht="15">
      <c r="E969" s="23"/>
      <c r="Q969" s="3"/>
    </row>
    <row r="970" spans="5:17" s="1" customFormat="1" ht="15">
      <c r="E970" s="23"/>
      <c r="Q970" s="3"/>
    </row>
    <row r="971" spans="5:17" s="1" customFormat="1" ht="15">
      <c r="E971" s="23"/>
      <c r="Q971" s="3"/>
    </row>
    <row r="972" spans="5:17" s="1" customFormat="1" ht="15">
      <c r="E972" s="23"/>
      <c r="Q972" s="3"/>
    </row>
    <row r="973" spans="5:17" s="1" customFormat="1" ht="15">
      <c r="E973" s="23"/>
      <c r="Q973" s="3"/>
    </row>
    <row r="974" spans="5:17" s="1" customFormat="1" ht="15">
      <c r="E974" s="23"/>
      <c r="Q974" s="3"/>
    </row>
    <row r="975" spans="5:17" s="1" customFormat="1" ht="15">
      <c r="E975" s="23"/>
      <c r="Q975" s="3"/>
    </row>
    <row r="976" spans="5:17" s="1" customFormat="1" ht="15">
      <c r="E976" s="23"/>
      <c r="Q976" s="3"/>
    </row>
    <row r="977" spans="5:17" s="1" customFormat="1" ht="15">
      <c r="E977" s="23"/>
      <c r="Q977" s="3"/>
    </row>
    <row r="978" spans="5:17" s="1" customFormat="1" ht="15">
      <c r="E978" s="23"/>
      <c r="Q978" s="3"/>
    </row>
    <row r="979" spans="5:17" s="1" customFormat="1" ht="15">
      <c r="E979" s="23"/>
      <c r="Q979" s="3"/>
    </row>
    <row r="980" spans="5:17" s="1" customFormat="1" ht="15">
      <c r="E980" s="23"/>
      <c r="Q980" s="3"/>
    </row>
    <row r="981" spans="5:17" s="1" customFormat="1" ht="15">
      <c r="E981" s="23"/>
      <c r="Q981" s="3"/>
    </row>
    <row r="982" spans="5:17" s="1" customFormat="1" ht="15">
      <c r="E982" s="23"/>
      <c r="Q982" s="3"/>
    </row>
    <row r="983" spans="5:17" s="1" customFormat="1" ht="15">
      <c r="E983" s="23"/>
      <c r="Q983" s="3"/>
    </row>
    <row r="984" spans="5:17" s="1" customFormat="1" ht="15">
      <c r="E984" s="23"/>
      <c r="Q984" s="3"/>
    </row>
    <row r="985" spans="5:17" s="1" customFormat="1" ht="15">
      <c r="E985" s="23"/>
      <c r="Q985" s="3"/>
    </row>
    <row r="986" spans="5:17" s="1" customFormat="1" ht="15">
      <c r="E986" s="23"/>
      <c r="Q986" s="3"/>
    </row>
    <row r="987" spans="5:17" s="1" customFormat="1" ht="15">
      <c r="E987" s="23"/>
      <c r="Q987" s="3"/>
    </row>
    <row r="988" spans="5:17" s="1" customFormat="1" ht="15">
      <c r="E988" s="23"/>
      <c r="Q988" s="3"/>
    </row>
    <row r="989" spans="5:17" s="1" customFormat="1" ht="15">
      <c r="E989" s="23"/>
      <c r="Q989" s="3"/>
    </row>
    <row r="990" spans="5:17" s="1" customFormat="1" ht="15">
      <c r="E990" s="23"/>
      <c r="Q990" s="3"/>
    </row>
    <row r="991" spans="5:17" s="1" customFormat="1" ht="15">
      <c r="E991" s="23"/>
      <c r="Q991" s="3"/>
    </row>
    <row r="992" spans="5:17" s="1" customFormat="1" ht="15">
      <c r="E992" s="23"/>
      <c r="Q992" s="3"/>
    </row>
    <row r="993" spans="5:17" s="1" customFormat="1" ht="15">
      <c r="E993" s="23"/>
      <c r="Q993" s="3"/>
    </row>
    <row r="994" spans="5:17" s="1" customFormat="1" ht="15">
      <c r="E994" s="23"/>
      <c r="Q994" s="3"/>
    </row>
    <row r="995" spans="5:17" s="1" customFormat="1" ht="15">
      <c r="E995" s="23"/>
      <c r="Q995" s="3"/>
    </row>
    <row r="996" spans="5:17" s="1" customFormat="1" ht="15">
      <c r="E996" s="23"/>
      <c r="Q996" s="3"/>
    </row>
  </sheetData>
  <sheetProtection/>
  <mergeCells count="16">
    <mergeCell ref="N11:N12"/>
    <mergeCell ref="G2:I2"/>
    <mergeCell ref="H6:I6"/>
    <mergeCell ref="A11:A12"/>
    <mergeCell ref="B11:B12"/>
    <mergeCell ref="C11:C12"/>
    <mergeCell ref="D11:D12"/>
    <mergeCell ref="E11:E12"/>
    <mergeCell ref="F11:F12"/>
    <mergeCell ref="G11:G12"/>
    <mergeCell ref="B14:F14"/>
    <mergeCell ref="H11:H12"/>
    <mergeCell ref="I11:I12"/>
    <mergeCell ref="J11:J12"/>
    <mergeCell ref="L11:L12"/>
    <mergeCell ref="M11:M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21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250</v>
      </c>
      <c r="C11" s="36" t="s">
        <v>150</v>
      </c>
      <c r="D11" s="36" t="s">
        <v>151</v>
      </c>
      <c r="E11" s="42">
        <v>40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250</v>
      </c>
      <c r="C12" s="36" t="s">
        <v>152</v>
      </c>
      <c r="D12" s="36" t="s">
        <v>151</v>
      </c>
      <c r="E12" s="42">
        <v>40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ht="45">
      <c r="A13" s="21" t="s">
        <v>4</v>
      </c>
      <c r="B13" s="36" t="s">
        <v>250</v>
      </c>
      <c r="C13" s="36" t="s">
        <v>90</v>
      </c>
      <c r="D13" s="36" t="s">
        <v>151</v>
      </c>
      <c r="E13" s="42">
        <v>800</v>
      </c>
      <c r="F13" s="14" t="s">
        <v>114</v>
      </c>
      <c r="G13" s="15" t="s">
        <v>110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5</v>
      </c>
      <c r="B14" s="36" t="s">
        <v>250</v>
      </c>
      <c r="C14" s="36" t="s">
        <v>94</v>
      </c>
      <c r="D14" s="36" t="s">
        <v>151</v>
      </c>
      <c r="E14" s="42">
        <v>80</v>
      </c>
      <c r="F14" s="14" t="s">
        <v>114</v>
      </c>
      <c r="G14" s="15" t="s">
        <v>110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6" spans="2:6" ht="15">
      <c r="B16" s="71" t="s">
        <v>104</v>
      </c>
      <c r="C16" s="62"/>
      <c r="D16" s="62"/>
      <c r="E16" s="62"/>
      <c r="F16" s="62"/>
    </row>
    <row r="17" spans="2:6" ht="15">
      <c r="B17" s="71" t="s">
        <v>251</v>
      </c>
      <c r="C17" s="62"/>
      <c r="D17" s="62"/>
      <c r="E17" s="62"/>
      <c r="F17" s="62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20.125" style="1" customWidth="1"/>
    <col min="4" max="4" width="28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SUM(N11:N13)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252</v>
      </c>
      <c r="C11" s="36" t="s">
        <v>153</v>
      </c>
      <c r="D11" s="36" t="s">
        <v>154</v>
      </c>
      <c r="E11" s="42">
        <v>200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252</v>
      </c>
      <c r="C12" s="36" t="s">
        <v>155</v>
      </c>
      <c r="D12" s="36" t="s">
        <v>154</v>
      </c>
      <c r="E12" s="42">
        <v>800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4</v>
      </c>
      <c r="B13" s="36" t="s">
        <v>252</v>
      </c>
      <c r="C13" s="36" t="s">
        <v>156</v>
      </c>
      <c r="D13" s="36" t="s">
        <v>154</v>
      </c>
      <c r="E13" s="42">
        <v>1800</v>
      </c>
      <c r="F13" s="14" t="s">
        <v>114</v>
      </c>
      <c r="G13" s="15" t="s">
        <v>110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5" spans="2:6" ht="15">
      <c r="B15" s="71" t="s">
        <v>104</v>
      </c>
      <c r="C15" s="62"/>
      <c r="D15" s="62"/>
      <c r="E15" s="62"/>
      <c r="F15" s="62"/>
    </row>
    <row r="16" spans="2:6" ht="50.25" customHeight="1">
      <c r="B16" s="71" t="s">
        <v>157</v>
      </c>
      <c r="C16" s="62"/>
      <c r="D16" s="62"/>
      <c r="E16" s="62"/>
      <c r="F16" s="62"/>
    </row>
    <row r="17" spans="2:6" ht="15">
      <c r="B17" s="71" t="s">
        <v>158</v>
      </c>
      <c r="C17" s="62"/>
      <c r="D17" s="62"/>
      <c r="E17" s="62"/>
      <c r="F17" s="62"/>
    </row>
    <row r="18" spans="2:6" ht="15">
      <c r="B18" s="71" t="s">
        <v>253</v>
      </c>
      <c r="C18" s="62"/>
      <c r="D18" s="62"/>
      <c r="E18" s="62"/>
      <c r="F18" s="62"/>
    </row>
  </sheetData>
  <sheetProtection/>
  <mergeCells count="6">
    <mergeCell ref="G2:I2"/>
    <mergeCell ref="H6:I6"/>
    <mergeCell ref="B15:F15"/>
    <mergeCell ref="B16:F1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6.125" style="1" customWidth="1"/>
    <col min="4" max="4" width="36.1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4" t="s">
        <v>257</v>
      </c>
      <c r="I10" s="54" t="str">
        <f>B10</f>
        <v>Skład</v>
      </c>
      <c r="J10" s="54" t="s">
        <v>297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60">
      <c r="A11" s="21" t="s">
        <v>2</v>
      </c>
      <c r="B11" s="36" t="s">
        <v>254</v>
      </c>
      <c r="C11" s="36" t="s">
        <v>98</v>
      </c>
      <c r="D11" s="36" t="s">
        <v>159</v>
      </c>
      <c r="E11" s="42">
        <v>2300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30">
      <c r="A12" s="21" t="s">
        <v>3</v>
      </c>
      <c r="B12" s="36" t="s">
        <v>160</v>
      </c>
      <c r="C12" s="36" t="s">
        <v>292</v>
      </c>
      <c r="D12" s="36" t="s">
        <v>292</v>
      </c>
      <c r="E12" s="42">
        <v>1500</v>
      </c>
      <c r="F12" s="14" t="s">
        <v>114</v>
      </c>
      <c r="G12" s="15" t="s">
        <v>293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1" t="s">
        <v>255</v>
      </c>
      <c r="C14" s="62"/>
      <c r="D14" s="62"/>
      <c r="E14" s="62"/>
      <c r="F14" s="62"/>
    </row>
    <row r="15" spans="2:6" ht="15">
      <c r="B15" s="71" t="s">
        <v>256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2.25390625" style="1" customWidth="1"/>
    <col min="4" max="4" width="22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258</v>
      </c>
      <c r="C11" s="36" t="s">
        <v>95</v>
      </c>
      <c r="D11" s="36" t="s">
        <v>97</v>
      </c>
      <c r="E11" s="42">
        <v>5600</v>
      </c>
      <c r="F11" s="56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>
      <c r="B13" s="71" t="s">
        <v>259</v>
      </c>
      <c r="C13" s="62"/>
      <c r="D13" s="62"/>
      <c r="E13" s="62"/>
      <c r="F13" s="62"/>
    </row>
    <row r="14" spans="2:6" ht="15">
      <c r="B14" s="71" t="s">
        <v>161</v>
      </c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0.375" style="1" customWidth="1"/>
    <col min="3" max="3" width="21.25390625" style="1" customWidth="1"/>
    <col min="4" max="4" width="26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1" width="15.625" style="1" hidden="1" customWidth="1"/>
    <col min="12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4" t="str">
        <f>"Nazwa handlowa /
"&amp;C10&amp;" / 
"&amp;D10</f>
        <v>Nazwa handlowa /
Dawka / 
Postać /Opakowanie</v>
      </c>
      <c r="H10" s="54" t="s">
        <v>85</v>
      </c>
      <c r="I10" s="54" t="str">
        <f>B10</f>
        <v>Skład</v>
      </c>
      <c r="J10" s="54" t="s">
        <v>86</v>
      </c>
      <c r="K10" s="5"/>
      <c r="L10" s="5" t="s">
        <v>117</v>
      </c>
      <c r="M10" s="5" t="s">
        <v>116</v>
      </c>
      <c r="N10" s="5" t="s">
        <v>17</v>
      </c>
    </row>
    <row r="11" spans="1:14" ht="135">
      <c r="A11" s="21" t="s">
        <v>2</v>
      </c>
      <c r="B11" s="36" t="s">
        <v>204</v>
      </c>
      <c r="C11" s="36" t="s">
        <v>122</v>
      </c>
      <c r="D11" s="36" t="s">
        <v>123</v>
      </c>
      <c r="E11" s="42">
        <v>1200</v>
      </c>
      <c r="F11" s="14" t="s">
        <v>206</v>
      </c>
      <c r="G11" s="55" t="s">
        <v>207</v>
      </c>
      <c r="H11" s="55"/>
      <c r="I11" s="55"/>
      <c r="J11" s="55" t="s">
        <v>208</v>
      </c>
      <c r="K11" s="15"/>
      <c r="L11" s="15"/>
      <c r="M11" s="15"/>
      <c r="N11" s="17">
        <f>ROUND(L11*ROUND(M11,2),2)</f>
        <v>0</v>
      </c>
    </row>
    <row r="13" spans="2:6" ht="39" customHeight="1">
      <c r="B13" s="71" t="s">
        <v>205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H10" sqref="H10:J10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30.25390625" style="1" customWidth="1"/>
    <col min="4" max="4" width="31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19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60">
      <c r="A11" s="21" t="s">
        <v>2</v>
      </c>
      <c r="B11" s="36" t="s">
        <v>260</v>
      </c>
      <c r="C11" s="36" t="s">
        <v>162</v>
      </c>
      <c r="D11" s="36" t="s">
        <v>261</v>
      </c>
      <c r="E11" s="42">
        <v>450</v>
      </c>
      <c r="F11" s="56" t="s">
        <v>295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15">
      <c r="B13" s="71" t="s">
        <v>259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4.125" style="1" customWidth="1"/>
    <col min="3" max="3" width="14.125" style="1" customWidth="1"/>
    <col min="4" max="4" width="25.1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263</v>
      </c>
      <c r="C11" s="36" t="s">
        <v>163</v>
      </c>
      <c r="D11" s="36" t="s">
        <v>164</v>
      </c>
      <c r="E11" s="42">
        <v>60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263</v>
      </c>
      <c r="C12" s="36" t="s">
        <v>165</v>
      </c>
      <c r="D12" s="36" t="s">
        <v>166</v>
      </c>
      <c r="E12" s="42">
        <v>3600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15">
      <c r="B15" s="71" t="s">
        <v>262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4.00390625" style="1" customWidth="1"/>
    <col min="4" max="4" width="22.8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264</v>
      </c>
      <c r="C11" s="36" t="s">
        <v>93</v>
      </c>
      <c r="D11" s="36" t="s">
        <v>167</v>
      </c>
      <c r="E11" s="42">
        <v>1100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264</v>
      </c>
      <c r="C12" s="36" t="s">
        <v>168</v>
      </c>
      <c r="D12" s="36" t="s">
        <v>167</v>
      </c>
      <c r="E12" s="42">
        <v>3000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27" customHeight="1">
      <c r="B15" s="71" t="s">
        <v>212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7.875" style="1" customWidth="1"/>
    <col min="4" max="4" width="33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91</v>
      </c>
      <c r="E10" s="41" t="s">
        <v>92</v>
      </c>
      <c r="F10" s="14"/>
      <c r="G10" s="5" t="str">
        <f>"Nazwa handlowa /
"&amp;C10&amp;" / 
"&amp;D10</f>
        <v>Nazwa handlowa /
Dawka / 
Postać/Opakowanie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265</v>
      </c>
      <c r="C11" s="36" t="s">
        <v>169</v>
      </c>
      <c r="D11" s="36" t="s">
        <v>170</v>
      </c>
      <c r="E11" s="42">
        <v>1000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265</v>
      </c>
      <c r="C12" s="36" t="s">
        <v>171</v>
      </c>
      <c r="D12" s="36" t="s">
        <v>170</v>
      </c>
      <c r="E12" s="42">
        <v>50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15">
      <c r="B15" s="71" t="s">
        <v>256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9.25390625" style="1" customWidth="1"/>
    <col min="3" max="3" width="30.25390625" style="1" customWidth="1"/>
    <col min="4" max="4" width="24.625" style="1" customWidth="1"/>
    <col min="5" max="5" width="13.125" style="23" customWidth="1"/>
    <col min="6" max="6" width="15.875" style="1" customWidth="1"/>
    <col min="7" max="7" width="37.25390625" style="1" customWidth="1"/>
    <col min="8" max="9" width="25.125" style="1" customWidth="1"/>
    <col min="10" max="10" width="30.003906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56"/>
      <c r="G10" s="54" t="str">
        <f>"Nazwa handlowa /
"&amp;C10&amp;" / 
"&amp;D10</f>
        <v>Nazwa handlowa /
Dawka / 
Postać/ Opakowanie</v>
      </c>
      <c r="H10" s="54" t="s">
        <v>85</v>
      </c>
      <c r="I10" s="54" t="str">
        <f>B10</f>
        <v>Skład</v>
      </c>
      <c r="J10" s="54" t="s">
        <v>86</v>
      </c>
      <c r="K10" s="54" t="s">
        <v>53</v>
      </c>
      <c r="L10" s="54" t="s">
        <v>298</v>
      </c>
      <c r="M10" s="54" t="s">
        <v>299</v>
      </c>
      <c r="N10" s="5" t="s">
        <v>17</v>
      </c>
    </row>
    <row r="11" spans="1:14" ht="135">
      <c r="A11" s="21" t="s">
        <v>2</v>
      </c>
      <c r="B11" s="36" t="s">
        <v>266</v>
      </c>
      <c r="C11" s="36" t="s">
        <v>269</v>
      </c>
      <c r="D11" s="36" t="s">
        <v>172</v>
      </c>
      <c r="E11" s="42">
        <v>250</v>
      </c>
      <c r="F11" s="56" t="s">
        <v>268</v>
      </c>
      <c r="G11" s="55" t="s">
        <v>270</v>
      </c>
      <c r="H11" s="55"/>
      <c r="I11" s="55"/>
      <c r="J11" s="55" t="s">
        <v>271</v>
      </c>
      <c r="K11" s="55"/>
      <c r="L11" s="55"/>
      <c r="M11" s="55"/>
      <c r="N11" s="17">
        <f>ROUND(L11*ROUND(M11,2),2)</f>
        <v>0</v>
      </c>
    </row>
    <row r="13" spans="2:6" ht="47.25" customHeight="1">
      <c r="B13" s="71" t="s">
        <v>267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E29" sqref="E29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6.75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105</v>
      </c>
      <c r="E10" s="41" t="s">
        <v>87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301</v>
      </c>
      <c r="C11" s="36" t="s">
        <v>173</v>
      </c>
      <c r="D11" s="36" t="s">
        <v>174</v>
      </c>
      <c r="E11" s="42">
        <v>900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302</v>
      </c>
      <c r="C12" s="36" t="s">
        <v>175</v>
      </c>
      <c r="D12" s="36" t="s">
        <v>174</v>
      </c>
      <c r="E12" s="42">
        <v>550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15">
      <c r="B15" s="71" t="s">
        <v>300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H10" sqref="H10:J10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30.25390625" style="1" customWidth="1"/>
    <col min="4" max="4" width="31.625" style="1" customWidth="1"/>
    <col min="5" max="5" width="13.125" style="23" customWidth="1"/>
    <col min="6" max="6" width="13.125" style="1" customWidth="1"/>
    <col min="7" max="7" width="37.25390625" style="1" customWidth="1"/>
    <col min="8" max="9" width="25.125" style="1" customWidth="1"/>
    <col min="10" max="10" width="32.753906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277</v>
      </c>
      <c r="M10" s="5" t="s">
        <v>276</v>
      </c>
      <c r="N10" s="5" t="s">
        <v>17</v>
      </c>
    </row>
    <row r="11" spans="1:14" ht="135">
      <c r="A11" s="21" t="s">
        <v>2</v>
      </c>
      <c r="B11" s="36" t="s">
        <v>272</v>
      </c>
      <c r="C11" s="36" t="s">
        <v>176</v>
      </c>
      <c r="D11" s="36" t="s">
        <v>177</v>
      </c>
      <c r="E11" s="42">
        <v>1750</v>
      </c>
      <c r="F11" s="14" t="s">
        <v>274</v>
      </c>
      <c r="G11" s="55" t="s">
        <v>275</v>
      </c>
      <c r="H11" s="55"/>
      <c r="I11" s="55"/>
      <c r="J11" s="55" t="s">
        <v>278</v>
      </c>
      <c r="K11" s="15"/>
      <c r="L11" s="15"/>
      <c r="M11" s="15"/>
      <c r="N11" s="17">
        <f>ROUND(L11*ROUND(M11,2),2)</f>
        <v>0</v>
      </c>
    </row>
    <row r="13" spans="2:6" ht="43.5" customHeight="1">
      <c r="B13" s="71" t="s">
        <v>273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8.25390625" style="1" customWidth="1"/>
    <col min="3" max="3" width="16.75390625" style="1" customWidth="1"/>
    <col min="4" max="4" width="26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279</v>
      </c>
      <c r="C11" s="36" t="s">
        <v>178</v>
      </c>
      <c r="D11" s="36" t="s">
        <v>281</v>
      </c>
      <c r="E11" s="42">
        <v>200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48.75" customHeight="1">
      <c r="B13" s="71" t="s">
        <v>280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26.00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282</v>
      </c>
      <c r="C11" s="36" t="s">
        <v>179</v>
      </c>
      <c r="D11" s="36" t="s">
        <v>180</v>
      </c>
      <c r="E11" s="42">
        <v>70</v>
      </c>
      <c r="F11" s="56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282</v>
      </c>
      <c r="C12" s="36" t="s">
        <v>181</v>
      </c>
      <c r="D12" s="36" t="s">
        <v>182</v>
      </c>
      <c r="E12" s="42">
        <v>110</v>
      </c>
      <c r="F12" s="56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1" t="s">
        <v>183</v>
      </c>
      <c r="C14" s="62"/>
      <c r="D14" s="62"/>
      <c r="E14" s="62"/>
      <c r="F14" s="62"/>
    </row>
    <row r="15" spans="2:6" ht="34.5" customHeight="1">
      <c r="B15" s="71" t="s">
        <v>283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16.8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184</v>
      </c>
      <c r="C11" s="36" t="s">
        <v>185</v>
      </c>
      <c r="D11" s="36" t="s">
        <v>186</v>
      </c>
      <c r="E11" s="42">
        <v>1200</v>
      </c>
      <c r="F11" s="57" t="s">
        <v>296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15">
      <c r="B13" s="71" t="s">
        <v>187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4">
      <selection activeCell="H10" sqref="H10:J10"/>
    </sheetView>
  </sheetViews>
  <sheetFormatPr defaultColWidth="9.00390625" defaultRowHeight="12.75"/>
  <cols>
    <col min="1" max="1" width="5.375" style="1" customWidth="1"/>
    <col min="2" max="2" width="26.00390625" style="1" customWidth="1"/>
    <col min="3" max="3" width="23.00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209</v>
      </c>
      <c r="C11" s="36" t="s">
        <v>124</v>
      </c>
      <c r="D11" s="36" t="s">
        <v>125</v>
      </c>
      <c r="E11" s="42">
        <v>1700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6.75" customHeight="1">
      <c r="B13" s="71" t="s">
        <v>210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6.125" style="1" customWidth="1"/>
    <col min="3" max="3" width="11.125" style="1" customWidth="1"/>
    <col min="4" max="4" width="24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29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107</v>
      </c>
      <c r="C11" s="36" t="s">
        <v>103</v>
      </c>
      <c r="D11" s="36" t="s">
        <v>101</v>
      </c>
      <c r="E11" s="42">
        <v>20020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3.00390625" style="1" customWidth="1"/>
    <col min="3" max="3" width="13.75390625" style="1" customWidth="1"/>
    <col min="4" max="4" width="34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188</v>
      </c>
      <c r="C11" s="36" t="s">
        <v>95</v>
      </c>
      <c r="D11" s="36" t="s">
        <v>189</v>
      </c>
      <c r="E11" s="42">
        <v>400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>
      <c r="B13" s="71" t="s">
        <v>190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17.25390625" style="1" customWidth="1"/>
    <col min="3" max="3" width="15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191</v>
      </c>
      <c r="C11" s="36" t="s">
        <v>192</v>
      </c>
      <c r="D11" s="36" t="s">
        <v>193</v>
      </c>
      <c r="E11" s="42">
        <v>150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6.00390625" style="1" customWidth="1"/>
    <col min="3" max="3" width="20.625" style="1" customWidth="1"/>
    <col min="4" max="4" width="23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108</v>
      </c>
      <c r="C11" s="36" t="s">
        <v>194</v>
      </c>
      <c r="D11" s="36" t="s">
        <v>109</v>
      </c>
      <c r="E11" s="42">
        <v>2700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195</v>
      </c>
      <c r="C12" s="36" t="s">
        <v>196</v>
      </c>
      <c r="D12" s="36" t="s">
        <v>99</v>
      </c>
      <c r="E12" s="42">
        <v>50000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20.25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90">
      <c r="A11" s="21" t="s">
        <v>2</v>
      </c>
      <c r="B11" s="36" t="s">
        <v>197</v>
      </c>
      <c r="C11" s="36" t="s">
        <v>198</v>
      </c>
      <c r="D11" s="36" t="s">
        <v>199</v>
      </c>
      <c r="E11" s="42">
        <v>1200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0.125" style="1" customWidth="1"/>
    <col min="3" max="3" width="16.75390625" style="1" customWidth="1"/>
    <col min="4" max="4" width="25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200</v>
      </c>
      <c r="C11" s="36" t="s">
        <v>201</v>
      </c>
      <c r="D11" s="36" t="s">
        <v>100</v>
      </c>
      <c r="E11" s="42">
        <v>60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4" width="30.25390625" style="1" customWidth="1"/>
    <col min="5" max="5" width="13.125" style="23" customWidth="1"/>
    <col min="6" max="6" width="16.875" style="1" customWidth="1"/>
    <col min="7" max="7" width="37.25390625" style="1" customWidth="1"/>
    <col min="8" max="9" width="25.125" style="1" customWidth="1"/>
    <col min="10" max="10" width="31.87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288</v>
      </c>
      <c r="M10" s="5" t="s">
        <v>289</v>
      </c>
      <c r="N10" s="5" t="s">
        <v>17</v>
      </c>
    </row>
    <row r="11" spans="1:14" ht="135">
      <c r="A11" s="21" t="s">
        <v>2</v>
      </c>
      <c r="B11" s="36" t="s">
        <v>284</v>
      </c>
      <c r="C11" s="36" t="s">
        <v>202</v>
      </c>
      <c r="D11" s="36" t="s">
        <v>203</v>
      </c>
      <c r="E11" s="42">
        <v>650</v>
      </c>
      <c r="F11" s="14" t="s">
        <v>285</v>
      </c>
      <c r="G11" s="15" t="s">
        <v>286</v>
      </c>
      <c r="H11" s="15"/>
      <c r="I11" s="15"/>
      <c r="J11" s="15" t="s">
        <v>287</v>
      </c>
      <c r="K11" s="15"/>
      <c r="L11" s="15"/>
      <c r="M11" s="15"/>
      <c r="N11" s="17">
        <f>ROUND(L11*ROUND(M11,2),2)</f>
        <v>0</v>
      </c>
    </row>
    <row r="13" spans="2:6" ht="15">
      <c r="B13" s="91" t="s">
        <v>294</v>
      </c>
      <c r="C13" s="92"/>
      <c r="D13" s="92"/>
      <c r="E13" s="92"/>
      <c r="F13" s="9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7.125" style="1" customWidth="1"/>
    <col min="3" max="3" width="11.8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290</v>
      </c>
      <c r="C11" s="36" t="s">
        <v>95</v>
      </c>
      <c r="D11" s="36" t="s">
        <v>189</v>
      </c>
      <c r="E11" s="42">
        <v>400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>
      <c r="B13" s="71" t="s">
        <v>190</v>
      </c>
      <c r="C13" s="62"/>
      <c r="D13" s="62"/>
      <c r="E13" s="62"/>
      <c r="F13" s="62"/>
    </row>
    <row r="14" spans="2:6" ht="15">
      <c r="B14" s="71" t="s">
        <v>291</v>
      </c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6.75390625" style="1" customWidth="1"/>
    <col min="3" max="3" width="22.75390625" style="1" customWidth="1"/>
    <col min="4" max="4" width="22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211</v>
      </c>
      <c r="C11" s="36" t="s">
        <v>124</v>
      </c>
      <c r="D11" s="36" t="s">
        <v>126</v>
      </c>
      <c r="E11" s="42">
        <v>150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2.25" customHeight="1">
      <c r="B13" s="71" t="s">
        <v>127</v>
      </c>
      <c r="C13" s="62"/>
      <c r="D13" s="62"/>
      <c r="E13" s="62"/>
      <c r="F13" s="62"/>
    </row>
    <row r="14" spans="2:6" ht="27" customHeight="1">
      <c r="B14" s="71" t="s">
        <v>212</v>
      </c>
      <c r="C14" s="62"/>
      <c r="D14" s="62"/>
      <c r="E14" s="62"/>
      <c r="F14" s="62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H10" sqref="H10:J10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7.875" style="1" customWidth="1"/>
    <col min="4" max="4" width="22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105</v>
      </c>
      <c r="E10" s="41" t="s">
        <v>92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213</v>
      </c>
      <c r="C11" s="36" t="s">
        <v>128</v>
      </c>
      <c r="D11" s="36" t="s">
        <v>129</v>
      </c>
      <c r="E11" s="42">
        <v>400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4.5" customHeight="1">
      <c r="B13" s="71" t="s">
        <v>214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2.875" style="1" customWidth="1"/>
    <col min="3" max="3" width="20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121</v>
      </c>
      <c r="E10" s="41" t="s">
        <v>92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216</v>
      </c>
      <c r="C11" s="36" t="s">
        <v>130</v>
      </c>
      <c r="D11" s="36" t="s">
        <v>215</v>
      </c>
      <c r="E11" s="42">
        <v>18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27.75" customHeight="1">
      <c r="B13" s="71" t="s">
        <v>217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3" width="19.75390625" style="1" customWidth="1"/>
    <col min="4" max="4" width="26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SUM(N11:N11)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219</v>
      </c>
      <c r="C11" s="36" t="s">
        <v>131</v>
      </c>
      <c r="D11" s="36" t="s">
        <v>132</v>
      </c>
      <c r="E11" s="42">
        <v>20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32.25" customHeight="1">
      <c r="B13" s="71" t="s">
        <v>218</v>
      </c>
      <c r="C13" s="62"/>
      <c r="D13" s="62"/>
      <c r="E13" s="62"/>
      <c r="F13" s="6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3.375" style="1" customWidth="1"/>
    <col min="3" max="4" width="21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220</v>
      </c>
      <c r="C11" s="36" t="s">
        <v>133</v>
      </c>
      <c r="D11" s="36" t="s">
        <v>129</v>
      </c>
      <c r="E11" s="42">
        <v>10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220</v>
      </c>
      <c r="C12" s="36" t="s">
        <v>134</v>
      </c>
      <c r="D12" s="36" t="s">
        <v>129</v>
      </c>
      <c r="E12" s="42">
        <v>30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83.25" customHeight="1">
      <c r="B15" s="71" t="s">
        <v>221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H10" sqref="H10:J10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20.00390625" style="1" customWidth="1"/>
    <col min="4" max="4" width="25.8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1"/>
      <c r="H2" s="71"/>
      <c r="I2" s="71"/>
    </row>
    <row r="3" ht="15">
      <c r="N3" s="37" t="s">
        <v>88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0">
        <f>SUM(N11:N12)</f>
        <v>0</v>
      </c>
      <c r="I6" s="81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223</v>
      </c>
      <c r="C11" s="36" t="s">
        <v>135</v>
      </c>
      <c r="D11" s="36" t="s">
        <v>136</v>
      </c>
      <c r="E11" s="42">
        <v>15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223</v>
      </c>
      <c r="C12" s="36" t="s">
        <v>137</v>
      </c>
      <c r="D12" s="36" t="s">
        <v>138</v>
      </c>
      <c r="E12" s="42">
        <v>300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1" t="s">
        <v>104</v>
      </c>
      <c r="C14" s="62"/>
      <c r="D14" s="62"/>
      <c r="E14" s="62"/>
      <c r="F14" s="62"/>
    </row>
    <row r="15" spans="2:6" ht="84" customHeight="1">
      <c r="B15" s="71" t="s">
        <v>222</v>
      </c>
      <c r="C15" s="62"/>
      <c r="D15" s="62"/>
      <c r="E15" s="62"/>
      <c r="F15" s="62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2020-08-05T12:21:23Z</cp:lastPrinted>
  <dcterms:created xsi:type="dcterms:W3CDTF">2003-05-16T10:10:29Z</dcterms:created>
  <dcterms:modified xsi:type="dcterms:W3CDTF">2020-08-05T12:21:27Z</dcterms:modified>
  <cp:category/>
  <cp:version/>
  <cp:contentType/>
  <cp:contentStatus/>
</cp:coreProperties>
</file>