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5396" windowHeight="8088"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s>
  <definedNames/>
  <calcPr fullCalcOnLoad="1"/>
</workbook>
</file>

<file path=xl/sharedStrings.xml><?xml version="1.0" encoding="utf-8"?>
<sst xmlns="http://schemas.openxmlformats.org/spreadsheetml/2006/main" count="976" uniqueCount="305">
  <si>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</si>
  <si>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</si>
  <si>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</si>
  <si>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</si>
  <si>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</si>
  <si>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</si>
  <si>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</si>
  <si>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</si>
  <si>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</si>
  <si>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</si>
  <si>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</si>
  <si>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</si>
  <si>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</si>
  <si>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</si>
  <si>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</si>
  <si>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</si>
  <si>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</si>
  <si>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</si>
  <si>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</si>
  <si>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</si>
  <si>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</si>
  <si>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</si>
  <si>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</si>
  <si>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</si>
  <si>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</si>
  <si>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</si>
  <si>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</si>
  <si>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</si>
  <si>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</si>
  <si>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</si>
  <si>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</si>
  <si>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</si>
  <si>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</si>
  <si>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</si>
  <si>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</si>
  <si>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</si>
  <si>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</si>
  <si>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</si>
  <si>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</si>
  <si>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</si>
  <si>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</si>
  <si>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</si>
  <si>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Cena jednostkowa brutto</t>
  </si>
  <si>
    <t>Nazwa handlowa
Producent</t>
  </si>
  <si>
    <t>ARKUSZ CENOWY</t>
  </si>
  <si>
    <t>Nr</t>
  </si>
  <si>
    <t>Opis przedmiotu zamówienia</t>
  </si>
  <si>
    <t>Ilość</t>
  </si>
  <si>
    <t>j.m.</t>
  </si>
  <si>
    <t>Cena brutto</t>
  </si>
  <si>
    <t>Część nr:</t>
  </si>
  <si>
    <t>sztuka</t>
  </si>
  <si>
    <t>Numer katalogowy
jeżeli istnieje</t>
  </si>
  <si>
    <t xml:space="preserve">Oświadczamy, że zamówienie będziemy wykonywać do czasu wyczerpania kwoty wynagrodzenia umownego, jednak nie dłużej niż przez 36 miesięcy od dnia zawarcia umowy.
</t>
  </si>
  <si>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</si>
  <si>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</si>
  <si>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</si>
  <si>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</si>
  <si>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</si>
  <si>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</si>
  <si>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</si>
  <si>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</si>
  <si>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</si>
  <si>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</si>
  <si>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</si>
  <si>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</si>
  <si>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</si>
  <si>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</si>
  <si>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</si>
  <si>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</si>
  <si>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</si>
  <si>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</si>
  <si>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</si>
  <si>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</si>
  <si>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</si>
  <si>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</si>
  <si>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</si>
  <si>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10.</t>
  </si>
  <si>
    <t>11.</t>
  </si>
  <si>
    <t>12.</t>
  </si>
  <si>
    <t>13.</t>
  </si>
  <si>
    <t>14.</t>
  </si>
  <si>
    <t>Cewnik balonowy kompatybilny z prowadnikiem 0,035” OTW wykonany z nylonu
Średnice balonu: 3 – 14 mm
Długości balonu: 20 – 250 mm
Cewnik balonowy kompatybilny z introducerem max. 6F w zakresie średnic 3-12 mm, średnica 14 mm kompatybilna z introducerem max. 7F
Długości systemu wprowadzającego: 80 i 135 cm
Wysokie ciśnienie RBP do 28 atm w zależności od średnicy balonu
Wysoka odporność shaftu na zginanie oraz powłoka hydrofilna ułatwiająca przechodzenie przez ciasne zwężenia
Szybki czas deflacji balonu</t>
  </si>
  <si>
    <t>Prowadniki naczyniowe stalowe z powłoką hydrofilną i hydrofobową. Średnice prowadnika: 0.014", 0.018", 0.035". Długości prowadnika: 145cm, 190cm, 195cm i 300cm. Dostępne końcówki prowadnika typu "J", proste i taperowane, możliwość kształtowania końcówki przez operatora, nitinolowe lub stalowe. Prowadniki o róznym pokryciu hydrofilnym i hydrofobowym. Prowadniki o  sztywności końcówki w zakresie: 1,5 g-30,0 g. Sztywny prowadnik 0.035" z miękką taperowaną do średnicy 0.025" końcówką o długości 17cm. Dobra manewrowalność i łatwość wprowadzania prowadnika.</t>
  </si>
  <si>
    <t>Stent kobaltowo-chromowy na balonie uwalniający lek everolimus kompatybilny z prowadnikiem 0.014" RX. Długości systemu wprowadzającego : 145cm. Średnice stentu: 2-4mm. Długości stentu 8-38mm. Grubość ściany stentu max. 0.0032". Profil przejścia stentu max. 0.0425". Ciśnienie nominalne 10atm. Ciśnienie RBP 18 atm</t>
  </si>
  <si>
    <t xml:space="preserve">Stent samorozprężalny do tętnic szyjnych nitynolowy z systemem dostawczym typu monorail
- kompatybilny z cewnikiem prowadz. 8F i koszulką 6F
- długości 20,30 i 40 mm
- średnice: od 7 do 10 mm , dostepne także stenty taperowane
- dostępny stent o budowie zamknieto- i otwartokomórkowej
</t>
  </si>
  <si>
    <t>System do zamykania tętnic po zabiegach endowaskularnych - zamykacz naczyniowy szwowy    
• Urządzenie do zamykania miejsca wkłucia w naczyniu działające na zasadzie  szwu bez elementów wchłanialnych.  
• Zamykacz naczyniowy dedykowany do tętnic i żył
• Zawiera jeden niewchłanialny szew poliestrowy i dwie igły
• Urządzenie zaprojektowane do stosowania w miejscach dostępu o średnicy od 5F do 8 F. Przy użyciu dwóch urządzeń do zamknięcia dostępu tętniczego o średnicy od 9F do 21F do zamknięcia dostępu żylnego o średnicy od 9F do 24F
• Automatyczne wiązanie węzła
• Możliwość ponownego nakłucia naczynia bezpośrednio po zastosowaniu zamykacza naczyniowego
• W zestawie popychacz węzła z przycinarką szwów</t>
  </si>
  <si>
    <t>Stent rozprężany na balonie:
- stent kobaltowo-chromowy typu sloted tube
- kompatybilny z prowadnikiem 0,035”
- grubość ściany stentu nie większa niż 0,063”
-  dł. układu wprowadzającego 80 i 135 cm
- dostępne średnice od 4,0 do 10,0 mm 
- dostępne  długości stentu od 12 do 59 mm
- wszystkie rozmiary kompatybilne z 6F introduktorem
- stent wskazany w leczeniu nowo powstałych lub restenotycznych zwężeń miażdycowych oraz w leczeniu paliatywnym zwężeń spowodowanych naciekiem nowotworowym w drogach żółciowych</t>
  </si>
  <si>
    <t>Korek naczyniowy do embolizacji naczyń - Konstrukcja oparta na siatce nitinolowej, wielowarstwowa, zapewniająca samorozprężenie się urządzenia w naczyniu - Dostępne min. 3 rodzaje korków naczyniowych o różnej konstrukcji do wyboru
- Średnica korka w zakresie od 3 mm do 22 mm  - Maks. długość cewnika wprowadzającego 100cm - Średnica cewnika wprowadzającego 4-9F (0,038’’-0,098’’) w zależności od rozmiaru korka - Możliwość wielokrotnego repozycjonowania korka przed ostatecznym odczepieniem od systemu doprowadzającego -Krótki czas embolizacji po implantacji korka  - Minimalne ryzyko rekanalizacji naczynia po zastosowaniu korka naczyniowego.</t>
  </si>
  <si>
    <t>Stenty samorozprężalne do t. udowej powierzchownej             
- stent nitylonowy z termiczną pamiecią kształtu
- kompatybilny z prowadnikiem 0,035” 
- możliewość zastosowania introducera 6F i  cewnika prowadzącego 8F dla wszystkich rozmiarów
- długośc układu wprowadzającego 80  i 135cm
- dostępne średnice od 5 do 10mm
- dostepne dlugości od 20 do 100mm, dla srednic 9 i 10mm dostepne rowniez dlugosci 100mm
- dodatkowo dla średnic 5-8mm dostępne dł 120 i 150 mm
- obecność po 6 markerów na kazdym końcu stentu
- mechanizm uwalniania stentu  mozliwy  do obsługi jedna ręką</t>
  </si>
  <si>
    <t>Hybrydowy prowadnik zabiegowy 0,018” zbudowany ze stalowego rdzenia i nitynolowej 4 g końcówki, pokrycie hydrofilne, prosta kształtowalna końcowka, dostępne 2 rodzaje prowadników – z końcowką dytsalną dł. 10 cm dla lepszego wsparcia i  dł 25 cm.  Dostępne  długości prowadnika 210 i 300 cm</t>
  </si>
  <si>
    <t>Prowadniki zabiegowe      
- sterowalny prowadnik zabiegowy ośrednicy 0,035” z taperowaną końcówką 0,025” o długości 17cm; dł prowadnika od min 180 do min 300 cm z powłoką ułatwiającą przejsćie przez zwężone obaszary</t>
  </si>
  <si>
    <t>Cewnik balonowy uniwersalny kompatybilny z prowadnikiem 0,018”                       
- RBP = 14atm  NP= 8 atm
- dostępne długości 20 - 200mm  - min 9długości dla wszystkich średnic
- dostępne śr.2,0 - 6,0mm - min 7 średnic, w tym średnica 5,5mm dla wszystkich dlugosci
- długość układu dostarczającego 90 i 150cm
- możeliwość zastosowania introducera max 5F , a dla średnic 2-4mm – 4F
- bardzo krótki czas deflacji = 3,9sek dla balonu 3/20
- pokrycie  ułatwiające manewrowanie w wąskich i krętych naczyniach
- materiał balonu  odporny na zadrapania i uszkodzenia podczas przechodzenia przez zwapniałe ciasne zmiany</t>
  </si>
  <si>
    <t>15.</t>
  </si>
  <si>
    <t>16.</t>
  </si>
  <si>
    <t>17.</t>
  </si>
  <si>
    <t>Stent samorozprężalny, nitinolowy. System prowadzący trójosiowy, OTW, kompatybilny z prowadnikiem 0,035'. Koszulka 8F - 10F. Średnice stentów 10, 12, 14, 16, 18 i 20mm. Każda średnica dostępna w długościach stentów: 40,60,80,100,120,140,160mm. Na stencie znajduje się 12 znaczników - po sześć na każdym końcu. Trzy z nich to radiocieniujące znaczniki tantalowe a pozostałe trzy wykonane są z nitinolu.</t>
  </si>
  <si>
    <t xml:space="preserve">Cewnik balonowy pokryty lekiem 0,35’
Cewnik balonowy powlekany paclitaxelem, nośnik leku to sorbitol i polisorbat. System OTW, ciśnienie nominalne 6 atm. Prowadnik 0,035': Dostępne średnice: 4-6mm w długościach od 40-150 mm na systemie do wprowadzania 75,100,130 cm kompatybilne z koszulką 5F oraz śrenice 7 mm o długościach 40-60mm na systemie do wprowadzania 75,100 cm.  Średnice 8-12mm w długościach 40-60mm na systemie do wprowadzania 75 i 100 cm kompatybilne z koszulkami 7-10F.   Prowadnik 0,014': dostępne średnice: 2mm; 2,5mm; 3mm; 3,5mm; 4mm, długości: 40mm, 80mm i 120mm, 150 mm dla każdej średnic,. Stężenie powierzchniowe leku na balonie nie więcej niż 2ug/mm² </t>
  </si>
  <si>
    <t xml:space="preserve">Stentgraft obwodowy kryty rozprężany na balonie przeznaczony do leczenia zmian miażdżycowych w tętnicach biodrowych wspólnych i zewnetrznych. 
Stent wykonany ze stali nierdzewnej 316L, który znajduje się między dwiema warstwami e PTFE, kompatybilny z prowadnikiem 0,035", balon niepodatny OTW. System wprowadzania 80 i 135cm, dostępne średnice: 5,6,7,8,9,10 i 12 mm, dostępne długości: 16mm, 26mm, 37mm, 58mm (w zależności od średnicy). Kompatybilny z koszulką 6,7,8F (w zależności od średnicy). Ciśnienie nominalne dla wszystkich średnic 8 atm. RBP dla wszystkich średnic 12 atm.     </t>
  </si>
  <si>
    <t>Prowadnik diagnostyczny teflonowy
- końcówka prowadnika J i prosty
- średnica 0,035"
- długość 200cm i 260cm</t>
  </si>
  <si>
    <t>Cewnik balonowy  komatybilny z prowadnikiem 0.018
• Długości: 20, 40, 60, 80, 120, 150, 170, 200 mm.
• Średnice: 2.0, 2.5, 3.0, 3.5, 4.0, 5.0, 6.0, 7.0 mm.
• Długości systemów dostarczania 90 cm., 130 cm. oraz 150 cm. (tylko dla średnicy 2.0 mm.) – Over The Wire
• 2 markery na systemie dostarczającym oznaczające pozycję balonu
• Kompatybilne z introducerem 4F i 5F (5F: 6 x 120 – 200 mm., oraz 7 x 80 – 200 mm.)
• Shaft 3.8F – 3.9F,  wysoka odporność na załamania, hydrofobowy
• Sposób pokrycia ułatwiający przeprowadzanie przez zmiany i jednocześnie zapobiegający ześlizgiwaniu się balonu
• Ciśnienie nominalne: 6 atm
• RBP pomiędzy 12 a 15 atm. w zależności od średnicy</t>
  </si>
  <si>
    <t>Cewnik balonowy kopatybilny z prowadnikiem 0.035
• Balon wykonany z polimeru półkrystalicznego
• Długości: 20, 40, 60, 80, 100, 120, 150, 170, 200 mm.
• Średnice 3.0, 4.0, 5.0, 6.0, 7.0, 8.0, 9.0, 10 mm.
• 3 długości systemów dostarczania 80, 90 cm. oraz 130 – Over The Wire
• 2 markery na systemie dostarczającym oznaczające pozycję balonu
• Kompatybilne z introducerem 5F (3 – 7 mm.) i 6F (8 – 10 mm.)
• Shaft 5F, dual - lumen, hydrofobowy; zwinięty balon ma 5 zakładek 
• Sposób pokrycia ułatwiający przeprowadzanie przez zmiany i jednocześnie zapobiegający ześlizgiwaniu się balonu
• Ciśnienie nominalne 7 atm.
• RBP 11 – 20 atm.</t>
  </si>
  <si>
    <t>Cewniki balonowe kompatybilne z prowadnikiem 0,014” (BTK)
• Kontrolowana podatność między 4 a 6%.
• Długości 20, 40, 70, 100, 140, 180, 220 mm.
• Średnice 1.5, 2.0, 2.5, 3.0, 3.5, 4.0 mm.
• Długości systemów dostarczania 90 cm. (tylko dla średnic 2.5 - 4.0 mm.), 150 cm. oraz 120 cm. (tylko dla średnic 1.5 i 2.0 mm.) – Over The Wire
• 2 markery na systemie dostarczającym oznaczające pozycję balonu
• Profil przejścia: 0,53 mm. w odległości 0,5 mm. od końcówki i 0,69 mm. w odległości 2,5 mm. od końcówki 
• Kompatybilne z introducerem 4F
• Shaft proksymalny 3,9F hydrofobowy typu coaxial (współosiowy) – wysoka odporność na załamania, dystalny 3.1F - hydrofilny
• Wyposażony w prowadnik usztywniający system dostarczania, zapobiegający załamaniom systemu i poprawiającym jego popychalność
• Sposób pokrycia ułatwiający przeprowadzanie przez zmiany i jednocześnie zapobiegający ześlizgiwaniu się balonu podczas rozprężania, pokrycie zwiniętego balonu substancją ułatwiającą manewrowanie i doprowadzenie balonu do celu
o Ciśnienie nominalne 7 atm., RBP 14 atm..
• Przykładowy profil cewnika po deflacji dla średnicy 1.5 mm. wynosi 0,029”
• Średni czas deflacji balonu 3.0 mm wynosi ok 10 sek.</t>
  </si>
  <si>
    <t xml:space="preserve">Cewniki balonowe wysokociśnieniowe, kompatybilne z prowadnikiem 0,035” (AVF, ILLIAC, FEMORAL, RENAL )
• Kontrolowana podatność w przedziale 5 – 10%
• Balon wykonany z materiału Nylon/Pebax; miękki aby nie prostować naczyń podczas inflacji
• Długości: 20, 40, 60, 80, 100 mm.
• Dostępne średnice 3.0, 4.0, 5.0, 6.0, 7.0, 8.0, 9.0, 10.0, 12.0 mm.
• Dostępne długości systemów dostarczania 40 cm. oraz 75 – Over The Wire 
• 2 markery na systemie dostarczającycm oznaczające pozycję balonu
• Kompatybilne z introducerem 5F (3 – 7 mm.) i 6F (8 – 10 mm.) oraz 7F (12 mm.)
• Shaft 5,9F, co – axial (współosiowy)
• Wyposażony w urządzenie zwijające ułatwiające przejście podczas drugiej inflacji 
• Ciśnienie nominalne 14 atm. (śr. 3 – 8 mm.,) i 12 (śr. 9 – 12 mm.)
• RBP do 27atm.;
• ABP (średnie ciśnienie pęknięcia): 45 atm. dla balonu 3 mm.
• Złożenie balonu 3 zagięcia (ø 3 – 9 mm); 5 zagięć (ø 10 – 12 mm)
</t>
  </si>
  <si>
    <t xml:space="preserve">Stent samorozprężalny do tętnicy podkolanowej na 0.035" - stent samorozprężalny z termiczną pamięcią kształtu, wykonany z jednego kawałka nitinolu wycięty laserowo bez łączeń przy pomocy lutów bądź spawów, o bardzo elastycznych przęsłach
- budowa zamkniętokomórkowa, heliakalna, całkowicie połączony za pomocą elastycznych przęseł.
- długość systemu wprowadzającego 80 cm, 120 cm
- system wprowadzający z markerem pozycyjnym dającym kontrolę implantacji stentu 
- średnica stentu 5, 6, 7, 8 mm
- długość stentu 30, 40, 60, 80, 100, 120, 150, 200 mm 
- duża siła radialna stentu przy jego maksymalnej elastyczności 
  </t>
  </si>
  <si>
    <t>Stenty samorozprężalne długie kompatybilne z prowadnikiem 0,035” (SFA)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nitinol
• Długości: 17 i 20 cm.
• Średnice 5.0, 6.0, 7.0 mm.
• Długości systemów dostarczania 90 cm. oraz 135 cm. – Over The Wire
• System Tri – axialny umożliwiający precyzyjną implantację, uwalnianie jedną ręką
• Grubość strutów: 140 µm (0,14 mm)
• Szerokość strutów: 85 µm (0,085 mm.)
• Skracalność poniżej 2%
• Po 6 złotych markerów na każdym z końców stentu
• Kompatybilne z introducerem 6F dla wszystkich średnic
• Pokryty hydrofobowo
• Połączenia typu „S” – lepsza elastyczność
• 12 „koron” w jednym segmencie
• Konstrukcja wieloelementowa  - każdy z segmentów działa niezależnie
• Brak efektu „rybiej łuski” dzięki konstrukcji „peak to valley”</t>
  </si>
  <si>
    <t xml:space="preserve">Stenty samorozprężalne długie kompatybilne z prowadnikiem 0,018” (SFA i BTK)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nitinol
• Długości: 30, 40, 60, 80, 100, 120, 150, 170, 200 mm.
• Średnice 4.0, 5.0, 6.0, 7.0 mm.
• Długości systemów dostarczania 90 cm. oraz 135 cm. – Over The Wire
• Grubość strutów: 140 µm
• Szerokość strutów: 85 µm
• Skracalność poniżej 2%
• Po 6 złotych markerów na każdym z końców stentu
• Kompatybilne z introducerem 4F dla wszystkich średnic i długości
• Połączenia typu „S” – lepsza elastyczność
• 12 „koron” w jednym segmencie
• Konstrukcja wieloelementowa  - każdy z segmentów działa niezależnie
• Brak efektu „rybiej łuski” dzięki konstrukcji „peak to valley”
</t>
  </si>
  <si>
    <t>Stenty samorozprężalne długie kompatybilne z prowadnikiem 0,035” (SFA)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substancją przyspieszającą endotelializację, zapobiegającą zakrzepicy w stencie oraz ograniczającą dyfuzję jonów metali do naczynia
• Materiał konstrukcyjny: nitinol
• Długości: 30, 40, 60, 80, 100, 120, 150.
• Średnice 5.0, 6.0, 7.0 mm.
• Długości systemów dostarczania 90 cm. oraz 135 cm. – Over The Wire
• System Tri – axialny umożliwiający precyzyjną implantację, uwalnianie jedną ręką
• Grubość stratów: 140 µm
• Szerokość stratów: 85 µm
• Skracalność poniżej 2%
• Po 6 złotych markerów na każdym z końców stentu
• Kompatybilne z introducerem 6F dla wszystkich średnic
• Pokryty hydrofobowo
• Połączenia typu „S” – lepsza elastyczność
• 12 „koron” w jednym segmencie
• Konstrukcja wieloelementowa  - każdy z segmentów działa niezależnie
• Brak efektu „rybiej łuski” dzięki konstrukcji „peak to valley”</t>
  </si>
  <si>
    <t>Stenty samorozprężalne kompatybilne z prowadnikiem 0,035” (SFA, Illiac)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nitinol
• Długości 30,40,60,80 mm.
• Średnice 7.0, 8.0, 9.0, 10.0 mm.
• Długości systemów dostarczania 70 cm. oraz 120 – Over The Wire
• Po 4 pokrywane złotem markery na każdym z końców stentu
• Kompatybilne z introducerem 6F dla wszystkich średnic
• Shaft 5,2 F, pokryty hydrofobowo
• Konstrukcja wieloelementowa  - każdy z segmentów działa niezależnie
• Brak efektu „rybiej łuski” dzięki konstrukcji „peak to valley”</t>
  </si>
  <si>
    <t>Stenty rozprężane na balonie, kompatybilne z prowadnikiem 0,035” (ILLIAC, FEMORAL)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stal
• Długości 15, 25, 38, 56 mm.
• Średnice 5.0, 6.0, 7.0, 8.0, 9.0, 10.0 mm.
• Długości systemów dostarczania 80 cm. oraz 130 – Over The Wire
• 2 markery na systemie dostarczającym oznaczające pozycję stentu
• Kompatybilne z introducerem 6F dla wszystkich średnic do 9 mm. włącznie 
• Shaft 5F, pokryty hydrofilnie
• Ciśnienie nominalne 9 atm
• RBP 15 atm (dla średnic 5 – 8 mm.) i 13 atm (dla średnic 9 – 10 mm.)
• Grubość strutów stentu 160 µm dla średnic 5 – 8 mm.
• Konstrukcja hybrydowa - helikalna konstrukcja stentu w jego środkowej części i pierścieniowa na jego obu końcach pozwala na właściwą apozycję stentu do ściany naczynia i jej właściwe podtrzymywanie oraz zapobiegająca nakładaniu się i wystawaniu drutów stentu.
• Wystawanie balonu (overhang) od 1.0 – 2.5 mm.,
• Brak efektu „rybiej łuski”
• Skracalność poniżej 3%</t>
  </si>
  <si>
    <t>Introducer zbrojony typu „crossover” i prosty –
• Długości: 45 ,65,90 cm. 
• Wstępnie zakrzywiony-crossover 45 cm i prosty 45, 65 oraz 90 cm  
• Konstrukcja polimerowa ze stalowym zbrojeniem, zapewniającym utrzymanie średnicy wewnętrznej
• Średnica wewnętrzna introducera 4F – 0,064”
• Średnica 4, 5, 6 F
• Kompatybilna z prowadnikiem 0,035”
• Fabrycznie taperowana
• Zastawka hemostatyczna i trójdrożny kranik
• Gładki stożek z taśmą markera nieprzepuszczającą promieni RTG w odległości 3-5 mm od końcówki osłony
• Powłoka osłony hydrofobowa, dystalnie 30 cm (wyłącznie 5F i 6F)
Boczne ramię z oznaczonym kolorami 3-kierunkowym kurkiem odcinającym
• Odkręcany kranik w koszulkach 5 i 6F
• Średnica wewnętrzna introducera 4F – 0,064”</t>
  </si>
  <si>
    <t xml:space="preserve">Cewniki balonowe kompatybilne z prowadnikiem 0,018” (SFA i BTK)
• Semi compliant (4 – 8%)
• Długości: 20, 40, 60, 80, 120, 150, 170, 200 mm.
• Średnice: 2.0, 2.5, 3.0, 3.5, 4.0, 5.0, 6.0, 7.0 mm.
• Długości systemów dostarczania 90 cm., 130 cm. oraz 150 cm. (tylko dla średnicy 2.0 mm.) – Over The Wire
• 2 markery na systemie dostarczającycm oznaczające pozycję balonu
• Kompatybilne z introducerem 4F i 5F (5F: 6 x 120 – 200 mm., oraz 7 x 80 – 200 mm.)
• Shaft 3.8F – 3.9F, coaxial – wysoka odporność na załamania, hydrofobowy
• Sposób pokrycia ułatwiający przeprowadzanie przez zmiany i jednocześnie zapobiegający ześlizgiwaniu się balonu
• Ciśnienie nominalne: 6 atm
• RBP pomiędzy 12 a 15 atm. w zależności od średnicy  </t>
  </si>
  <si>
    <t>Cewniki balonowe wysokociśnieniowe, kompatybilne z prowadnikiem 0,035” (AVF, ILLIAC, FEMORAL, RENAL )
• Kontrolowana podatność w przedziale 5 – 10%
• Balon wykonany z materiału Nylon/Pebax; miękki aby nie prostować naczyń podczas inflacji
• Długości: 20, 40, 60, 80, 100 mm.
• Dostępne średnice 3.0, 4.0, 5.0, 6.0, 7.0, 8.0, 9.0, 10.0, 12.0 mm.
• Dostępne długości systemów dostarczania 40 cm. oraz 75 – Over The Wire 
• 2 markery na systemie dostarczającycm oznaczające pozycję balonu
• Kompatybilne z introducerem 5F (3 – 7 mm.) i 6F (8 – 10 mm.) oraz 7F (12 mm.)
• Shaft 5,9F, co – axial (współosiowy)
• Wyposażony w urządzenie zwijające ułatwiające przejście podczas drugiej inflacji 
• Ciśnienie nominalne 14 atm. (śr. 3 – 8 mm.,) i 12 (śr. 9 – 12 mm.)
• RBP do 27atm.;
• ABP (średnie ciśnienie pęknięcia): 45 atm. dla balonu 3 mm.
• Złożenie balonu 3 zagięcia (ø 3 – 9 mm); 5 zagięć (ø 10 – 12 mm)</t>
  </si>
  <si>
    <t>Prowadniki do PTA 0,018” 
• Długość 195 cm i 300 cm
• Średnica 0,018”
• Dostępne sztywności: medium oraz stiff
• Końcówka prosta
• Konstrukcja oparta na stalowym rdzeniu
• Pokrycie proksymalne PTFE, dystalne 13,5 cm substancją hydrofilną
• 2 cm. platynowa końcówka dobrze widoczna w skopii</t>
  </si>
  <si>
    <t>Prowadnik do PTA 
• Sztywność końcówki 30,0g
• Końcówka cieniująca 15 cm
• Długość całkowita prowadnika 180 cm, 300 cm
• Średnica zewnętrzna 0,018 cala
• Średnica zewnętrzna końcówki 0,013 cala
• Pokrycie hydrofilne na oplocie
• Pokrycie PTFE na szafcie
• Rdzeń wykonany z jednego kawałka drutu stalowegoProwadnik do PTA - Treasure 12
• Sztywność końcówki 12,0g
• Końcówka cieniująca 15 cm
• Długość całkowita prowadnika 180 cm, 300 cm
• Średnica zewnętrzna 0,018 cala
• Pokrycie hydrofilne na oplocie
• Pokrycie PTFE na szafcie
• Rdzeń wykonany z jednego kawałka drutu stalowego</t>
  </si>
  <si>
    <t>Prowadnik do subokluzji 
• Średnica 0,014”
• Prowadnik wykonany ze stali 316L
• Rdzeń prowadnika wykonany z jednego kawałka drutu
• Sztywność końcówki 0,8g
• Końcówka cieniująca 16cm (platyna)
• Średnica końcówki 0,009cala
• Płaszcz polimerowy na części dystalnej prowadnika o
długości 16cm
• Pokrycie hydrofilne SLIPCOAT® na oplocie
• Pokrycie PTFE na szafcie
• Kształt końcówki: prosta
• Dostępne długości: 190cm i 300cm
• Prowadnik do zabiegów prostych, w naczyniach o krętej
anatomii, ciasnych zmianach i do CTO a także zmian
długich i rozsianych</t>
  </si>
  <si>
    <t xml:space="preserve">Prowadnik do PTA 
• Prowadnik do naczyń obwodowych zarówno ATK i BTK 
• Średnica 0,018” (0,46mm), końcówka robocza taperowana do 0,014” (0,36mm), 
• Prowadnik wykonany ze stali 316L 
• Wydłużona i taperowana końcówka dystalna ułatwiająca penetrację zmiany 
• Tip zakończony mikro stożkiem nie pokytym materiałem hydrofilnym 
• Dystalna część prowadnika wykonana z 8 drutów 
• Przeniesienie obrotu 1:1 
• Rdzeń kompozytowy prowadnika wykonany : z jednego kawałka drutu + opleciony 6 drutami 
• Sztywność końcówki 7,5g 
• Końcówka cieniująca 15 cm (platyna) 
• Kształt końcówki: prosta i przygięta na odc.1 mm 
• Pokrycie hydrofilne na dystalnych 16 cm 
• Długość oplotu: 15 cm 
• Dostępne długości: 200 cm, 235 cm i 300 cm 
</t>
  </si>
  <si>
    <t xml:space="preserve">Prowadnik do PTA  
• Prowadnik do naczyń obwodowych głównie BTK 
• Średnica 0,014” (0,36 mm), 0,018” (0,46 mm) 
• Prowadnik wykonany ze stali 316L 
• Dystalna część prowadnika wykonana z 8 drutów 
• Przeniesienie obrotu 1:1 
• Rdzeń kompozytowy prowadnika wykonany : z jednego kawałka drutu + opleciony 6 drutami 
• Sztywność końcówki 3,0 i 4,0 g 
• Końcówka cieniująca 4 cm (platyna) 
• Kształt końcówki: prosta i przygięta na odc.1 mm 
• Pokrycie hydrofilne na dystalnych 50 cm 
• Polimerowy płaszcz na dystalnych 50 cm 
• Długość oplotu: 11 cm (0.014”), 5 cm (0.018”) 
• Dostępne długości: 200 cm, 235 cm i 300 cm 
</t>
  </si>
  <si>
    <t>Cewnik aspiracyjny długości 85/115cm: średnica zewnętrzna dystalnych odcinków - 8F; 8F dostępny w wariancie o prostym i 2 wygiętych zakończeniach</t>
  </si>
  <si>
    <t>Cewnik aspiracyjny długość 135cm: średnica zewnętrzna dystalna - 6F; zakończenie proste</t>
  </si>
  <si>
    <t>Zestaw aspiracyjny długość 50cm: średnica zewnętrzna dystalna - 8F; zakończenie zagięte; w zestawie przewody wysokociśnieniowe</t>
  </si>
  <si>
    <t>Cewnik aspiracyjny długość 150cm; średnica dystalna 3,4F (końcowe 30cm); dystalny odcinek pokryty warstwą hydrofilną (75cm)</t>
  </si>
  <si>
    <t>Separatory do trombektomii: urządzenia wspomagające trombektomię, kompatybilne z wyżej wymienionymi cewnikami</t>
  </si>
  <si>
    <t>Przyjęty koszt 1 kWh [zł]</t>
  </si>
  <si>
    <t xml:space="preserve">Pompa Aspiracyjna typu Penumbra MAX </t>
  </si>
  <si>
    <t xml:space="preserve">Dwuczęściowe polimerowe osłonki do atraumatycznej tunelizacji dla średnicy protez  8 mm dla tunelizatora 52 cm 
</t>
  </si>
  <si>
    <t>18.</t>
  </si>
  <si>
    <t>19.</t>
  </si>
  <si>
    <t>20.</t>
  </si>
  <si>
    <t>21.</t>
  </si>
  <si>
    <t>22.</t>
  </si>
  <si>
    <t>23.</t>
  </si>
  <si>
    <t>24.</t>
  </si>
  <si>
    <t>25.</t>
  </si>
  <si>
    <t>26.</t>
  </si>
  <si>
    <t>27.</t>
  </si>
  <si>
    <t>28.</t>
  </si>
  <si>
    <t>29.</t>
  </si>
  <si>
    <t>Koszulki naczyniowe       
• Introducer pokryty substancją hydrofilną
• Łagodne przejście miedzy koszulką a poszerzaczem – łatwe wejście do tętnicy
• Przezroczysty korpus – kontrola urządzeń przechodzących przez koszulkę
• Kółko do przyszycia
• Dostępna wersja z prowadnikiem w zestawie lub z markerem na końcu koszulki
• Długości koszulki 7/11/25cm, średnice 4-14F</t>
  </si>
  <si>
    <t>Cewnik prowadzący     
• Cewnik prowadzący zbrojony drutem stalowym
• Cewnik o średnicach 6/7/8F i dużym świetle wewnętrznym: 6F - 0,070”, 7F - 0,081”, 8F - 0,091”
• Długości: 55 i 90cm
• Niezmienność kształtu w zależności od temperatury
• Wewnętrzne światło z PTFE
• Miękki atraumatyczny koniec
• 19 kształtów interwencyjnych</t>
  </si>
  <si>
    <t>Cewnik do trombektomi kompatybilny z konsolą AngioJet. Cewnik na platformie OTW kompatybilny z prowadnikiem 0,035". Długość robocza 50cm, 90cm i 120cm. Minimalna średnica naczynia 3,0mm. Koszulka 6Fr.</t>
  </si>
  <si>
    <t>Cewnik do trombektomi kompatybilny z konsolą AngioJet. Cewnik na platformie OTW kompatybilny z prowadnikiem 0,035". Długość robocza 105cm. Minimalna średnica naczynia 6,0mm. Koszulka 8Fr.</t>
  </si>
  <si>
    <t>Strzykawka wysokociśnieniowa. Strzykawka o przezroczystym polikarbonatowym korpusie  Pojemność co najmniej 20ccm. Wytrzymałości ciśnieniowej do 26 atm. Strzykawka z manometrem o skali w jednostkach: atm i PSI. Strzykawka z mechanizmem zapadkowym blokującym i umożliwiającym swobodny przesuw tłoka. Strzykawka wyposażona w dren poliuretanowy, zbrojony zakończony końcówką luer-lock z możliwością rotacji</t>
  </si>
  <si>
    <t>Stent samorozprężalny obwodowy
• Stent samorozprężalny wykonany ze stopu stali z kobaltem,
• System dostawczy akceptujący prowadnik 0,035” „over the wire”,
• Długość cewnika dostawczego 75 oraz 135cm
• Stent pleciony w kształt tubularnej siatki (mesh) o diagonalnych oczkach,
• Stent o dużej elastyczności, miękkości i możliwości dopasowania do kształtu naczynia,
• Stent z możliwością ponownego złożenia - całkowicie repozycjonowalny,
• Średnice: 2-24mm, długości: 20-139mm.
• Dobra widoczność stentu we fluoroskopie</t>
  </si>
  <si>
    <t>Spirale do embolizacji obwodowej
• Spirale wykonane z platyny średnicy pierwotnej 0.018” i 0.035”, pokryte „włoskami” z dakronu przyspieszającego embolizację
• Kompatybilne z cewnikiem o minimalnym świetle wewnętrznym 0.038” oraz 0.021” w zależności od średnicy pierwotnej zwoju
• Kompatybilne z prowadnikiem 0.035” i 0.018”
• Spirale o kształcie stożka: średnica wierzchołka 2-3 mm; średnica podstawy 3-7 mm; długość spirali w introducerze 22 – 85 mm; długość spirali rozprężonej: 2.5 – 6.7 mm</t>
  </si>
  <si>
    <t xml:space="preserve">Cewnik do aterektomii  
3 kanałowy cewnik OTW do aterektomii z jednoczesną aspiracją blaszki miażdżycowej i skrzepów z frontalnie umieszczoną głowicą rotującą na najbardziej dystalnej części cewnika. 
• 2 tryby pracy z rozkładanymi ostrzami 
- 2.4mm i 3,4mm. Średnica zew 7Fr, długość 120cm. 
- 2.1mm i 3,0mm. Średnica zew 7Fr, długość 135cm. 
• 1 tryb pracy bez rozkładanych ostrzy 
- 1,85mm. Średnica zew 7Fr, długość 145cm. 
- 1,6mm. Średnica zew 7Fr, długość 145cm. 
</t>
  </si>
  <si>
    <t>Prowadnik pokrywany hydrofilnie-warstwa buforowa. Średnica 0.018", długości 110/150/200/300 cm. Kształtowalny koniec o długości 2cm. Dystalna część miękka na długości 8 oraz 12 cm. Rdzeń ze stali z domieszką tytanu.</t>
  </si>
  <si>
    <t>Cewnik balonowy do dużych naczyń XXL
• Cewniki kompatybilne z prowadnikiem 0.035”
• Długości cewników: 75 i 120 cm
• Średnice balonów: 12/14/16/18 mm
• Długości balonów: 20/40/60 mm
• RBP: 5-8 atm
• Kompatybilny z koszulkami:
  7 F (dla śr. 12 i 14 mm) i 8 F (dla śr. 16 i 18 mm)</t>
  </si>
  <si>
    <t>Prowadnik 0.014 pokrywany hydrofilnie w części dystalnej na długości 10lub 38cm. Powłoka polimerowa z domieszką wolframu ( w części dystalnej na długości 2cm 90% wagi, w części proksymalnej 55% wagi). Średnica 0.014" (0,37mm). Długość 182 i 300cm. Kształtowalna końcówka: prosta i zagięta. Dystalna część miękka na długości 8 oraz 11cm. Stalowy rdzeń pokryty PTFE w części proksymalnej</t>
  </si>
  <si>
    <t xml:space="preserve">Stent samorozprężalny obwodowy                
• Stent samorozprężalny wykonany z nitinolu w technice wycinania laserowego z jednego kawałka tuby
• Stent o zamkniętych celach na obu końcach, co zapewnia lepszą apozycję, i otwartych celach w części środkowej
• Średnice stentu: 5 -14 mm
• Długości stentu: 20 – 120 mm
• Długości systemu wprowadzającego: 75 cm i 120 cm
• Kompatybilny z prowadnikiem 0.035”, „over the wire”
• Kompatybilny z koszulką wprowadzającą 6F dla wszystkich rozmiarów
• Markery na końcach – 4 lub 5 markerów na każdym z końców w zależności od rozmiaru  </t>
  </si>
  <si>
    <t>Cewnik do trombektomi kompatybilny z konsolą AngioJet. Cewnik na platformie OTW kompatybilny z prowadnikiem 0,014". Długość robocza 145cm. Minimalna średnica naczynia 1,50mm. Koszulka 4Fr.</t>
  </si>
  <si>
    <t>Cewnik balonowy tnący                       
• Cewnik kompatybilny z prowadnikiem 0,014” (rapid exchange) i 0,018” (OTW)
• Średnice balonu od 2 mm do 8 mm 
• Długości balonu: 1,5 cm i 2 cm
• Liczba aterotomów: 3 lub 4
• Długość cewnika: od 50 cm do 140 cm
• Kompatybilny z koszulką 6 lub 7 F w zależności od średnicy
• RBP 10 i 12 atm</t>
  </si>
  <si>
    <t xml:space="preserve">Prowadnik wysokospecjalistyczny 0.014” i 0.018”. Długości: 130, 190 i 300 cm  Końcówka prowadnika: prosta - kształtowalna bądź zagięta ‘’J”. Dystalny odcinek pokryty silikonem, odcinek proksymalny pokryty teflonem
- Prowadnik o stopniowanej gradacji stożkowatości końcówki: 5/7/10 cm dla prowadnika 0.014” oraz 2,5/3/7 cm dla prowadnika 0,018”. Dostępna wersja z cieniującymi markerami w odstępach 5 mm na dystalnym końcu"    
</t>
  </si>
  <si>
    <t>Niskoprofilowy cewnik o dł 120 cm współpracujący z koszulką  6F i  prowadnikiem 0.014” o długości 300 cm • znaczniki T i L ułatwiające pozycjonowanie systemu ; działający na zasadzie igły 22G - ułatwia precyzyjny powrót do  właściwego światła naczynia • Realnie zmniejsza czas ekspozycji na promieniowania   i redukuje czas trwania procedury</t>
  </si>
  <si>
    <t>Koszulka diagnostyczna: średnica F4; F5; F5,5; F6; F6,5; F7, F7,5; F8, F8.5; F9, F10, F11 
- długość 5,5; 11; 23 cm
- dostępne z miniprowadnikiem lub bez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t>
  </si>
  <si>
    <t xml:space="preserve">Koszulki interwencyjne z markerem na końcu – BRITE TIP 
- średnica F4; F5; F6; F7;F8;F9; F10; F11 i długości 5,5cm; 11cm; 23cm średnica F5; F6; F7, F8, F9 -długość 35 cm 
- średnica F5; F6; F7, F8, F9 -długość 45 cm 
- średnica F5; F6; F7, F8, F9 -długość 55 cm średnica F6; F7, F8 -długość 90 cm 
- marker na końcu koszulki dobrze widoczny w obrazie rtg,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 </t>
  </si>
  <si>
    <t>Cewnik diagnostyczny: - końcówka cewnika stabilna i atraumatyczna, wyprofilowana tak by umożliwiała wybiórcze zacewnikowanie tętnic
- typy ukształtowania końcówki: Renal, Bentson, Headhunter, Newton, Mani, Multipurpose, Simmons, Sidewinder, J-Curve, Cobra, Shepard Hook, Celiac Trunk
- cewnik zbudowany z poliuretanu 
- marker na końcu cewnika - „świecąca” w rtg końcówka cewnika
- cewnik zbrojony oplotem stalowym
- pokrycie hydrofilne
- dobra sterowalność 1:1
- średnica zewnętrzna 4F lub 4,1F, przy średnicy wewnętrznej = lub &gt; 0,042” przepływie powyżej 16,7ml/s
- średnica zewnętrzna 5F, przy średnicy wewnętrznej = lub &gt; 0,048” i przepływie powyżej 21m/s
- średnica zewnętrzna 6F, przy średnicy wewnętrznej = lub &gt; 0,048” i przepływie powyżej 26ml/s
- długość od 65cm do 125cm
- akceptujące prowadnik .035”; .038”
- wytrzymałość ciśnieniowa 1050-1200 psi</t>
  </si>
  <si>
    <t>Filtr żylny przeciwzatorowy stało-czasowy 
- filtr stało-czasowy p/zatorowy do żyły głównej
- możliwość usunięcia filtru do 12 dni po implantacji lub implantacja na stałe
- filtr zbudowany ze szkieletu nitinolowego
- filtr samorozprężalny z termiczną pamięcią kształtu
- naturalna średnica filtra 35mm
- długość filtra nierozprężonego 67mm
- pasujący do maksymalnie 30mm szerokości naczynia 
- konstrukcaja koszyczka filtru symetryczna
- SDS (system wprowadzający) 6F
- długość zestawu 55 lub 90 cm
- filtr stosowany uniwersalnie (femoral, jugular), z podwójnym filtrowaniem
- prowadnik filtru pokryty PTFE i teflonem .035” z 3mm końcówką w kształcie J, 150 lub 260cm długości
- koszulka wprowadzająca 6F z markerem na końcówce, dobrze widocznym w obrazie rtg</t>
  </si>
  <si>
    <t xml:space="preserve">Stent samorozprężalny do tętnic szyjnych: - stent samorozprężalny z termiczną pamięcią kształtu, wykonany z jednego kawałka nitinolu, wycięty laserowo bez łączeń przy pomocy lutów bądź spawów, o bardzo giętkich przęsłach
- długość systemu wprowadzającego 135 cm
- średnica cewnika prowadzącego 8F
- średnica systemu wprowadzającego 6F
- średnica kanału wewnętrznego 0,014” 
- system monorail, Rx
- średnica stentu 5 mm, 6 mm, 7 mm, 8 mm, 9 mm, 10 mm 
- długość stentu 20 mm, 30 mm, 40 mm
- dobra widoczność systemu wprowadzającego w obrazie rtg, markery systemu wprowadzającego oznaczające końce stentu dobrze widoczne w rtg, pozwalające kontrolować implantację stentu, segmentowa budowa stentu umożliwiająca dobre dostosowanie się samego stentu do krzywizn naczynia
- małe skracanie stentu podczas implantacji, duża odporność na zgniatanie
- duża siła radialna stentu 
</t>
  </si>
  <si>
    <t>Prowadnik - sztywny, dobrze sterowalny prowadnik do CTO, wypośrodkowany, miękka końcówka, distal tip radio, długość: 180-300cm, dedykowany do cewnika ułatwiającego powrót do właściwego światła naczynia z pozycji wyżej wymienionej</t>
  </si>
  <si>
    <t>Zamykacz oparty na mechanicznym zamknięciu z użyciem balonu wewnątrz naczynia i zewnątrznaczyniowego uszczelniacza dwuwarstwowego z PGA, gdzie pierwsza warstwa aktywnie przywiera do ściany naczynia. System umożliwia zamknięcie naczynia bez pozastawienia czegokolwiek w świetle wewnętrznym arterii. Uszczelniacz podlega absobcji w ciągu 30 dni. Zestaw składa się z cewnika balonowego z integralnym uszczelniaczem, strzykawki o pojemności 10 ml. Dostępny w średnicach 5,6,7F.</t>
  </si>
  <si>
    <t>Zestaw do usuwania filtra żylnego o średnicy  8-10F i długości 80cm z końcówką widoczną w skopii</t>
  </si>
  <si>
    <t>Konsola do ultrasonografii wewnątrznaczyniowe</t>
  </si>
  <si>
    <t>Stentgraft obwodowy samorozprężalny 
- wykonany z nitinolu pokrytego wewnętrznie PTFE; 
- bezszwowe łączenie szkieletu stentu z materiałem pokrywającym - spoiny laminowane
- średnica 5-13 mm, 
- długość 2,5 cm i 5 cm; 
- kompatybilny z prowadnikami: 0,014”; 0,018”; 0,035”,
- możliwość łączenia stentgraftów teleskopowo,
- powierzchnia wewnętrzna z powłoką heparynową,
- średnica zestawu wprowadzającego 6-12F,
- elastyczny system umożliwia implantację w krętych naczyniach obwodowych.</t>
  </si>
  <si>
    <t>Stent samorozprężalny do naczyń obwodowych 
- profil systemu 6F,
- kompatybilny z prowadnikiem 0,035”, 
- stent wykonany z nitinolu,
- o spiralnej, mikro siateczkowej konstrukcji
- system umożliwia uwolnienie stentu jedną ręką za pomocą pokrętła lub zuwaka znajdujących się na uchwycie
- 6 znaczników cieniujących na każdym końcu stentu
- średnice stentu: 4 – 9 mm
- długości stentu: 20 – 150 mm
- długości systemu dostarczania – 80 i 125 cm</t>
  </si>
  <si>
    <t>Spirala embolizacyjna obwodowa, z inconel, pokryta na całej długości włóknami systetycznymi zwiększającymi powierzchnię wykrzepiania, kompatybilna z cewnikiem dla  średnicy  światła; 0,035’’,0,038’’. różne kombinacje średnic i długości (długość od 1-20 cm , średnica od 3-20 mm)</t>
  </si>
  <si>
    <t xml:space="preserve">Zbrojone koszulki naczyniowe wielozadaniowe w technologii fleksor  
do techniki cross over, z krzywiznami dostosowanymi do tt. nerkowych i trzewnych, biodrowych, SFA i goleni z zastawką hemostatyczną Check Flow i portem bocznym; kompatybilne z prowadnikami w zakresie 0,018", 0,035"; 0,038"; Wykonana z PTFE, spiralne zbrojenie koszulki zapewniające optymalną elastyczność i maksymalną wytrzymałość na skręcania lub zgniatanie, atraumatyczna końcówka z markerem. Dostępna wersja z pokryciem hydrofilnym AQ. Krzywizny: ANL1, ANL2, ANL3; BLKN (z zagięciem 180 st. i zagiętym dylatatorem) dostosowana do badania metodą "cross-over"- średnice koszulek: 5; 5,5; 6; 7F; w przedziale długości: 40, 45, 55 cm. Krzywizna ANL0: śr. koszulek 4F, 5F w dł. 45 cm. Duże światło wewnętrzne od 0,074" w 5F do 0,113" w 8F. Krzywizny ANL dostarczane z podwójnym dylatatorem w wersji 0,018"/0,035"; 0,018"/0,038"; Długość 55 cm dostępna w wersji z bocznym ramieniem (Y-conector). Koszule proste (RAABE; RB) z cieniodajnym znacznikiem w części dystalnej koszuli.); średnica koszulek 4; 5 ;6; 7; 8; 9F, w przedziale długości: 30, 45, 55, 70 ,90 cm. Duże światło wewnętrzne od 0,059" w 4F do 0,126" w 9F. 
</t>
  </si>
  <si>
    <t>Stentgraft aortalny duże średnice: Stentgraft zbudowany z rozprężanego na balonie stentu kobaltowo-chromowego (L605) powleczonego wszczepialnym materiałem ePTFE.  Stentgraft łączy małe skracanie z dużą siłą radialną. Średnice: 18, 20, 22, 24 mm w przedziale długości 27-48 mm. długość zestawu wprowadzającego 120 cm, Kompatybilny z koszulą 14F.</t>
  </si>
  <si>
    <t xml:space="preserve">Prowadnik długi hydrofilny typu Raoadrunner: prowadnik nitynolowy, powleczony biokompatybilna powłoką hydrofilną; dystalna część rdzenia taperowana zawierajaca platynowa spirale zwiększającą widoczność w skopii na zewnątrz pokryty poliuretanową osłonką; końcówka angled; dostarczany z uchwytem umożliwiającym rotację; średnica prowadnika  0.035" w długościach 260 cm;  Dostępna wersja z nitynolowym, zwężanym rdzeniem z poliuretanową powłoką impregnowaną wolframem w celu zwiększenia widoczności, trwałą i wytrzymałą powłoką hydrofilną zapewniającą ciągłość materiału; końcówki prosta i angled w zakresie długości , 260 cm, 320 cm  w zakresie  śr. 0,018", 0,035", 0,038" w sztywności standard. Sztywność stiff w śr. 0,035" i długościach 260, 320 mm, końcówki prosta i angled. W zestawie dostarczany uchwyt umożliwiający rotację oraz łopatkowy element do prostowania i wprowadzania prowadnika.   </t>
  </si>
  <si>
    <t>Igła angiograficzna średnica 21 G, długości 2.5, 4, 5, 7, 9, 15 cm</t>
  </si>
  <si>
    <t xml:space="preserve">Prowadniki specjalistyczne o najwyższej sztywności: rdzeń zbudowany z litego drutu stalowego ekstra szywnego lub ultrasztywnego, w części dystalnej taperowany, oplot stalowy pokryty teflonem, tip prowadnika połączony z rdzeniem drutem bezpieczeństwa.  Prowadnik o średnicy 0,035 cala i 0,038 cala oraz długości 145, 180, 260, 300 cm. Giętka, prosta końcówka o długości 3 cm. Końcówka prowadnika gietka w kształcie "J" o promieniu 3 mm w dł. 145 cm i 260 cm i śr. 0,035", 0,038". Dostępne wersje z miękkim stalowym oplotem w części dystalnej taperowanej, której można nadać różny kształt.  Giętka końcówka o długości 4 cm, 7 cm. Prowadnik o średnicy 0,035 cala i długości 90, 145, 180 cm.  Końcówka prowadnika prosta lub w kształcie "J" o promieniu 3 mm. Prowadnik z podwójnie zakrzywioną końcówką giętką na dystalnym odcinku 4 cm, zawiera wewnętrzny zloty coil o dł. 15 cm w śr. 0,035" i dł. 260, 300cm. Dostępny prowadnik z rdzeniem typu heavy duty, długa na 1,5 cm elastyczna końcówka i wzmocnioną końcówką „J” ze średnica zagięcia 1,5 cm; długość ścięcia 4,5 cm; prowadnik o śr. 0,035" i długościach 145, 180, 260 cm.     </t>
  </si>
  <si>
    <t>Spirale embolizacyjne obwodowe  platynowe z dakronowymi włoskami: wykonane z platyny z dakronowymi włoskami; Syntetyczne włókna przyspieszające powstawanie zakrzepów do szybkiej embolizacji. Wyprostowana spirala - drut o średnicy 0,018" i 0,035".  Dostarczane z węższym końcem jako pierwszym (standardowo) lub z szerszym końcem jako pierwszym (sufiks -LEF na specjalne zamówienie). Po uwolnieniu średnica w części proksymalnej od 3 mm do 10 mm, średnica w części dystalnej od 2 mm do 5 mm. Różne kombinacje średnica/ długość.   Dostępne wersje spiral wykonane z drutu platynowego 0,018". Długość wyprostowanej mikrosprężynki 3, 5, 7, 14 cm.  Średnica sprężynki po uwolnieniu od 2 mm do 10 mm. Wersja spirali wykonana z drutu platynowego o średnicy 0,035". Długość wyprostowanej sprężyny 7, 14, 20 cm, średnica sprężynki po uwolnieniu 4-20 mm.  Różne kombinacje średnica/ długość.</t>
  </si>
  <si>
    <t xml:space="preserve">Nożny zestaw wprowadzający                                     
zestaw zawiera 4cm echogeniczną igłę21G, nitynolowy prowadnik 0,018", 7cm koszulkę wprowadzającą mikropuncture ze średnicą wewnętrzną 2,9F śr. zewnętrzną 4F oraz zawór hemostatyczny Check-Flo mocowany bezpośrednio do koszulki wprowadzającej Micropuncture, pozwala na stosowanie go jako interwencyjnej koszulki wprowadzającej. Zestaw kompatybilny z cewnikiem wspomagającym CXI i cewnikiem balonowym 3F 
</t>
  </si>
  <si>
    <t xml:space="preserve">Cewnik balonowy: balon niepodatny, wykonany z odpornego na zużycie materiału PET, profil balonu z pamięcią kształtu, ułatwiającą jego ponowne zwinięcie się dla ułatwienia przejścia przez akcesoria. Współosiowy shaft, zapewniający szybkie wypełnianie i opróżnianie. Cieniodajna końcówka i dwa cieniodajne znaczniki na shafcie; średnice: 12, 14, 16, 18, 20, 22, 24, 26, 28 mm; długości balonu: 20 mm, 40 mm, współpracujący z prowadnikiem 0,035"; długość shaftu 100 cm, RBP 4-10 bar. Balon przeznaczony do stosowania w żyłach i tętnicach.  </t>
  </si>
  <si>
    <t>Długie koszule typu Flexor z elastycznym poszerzadłem i hemoststyczną zastawką: bardziej miękkie poszerzadło dla lepszego prowadzenia; zmienne odcinki dla zwiększonej elastyczności; miękka cieniodajna końcówka dystalna; końcówki w dwóch konfiguracjach: prosta-HFANL0 i multipurpose-HFANL1; powłoka hydrofilna; Rozmiary 4, 5, 6, 7, 8, 10, 12F w zakresie długości 45 cm, 55 cm, 70 cm, 110 cm, akceptujące prowadnik 0,035" z zastawką Check Flow. Dostępna wersja z zastawką hemostatyczną Check Flow i portem bocznym; kompatybilne z prowadnikami w zakresie 0,018", 0,035"; 0,038"; Wykonana z PTFE, spiralne zbrojenie koszulki zapewniające optymalną elastyczność i maksymalną wytrzymałość na skręcania lub zgniatanie, atraumatyczna końcówka z markerem. Hydrofilne pokrycie koszulki i poszerzacza, krzywizny: ANL0 - 4F i 5F w dł. 90, 110 cm; ANL1 - 5F i 6F w dł. 90 cm. Dostępna koszula w rozmiarze 10, 12F o dł. 40 cm, 80 cm z końcówką prostą (RB). Wersja z bocznym ramieniem (y-conector): kompatybilne z prowadnikami 0,038". Marker na końcu koszulki. Wykonana z PTFE, spiralne zbrojenie koszulki zapewniające optymalną elastyczność i maksymalną wytrzymałość na skręcania lub zgniatanie. Dostępna wersja koszuli do t. szyjnych z atraumatyczną końcówką, z 3 lub 2-stopniową strefą przejściową, redukująca uszkodzenie naczyń. Koszulka wraz z poszerzaczem, hydrofilna na całej długości.  Ręcznie regulowana 5F, 6F. Długość koszulki: 90 cm. Duże światło wewnętrzne: od 0,074" w 5F i 0,087" w 6F. Dostępne długie koszulki o dużych średnicach: zbudowane z polimeru odpornego na złamania lub teflonowe atraumatyczne, precyzyjne temperowanie koszulki do rozszerzacza, szczelna zastawka hemostatyczna zaopatrzona w system zatrzaskowy współpracujący z rozszerzaczem oraz boczny kranik z możliwością płukania lub podawania kontrastu. Koniec koszulki zaopatrzony w cieniodajną opaskę dobrze widoczną w skopii. Kompatybilne z prowadnikiem 0,038"; Średnice koszulek: 10F dla dł. 30, 45 cm; śr. 12F i 14F dla dł. 30, 45, 80 cm; śr. 16F dla dł. 30, 45, 70 cm, śr. 18F dla dł. 30 cm</t>
  </si>
  <si>
    <t xml:space="preserve">Cewniki kalibracyjne: wykonane z nylonu, zbrojone na całej długości, końcówka z możliwościa podłączenia strzykawki (Luer Lock), typu Pigtail i prosty o średnicy 4F, 5F,  długość od 90cm do 110cm, znaczniki tantalowe wtopione w cewnik dające bardzo dobrą widoczność w skopii, znaczniki na długości 14cm lub 22 cm, segmenty 1 centymetrowe, 8 bocznych otworów, kompatybilne z prowadnikiem  0,035”.   </t>
  </si>
  <si>
    <t xml:space="preserve">Stenty nitynolowe dostępne w rozmiarach 6mm - 12mm i długościach 30mm -200mm, osadzone na multi-funkcyjnym, zbrojonym cewniku zakończonym rękojeścią (dostępna wersja bez rękojeści – wg preferencji operatora). System kompatybilny z introducerami 6Fr oraz prowadnikami 0.035″.  Wymagane 3 długości użytkowe systemu: 85cm/ 135cm oraz 175cm. Dostępne stenty kompatybilne z introducerami 5Fr oraz 4Fr o długościach odpowiednio: 5-8mm/ 4-7mm; Kompatybilne z prowadnikami  0.018″. Stent gwarantujący optymalny balans pomiędzy rezystancją kompresyjną a deformacją podłużną w naczyniu, dedykowany mało ruchliwym naczyniom o bardzo dużej kalcyfikacji, siła radialna powyżej 1N/mm - udokumentowana w testach wytrzymałościowych dla każdej średnicy oferowanego stentu: 6mm-12mm </t>
  </si>
  <si>
    <t xml:space="preserve">1. Balon do usuwania zwapnień dostępny 
w rozmiarach 3.5-7.0mm dla całkowitej długości balonu 60mm 
2. Balon do usuwania zwapnień dostępny 
w rozmiarach 3.5-4.0mm dla całkowitej długości balonu 40mm   
3. Zestaw kompatybilny z prowadnikiem 0.014”   
4. Zestaw kompatybilny z introducerem 5F, 6F, 7F – w zależności od długości balonu   
5. Długość robocza 138cm oraz 135cm   
</t>
  </si>
  <si>
    <t>Prowadnik hydrofilny• średnice 0,018”, 0,020”, 0,025”, 0,032” 0,035”, 0.038”
• dostępne różne długości ściętej końcówki rdzenia (taper) 
short=1 cm,  regular=3 cm oraz long=5 cm
• końcówka prosta, zagięta 45 stopni, typu J, krzywizna Bolia
• rdzeń nitinolowy zatopiony w poliuretanie, wykonany z jednego kawałka, z bardzo dobrą kontrola trakcji 1:1, odporny na odkształcenia i na załamanie struktury podłużnej
• w poliuretanie dodatkowo zatopione nitki wolframowe
• trwała powłoka hydrofilna na całej długości 
• atraumatyczna, miękka końcówka, z pamięcią kształtu 
• dostępne w wersji o standardowej sztywności, półsztywnej i sztywnej
• dostępne w opcji z kształtowalną końcówką
• kompatybilne ze każdym standardowym cewnikiem diagnostycznym i prowadzącym 
• długości 50, 80, 120 ,150, 180 cm, 220cm, 260cm, 300 cm</t>
  </si>
  <si>
    <t>Torquer 
 • Torquer wykonany tylko z elementów z tworzyw sztucznych 
• Możliwość bezpiecznego stosowania z prowadnikami hydrofilnymi 
• Mechanizm blokady zwalniany przyciskiem  • Żebrowanie ułatwiające manewrowanie prowadnikiem w mokrych rękawiczkach 
• Przeznaczony do użycia z prowadnikami od 0,018” do 0,038”</t>
  </si>
  <si>
    <t>Zestaw transradialny ( w zestawie koszulka, miniprowadnik, igła)
krótka koszulka wykonana z ETFE 
średnice 4 – 6 Fr, długość 7 cm lub 10 cm
w zestawie miniprowadnik 0,025”, 0,021” lub 0,018”  o długości 45 cm z prostą końcówką
w zestawie atraumatyczny rozszerzacz, wykonany z polipropylenu, łączący się zatrzaskowo z koszulką, po wprowadzeniu zatrzask łatwo odłamywany jedną ręką
atraumatyczne, gładkie przejście między koszulką a rozszerzaczem oraz stożkowato zakończona końcówka rozszerzacza 
boczne ramię, na końcu dystalnym bocznego ramienia jednokierunkowy zawór i trójdrożny kranik umożliwiający przepłukanie  introducera lub podanie leku oraz zapewniający szczelność, intuicyjne przełączanie kranika w jedną z trzech możliwych pozycji - wyczuwalny, charakterystyczny klik
silikonowa, hemostatyczna zastawka krzyżowa na końcu proksymalnym
• lejkowaty kształt przekroju podłużnego końca proksymalnego koszulki 
(tuż za zastawką) 
• ucho do szwu chirurgicznego
• Igła 22 G x 38 mm, 21G x 38 mm lub 20G x 38 mm</t>
  </si>
  <si>
    <t>Stent obwodowy wycinany z tuby nitinolowej, posiadający tantalowe markery na obu końcach, zaprojektowany do użycia w tętnicy powierzchownej uda, tętnicach biodrowych oraz podobojczykowych, bliższym odcinku tętnicy podkolanowej
-Stent dostarczany w systemie dostawczym o długościach 80, 120 ora 150cm. Kompatybilny z prowadnikiem 0,035". 
-Stent o rozmiarach 5, 6, 7, 8mm i długościach 20, 40, 60, 80, 100, 120, 150mm. Kompatybilny z introducerem 5F. 
System dostarczania stentu w postaci ergonomicznej rączki, pozwalającej na kontrolowane i precyzyjne uwolnienie stentu</t>
  </si>
  <si>
    <t>Stent obwodowy samorozprężalny, wycinany z tuby nitinolowej, posiadający tantalowe markery na obu końcach, zaprojektowany do użycia w tętnicach biodrowych, udowych, podobojczykowych 
Stent dostarczany w systemie dostawczym o długości 80 oraz 120cm, kompatybilny z prowadnikiem 0,035”, stent o rozmiarach 5/6/7/8/9/10/12/14mm i długościach 20/30/40/60/80/100/120 dla średnic 5,6,7,8 mm dostępne długości 150 oraz 200 mm (za wyjątkiem stentu o średnicy 5 mm), kompatybilny z introducerem 6F.
-Stent o minimalnej skracalności, wyposażony w system zapobiegający przemieszczeniu stentu dystalnie podczas otwierania.
-System dostawczy o miękkim atraumatycznym zakończeniu
-Stent o spiralnie umieszczonych mostkach między sekcjami, zapewniającymi bardzo dużą giętkość stentu
-Stent o dużej sile radialnej</t>
  </si>
  <si>
    <t>Cewnik balonowy pokryty lekiem, minimalna dawka leku 3,0 [µg/mm2], z naturanym nośnikiem w postaci mocznika,  dostępne średnice od 4 do 12 mm, długości od 40-150mm, kompatybilny z prowadnikami 0,018” – 0,035”.</t>
  </si>
  <si>
    <t>Spirala do embolizacji z zewnętrznym mechanicznym systemem odczepiania ,koile przyjmujące kształ helikalny, możliwość repozycjonowania koili bądź ich całkowitego usunięcia z systemu naczyniowego, koile wykonane z platyny pokryte włóknami nylonowymi lub PGLA, kompatybilne z mikrocewnikiem o świetle wewnętrznym 0,018’’, 
Średnice: 2,3,4,5,6,7,8,9,10,12,14,15,16,18,20mm
Długości: 4,6,8,10,15,20,30,40,50cm</t>
  </si>
  <si>
    <t>Systemy protekcji dystalnej do zabiegów angioplastyki tętnic szyjnych. System umożliwiający zastosowanie niezależnego prowadnika 0,014" i 0,018", system OTW lub RX, do wyboru, kompatybilny z cewnikiem prowadzącym 6F. Profil przejścia 3,2F. Filtr zbudowany z heparynizowanej, nitinolowej nici utkanej w koszyk, możliwość stosowania w krętych naczyniach. Szkielet filtra wykonany ze złotego drutu. Pięć rozmiarów 3-7mm, do naczyń o śr. 2-7mm. Zastosowanie w tętnicach szyjnych, wieńcowych, obwodowych</t>
  </si>
  <si>
    <t>Materiał embolizacyjny ONYX, Płynny preparat do embolizacji - wstępnie zmieszany, odporny na promieniowanie płyn do wstrzykiwania podczas  embolizacji  o  składzie:  EVOH  (kopolimer etylenu i alkoholu winylowego): materiał embolizacyjny;  DMSO  (dimetylosulfotlenek) rozpuszczalnik  do  dostarczania  EVOH  w  postaci płynnej; proszek tantalowy: do wizualizacji radiograficznej. Płynne preparaty  do  embolizacji  dostępne  w  kilku postaciach o różnych właściwościach przepływu: 18, 34.  Preparat  do  embolizacji,  umozliwiający powolną  i  kontrolowaną  iniekcję. W zestawie 1 fiolka EVOH 1,5ml, jedna fiolka DMSO 1,5ml i trzy strzykawki.</t>
  </si>
  <si>
    <t>Cewnik ze zintegrowanym ostrzem rotującym do wycinania blaszki miażdżycowej wewnątrz naczynia. Kompatybilny z koszulkami 6-7 F, zestaw napędowy jednorazowy, zasilany bateryjnie, kompatybilny z prowadnikiem 0,014""</t>
  </si>
  <si>
    <t>Cewnik do fibrynolizy o średnicy 4F i 5F i długości 40, 65, 100, 135 cm. Długość części infuzyjnej 5, 10, 20, 30, 40, 50 cm. Zastawka na końcu cewnika umożliwiająca podawanie trombolityku bez konieczności zatykania cewnika prowadnikiem. Dwa markery określajace długość części infuzyjnej. Kompatybilny z prowadnikiem 0,035" oraz 0,038". Boczne otwory infuzyjne. Mikrozawór (zastawka) na końcówce dystalnej pozwalający na całonocną infuzję bez konieczności stosowania prowadnika. Duża średnica wewnętrzna</t>
  </si>
  <si>
    <t>Cewnik balonowy OTW na prowadniku 0,014”, długość cewnika 120/150cm. Kompatybilny z koszulką 4F. Rozmiary balonu: średnica 1,5-4mm ;  długości balonu 20/40/80/120/150/210mm. Balon o długości 210mm o zmiennej średnicy(taperowany), rozmiary: 2,0/2,5mm; 2,5/3,0mm; 3,0/3,5mm;3,5/4,0mm;  Ciśnienie  RBP – 14-16 atm. Markery doskonale widoczne w skopii. Dostępność balonów RX.</t>
  </si>
  <si>
    <t>Pętla naczyniowa wykonana z nitinolowego prowadnika zakończonego odchodzącą pod kątem 90 stopni w części dystalnej pętlą. Pętla wykonana z pozłacanego drutu wolftamowego. W komplecie cewnik prowadzący dostosowany do wymiaru pętli. Rozmiary pętli: pętla standardowa: średnice 5/10/15/20/25/30/35mm, długości prowadnika 65 lub 120cm,, cewnik prowadzący 4 lub 6F. Mikropętla: średnice 2/4/7mm, długości prowadnika 175/200cm, cewnik prowadzący 3,0/2,3F prox/dyst</t>
  </si>
  <si>
    <t xml:space="preserve">Mechaniczny system mocowania stentgraftów brzusznych/piersiowych do ściany aorty przy użyciu wkrętów naczyniowych  </t>
  </si>
  <si>
    <t>Mikrocewnik nitinolowy opracowany do optymalnego wprowadzania preparatu embolizacyjnego, innych środków do embolizacji oraz spirali embolizacyjnych. Cewnik wzmocniony spiralą ze stali nierdzewnej, mikrocewnik o długości całkowitej 135 lub 158 kompatybilny z prowadnikiem maksymalnie 0.018, średnica zewnętrzna 2,8/2,3F prox/dys, posiadający dwa markery odległe od siebie 3cm lub jeden dystalny marker, cewnik pokrywany hydrofilnie</t>
  </si>
  <si>
    <t>Odczepialne koile obwodowe charakteryzujące się precyzyjnym umiejscowieniem, szybko redukujące przepływ. Koile wykonane z platyny, ukształtowane w formę 3D, pozwalające na wypełnienie zmian sferycznych, pokryte włóknami PGLA. Możliwość repozycjonowania koili. Dostępne średnice 2, 3, 4, 5, 6, 7, 8, 9, 10, 12, 14, 16, 18mm. Dostępne długości 2, 4, 6, 8, 10, 15, 20, 30, 40cm. Zewnętrzny system odczepiania.Kompatybilne z mikrocewnikiem  0,018.</t>
  </si>
  <si>
    <t xml:space="preserve">Zestaw obłożenia: serweta do angiografii udowej o wymiarach 211 x 330 cm, wykonana z włókniny trójwarstwowej SMS o gramaturze 50 g/m2  otwory udowe o kształcie koła o średnicy 12 cm, odległość pomiędzy otworami 11,5 cm, W strefie otworów warstwa wysokochłonna wykonana z laminatu trójwarstwowego o rozmiarze 81 x 122 cm, o gramaturze 100,6 g/m2 , odporność na przenikanie cieczy 150 cm H2O w strefie krytycznej, wytrzymałość na wypychanie na sucho 195 [kPa] w strefie krytycznej,  z prawej strony dłuższej krawędzi serweta zintegrowana z folią zabezpieczającą pulpit sterowniczy, o wymiarze 68 x 330 cm – szt. 1; Barierowy fartuch chirurgiczny wzmocniony na rękawach i w przedniej części, rozmiar XL, włóknina SMS o gramaturze 44,2  g/m2wzmocnionej na rękawach i w przedniej części laminatem dwuwarstwowym o gramaturze 36 [ g/ m2 ] odporność na przenikanie cieczy w strefie krytycznej fartucha 121 [cm H2O], wytrzymałość na wypychanie  – na mokro w strefie krytycznej 124 [kPa], fartuch chirurgiczny – szt. 2; miska przeźroczysta zaopatrzona w czytelną skalę, pojemność 250 ml x 1 szt.,  Miska niebieska o objętości 500 ml z widoczną, trwałą skalą pojemności x 1 szt., miska do prowadnika, niebieska, z wyskalowaną pojemnością zaopatrzona w wypustki zabezpieczające zwinięty prowadnik przed wysunięciem o objętości 2 500 ml, średnica 24 cm, wysokość 7 cm – 1 szt., Kleszczyki proste do opatrunków, wykonane z twardego, niepołyskującego, szarego tworzywa nie powodujące refleksów w oświetleniu Sali zabiegowej, długość 20 cm; serweta nieprzemakalna wykonana z laminatu dwuwarstwowego o gramaturze 60 g/ m2 rozmiar 150 x 100 cm stanowiąca zawinięcie zestawu i zabezpieczenie stolika instrumentariuszki. </t>
  </si>
  <si>
    <t xml:space="preserve">Igła do nakłucia tętniczego z dużym światłem wewnętrznym 18G i 21G;
kompatybilna z drutem  prowadzącym odpowiednio 0.038” i 0.018";
kat ścięcia minimum 18°;
dwustronnie ostrzona;
ostro zakończona umożliwiająca nakłucie tętnicy w bardzo trudnych warunkach (wielokrotne nakłucia, miejsca po krwiakach);      </t>
  </si>
  <si>
    <t xml:space="preserve">Samorozprężalny, elastyczny stent zamkniętokomórkowy wykonany z 6 par włókien nitinolowych, tkanych helikalnie w zamkniętej geometrii komórek. 
Wskazania: tętnica podkolanowa i powierzchowna udowa.
Rozmiary:  średnica 4, 5,6 i 7mm, długość stentu 40 - 200mm (co najmniej 10 róznych długości, w tym stentu krótkie o dł 20mm i długie o długosci 180 i 200 mm)
Długość kateteru 80 i 120cm.
Kompatybilny z 6F i prowadnikiem 0,018.   
-wysoka odporność na:
a).zginanie i rozciąganie potwierdzona testami wytrzymałościowymi (10 milionów cykli bez uszkodzenia)
b).skręcanie potwierdzone w testach mechanicznych (20 milionów cykli bez uszkodzenia)
-technika implantacji pozwalająca na dostosowanie długości oraz stopnia upakowania stentu w tętnicy.
-możliwość modelowania stentu po jego implantacji
-wysoka siła radialna
Wymaga predylatacji. Wymiarowanie stentu 1:1 </t>
  </si>
  <si>
    <t>System protekcji dystalnej typu filtr                 
możliwość zastosowania protekcji do tętnicy o średnicy 3,25 do 7 mm ( dla srednic 4-7mm dostepny jeden uniwersalny rozmiar)
długość systemu &gt;/=190 cm 
Prowadnik ruchomy niezależny od systemu protekcji posiadający kilka stopni sztywnosci dla lepszego podparcia systemu (minimum 3)</t>
  </si>
  <si>
    <t>Stenty montowane na balonie do angioplastyki tętnic trzewnych i nerkowych 
- kompatybilne z introduktorem 5 F dla wszystkich rozmiarów
- Stenty na balonie  do naczyń nerkowych kobaltowo – chromowy, system RX
- długość stentu od 12 do 18 mm
- średnice od 4,0 do 7mm co 0,5 mm
- niski profil stentu
- ciśnienie RBP 14 atm
- kompatybilny z prowadnikiem 0,014""
- wysoka siła radialna</t>
  </si>
  <si>
    <t>Systemy aterektomii do usuwania blaszek miażdżycowych w przebiegu tętnic udowych i udowych powierzchownych 
• Mechaniczny cewnik do trombaterektomii „4 w 1“ – oddzielenie, zasysanie, fragmentacja, transport skrzepliny
• Zastosowanie do świeżych i zorganizowanych skrzeplin (do 6 miesięcy). 
• Trzy średnice, stosownie do miejsca zastosowania (6F – średnica naczynia 3-5 mm, 8F – 5-8 mm, 10F- 8-12 mm).
• Mała utrata krwi podczas zabiegu (6F – 45ml/min przy max. 60.000 obrotach na minutę; 8F – 75ml/min przy max. 40.000 obrotach na minutę).
•  „możliwość ścierania“ wynosi 360 stopni
• Całość materiału jest usunięta z naczynia krwionośnego.
• Obniżone ryzyko embolizacji dystalnej dzięki ciągłemu zasysaniu mechanicznemu.
• Obniżone ryzyko uszkodzenia wyściółki naczynia dzięki technologii OTW.
• Dla układu tętniczego (class III approval).
• System z prądem krwi (antegrade) lub cross-over (dostępny w rozmiarach: 6F – 110cm i 135cm; 8F – 85cm i 110cm, 10 F – 110 cm).
• system dostarczany w komplecie: cewnik, drut prowadzący (zależnie od cewnika), 1x worek, sterylna serweta do silnika i/lub przełącznika nożnego oraz instrukcja obsługi.</t>
  </si>
  <si>
    <t>Systemy trombektomi mechanicznej do usuwania zmian zatorowo-zakrzepowych z tętnic natywnych i pomostów o średnicy 6-8F 
• Mechaniczny cewnik do trombektomii „3 w 1“ – zasysanie, fragmentacja, transport.
Do świeżych skrzeplin (do 2 tygodni).
• Trzy średnice stosownie do miejsca zastosowania (6F - średnica naczynia 3-5 mm, 8F – 5-8 mm 10F – 8-12 mm).
• Mała utrata krwi podczas zabiegu (6F – 45ml/min przy max. 60.000 obrotach na minutę; 8F – 75ml/min przy max. 40.000 obrotach na minutę, 10F – 180ml/min przy max. 40.000 obrotach na minutę).
• Całość materiału jest usunięta z naczynia krwionośnego.
• Obniżone ryzyko embolizacji dystalnej dzięki ciągłemu zasysaniu mechanicznemu.
• Obniżone ryzyko uszkodzenia wyściółki naczynia dzięki technologii OTW.
• Dla układu tętnicznego i żylnego.
• System z prądem krwi (antegrade) lub cross-over (dostępny w rozmiarach:6F – 110cm i 135cm; 8F – 85cm i 110cm; 10F – 110cm).
• system dostarczany w komplecie: cewnik, drut prowadzący (zależnie od cewnika), 1x worek, sterylna serweta do silnika i/lub przełącznika nożnego oraz instrukcja obsługi.</t>
  </si>
  <si>
    <t>Cewniki do embolektomi  OTW (over-the-wire)  
Cewniki do embolektomii  kompatybilny z prowadnikiem 0,035 in  w rozmiarze balona 6-14 mm d 40 i 80 mm</t>
  </si>
  <si>
    <t>Stent, samorozprężalny do tętnic udowych i podkolanowych do pierwotnego stosowania zmian de novo lub zmian restenotycznych. Stent samorozprężalny, nitinolowy, wycinany laserowo z jednego kawałka o budowie helikalnej. System OTW, kompatybilny z prowadnikiem 0,035'. Koszulka 6F. Stenty o średnicy 6mm,7mm dostępne w długościach 200 i 250mm i systemie wprowadzajacym o długości 100cm i 135cm.. Multifunkcyjny system uwalniania stentu, po sześć markerów tantalowych po obu stronach stentu dla uwidocznienia w promieniowaniu RTG. (duży rozmiar) stent, samorozprężalny do tętnic udowych i podkolanowych do pierwotnego stosowania zmian de novo lub zmian restenotycznych. </t>
  </si>
  <si>
    <t>Stent (stentgraft) obwodowy samorozprężalny 
Stent nitinolowy umieszczony w materiale ePTFE między dwiema wartwami (wtopiony). Dostępne średnice 5mm,6mm,7mm,8mm,9mm,10mm,12mm;13,5mm, długości stentgraftu w średnicach od 5-8 mm to 20,30,40,60,80,100,120 mm, długość stentgraftu w średnicach 9-13,5 mm to 30,40,60,80,100,120 mm. Długość systemu wprowadzającego to 80cm i 117 cm, kompatybilne z prowadnikiem 0,035", na zakończeniach markery tantalowe, poprawiające widoczność w rentgenie (znaczniki rdiocieniujące). Wewnętrzna powierzchnia stentgraftu impregnowana węglem. Zalecana koszulka, odpowiednio:  8Fr, 9Fr, 10Fr</t>
  </si>
  <si>
    <t>Cewnik balonowy OTW, wysokociśnieniowy, zbudowany z włókien kewlarowych, ultra niepodatny. Średnice: 5,6,7,8,9,10 i 12 mm, długości: 2,3,4,6,8 cm. Kompatybilny z prowadnikiem 0.035"", system wprowadzania 50 cm, 75 cm i 120 cm, ciśnienie nominalne dla wszystkich średnic 8 atm, RBP: 30-40atm. Koszulka 6-8F.</t>
  </si>
  <si>
    <t>cewnik balonowy ultra niepodatny o dużych średnicach do PTA tętnic biodrowych oraz w rekanalizacji zabiegowej zwężeń tetnic oraz przetok tętniczo - żylnych dializoterapii.
Cewnik balonowy OTW, zbudowany z włókien kewlarowych, ultra niepodatny. Średnice: 12, 14, 16, 18, 20, 22,  24 i 26 mm, długości: 2, 4 i 6 cm. Kompatybilny z prowadnikiem 0.035", system wprowadzania 75 cm, 80 i 120 cm. Ciśnienie nominalne 4-6 atm, RBP: 12-18 atm. Koszulka 7-12F. Dwa znaczniki dla lepszej widoczności.</t>
  </si>
  <si>
    <t>stent, samorozprężalny do tętnic udowych i podkolanowych do pierwotnego stosowania zmian de novo lub zmian restenotycznych. 
Stent samorozprężalny, nitinolowy, wycinany laserowo z jednego kawałka o budowie helikalnej. System OTW, kompatybilny z prowadnikiem 0,035'. Koszulka 6F. Średnice stentów 5,6,7mm dostępne w długościach stentów: 20,30,40,60,80,100,120,150,170mm i długości systemu wprowadzającego 80cm i 130 cm. Stenty o średnicy 8,9,10mm dostępne są w długościach: 20,30,40,60,80cm i długości systemu wprowadzajacego 80cm i 130cm. Multifunkcyjny system uwalniania stentu, po sześć markerów tantalowych po obu stronach stentu dla uwidocznienia w promieniowaniu RTG.</t>
  </si>
  <si>
    <t>Protezy naczyniowe PROSTE z PTFE do przetok dializacyjnych AV
Proteza naczynowa prosta, niezbrojona, w części dystalnej zakończona mankietem, impregnowana węglem po wewnętrznej stronie ściany, zbudowana z rozciągliwego politetrafluoroetylenu (PTFE). Długość 10;20;30;40;50cm i średnice 6mm i 7mm.
Protezy naczyniowe STOPNIOWANE z PTFE do przetok dializacyjnych AV 
Proteza naczyniowa stopniowana, niezbrojona w części dystalnej zakończona mankietem, impregnowana węglem po wewnętrznej stronie ściany, zbudowana z rozciągliwego politetrafluoroetylenu (PTFE). Długość 20;25;30;35;40cm i średnice 4-6mm i 4-7mm</t>
  </si>
  <si>
    <t>Połączenia pomostowe tętnicy szyjnej.
Połączenia pomostowe tętnicy szyjnej: Shunt szyjny typu Brener, taperowany-stożkowy, średnica: 14F -8 F, długość pomostu 13 cm; ramie w kształcie litery T, odgałęzienie boczne: używane do aspiracji, monitorowania ciśnienia. Przeznaczone do zapewnienia tymczasowego przepływu krwi w tętnicach szyjnych podczas zabiegu endarterektomii tętnicy szyjnej; sterylne</t>
  </si>
  <si>
    <t xml:space="preserve">cewnik balonowy do zabiegów PTA w tętnicach nerkowych, podkolanowych, piszczelowych, udowych i strzałkowych.  0,18”
Cewnik balonowy półpodatny, nylonowy, system OTW, kompatybilny z prowadnikiem 0,018'. Ciśnienie nominalne 6 atm. RBP 11 -16 atm. Koszulka 4-6F. Długość systemu wprowadzającego 75cm: dostępne średnice: 2; 2,5; 3; 3,5; 4; 5; 6; 7; 8; 9mm w długościach 20,40,60,100,120,150,220mm (w zależności od średnicy). Długość systemu wprowadzającego 130cm: dostępne średnice: 2; 2,5; 3; 3,5; 4; 5; 6mm w długościach 20,40,60,80,100,120,150,220,300mm, średnice 7;8 i 9mm w długości 40mm. Atraumatyczna końcówka. Dystalny segment trzonu cewnika i balon pokryte są powłoką hydrofilową.        </t>
  </si>
  <si>
    <t>cewnik balonowy, ultra niepodatny do zastosowania w tętnicach nerkowych, biodrowych, udowych, podkolanowych, piszczelowych, srzałkowych i podobojczykowych, do doprężeń stentgraftów
Cewnik balonowy OTW, zbudowany z włókien kewlarowych, ultra niepodatny. Średnice: 3;4;5;6;7;8;9;10 mm. Długości: 2,4,10,12,15,17,20cm. Kompatybilny z prowadnikiem 0.035", system wprowadzania 40 cm, 80 cm, 120 cm i 135 cm. Ciśnienie nominalne dla wszystkich średnic 8 atm, RBP 20-24 atm. Koszulka 5-7F.</t>
  </si>
  <si>
    <t>Połączenia pomostowe tętnicy szyjnej.
Połączenia pomostowe tętnicy szyjnej: Shunt szyjny typu Javid, , średnica: 17F -10 F, długość pomostu 27,5 cm; odporny na skręcanie ukształtowany stożkowo , długość pozwalająca na zastosowanie pętli zewnętrznej . Przeznaczone do zapewnienia tymczasowego przepływu krwi w tętnicach szyjnych podczas zabiegu endarterektomii tętnicy szyjnej; sterylne</t>
  </si>
  <si>
    <t>Protezy naczyniowe z PTFE, zwężające się, zbrojone o średnicy 5-8mm
Proteza naczyniowa zwężajaca się, zbrojona, impregnowana węglem po wewnętrznej stronie ściany, zbudowana z rozciągliwego politetrafluoroetylenu (PTFE). Średnica 5-8mm, długość: 70cm.</t>
  </si>
  <si>
    <t>Protezy naczyniowe z PTFE, zwężające się, zbrojone o średnicy 4-7mm 
Proteza naczyniowa zwężajaca się, zbrojona, impregnowana węglem po wewnętrznej stronie ściany, zbudowana z rozciągliwego politetrafluoroetylenu (PTFE). Średnica 4-7mm, długość: 70cm.</t>
  </si>
  <si>
    <t>Introducer zbrojony prosty-długi
• 90 cm. (prosta)
• Konstrukcja polimerowa ze stalowym zbrojeniem, zapewniającym utrzymanie średnicy wewnętrznej
• Średnica 4, 5, 6 F
• Kompatybilna z prowadnikiem 0,035”
• Fabrycznie taperowana
• Zastawka hemostatyczna i trójdrożny kranik
• Odkręcany kranik w koszulkach 5 i 6F
Średnica wewnętrzna introducera 4F – 0,064”</t>
  </si>
  <si>
    <t>Stenty samorozprężalne kompatybilne z prowadnikiem 0,018” (SFA i BTK)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Długości 20,30,40,60,80 mm.
• Średnice 4.0, 5.0, 6.0, 7.0 mm.
• Długości systemów dostarczania 70 – 75 cm. oraz 120 – 135 cm. – Over The Wire
• Materiał konstrukcyjny: nitinol, szerokość strutów: 80 µm (0,08 mm)
• Relacja metal – naczynie: 18 – 26%
• Skracalność poniżej 2%
• Po 6 złotych markerów na każdym z końców stentu
• Kompatybilne z introducerem 4F dla wszystkich średnic
• Shaft 3,6 F, pokryty hydrofobowo
• Konstrukcja wieloelementowa dająca dobrą elastyczność i apozycję do ścian naczynia - każdy z segmentów działa niezależnie, Brak efektu „rybiej łuski” dzięki konstrukcji „peak to valley”, System „anti – jump”</t>
  </si>
  <si>
    <t>Prowadnik do PTA 
• Prowadnik do naczyń obwodowych głównie BTK 
• Średnica: 0,014” (0,36mm), 0,018” (0,46 mm) 
• Prowadnik wykonany ze stali 316L 
• Dystalna część prowadnika wykonana z 8 drutów 
• przeniesienie obrotu 1:1 
• Rdzeń kompozytowy prowadnika wykonany : z jednego kawałka drutu + opleciony 6 drutami, 
• Sztywność końcówki 12,0 g 
• Końcówka cieniująca 5 cm i 11cm(platyna) 
• Kształt końcówki: mikro-stożek; prosta i przygięta na odc.1 mm 
• Tip bez pokrycia materiałem hydrofilnym 
• Pokrycie hydrofilne na dystalnych 33 cm (0.014”), 12 cm (0.018”) 
• Długość oplotu: 5 cm (0.014”), 11 cm (0.018”) 
• Dostępne długości: 200 cm, 235 cm i 300 cm</t>
  </si>
  <si>
    <t>Poz.</t>
  </si>
  <si>
    <t>Czynsz dzierżawny brutto za 1 miesiąc</t>
  </si>
  <si>
    <t>Czynsz dzierżawny brutto pozycji</t>
  </si>
  <si>
    <t>miesięcy</t>
  </si>
  <si>
    <t>Założony czas pracy urządzenia w godzinach [h]</t>
  </si>
  <si>
    <t>Moc oferowanego urządzenia w watach [W]</t>
  </si>
  <si>
    <t>Koszt zużycia energii elektrycznej</t>
  </si>
  <si>
    <t>Cena brutto pozycji</t>
  </si>
  <si>
    <t>Osłonki do atraumatycznej tunelizacji 
Dwuczęściowe polimerowe osłonki do atraumatycznej tunelizacji dla średnicy protez 6 mm i 8 mm dla tunelizatora 30,5 cm</t>
  </si>
  <si>
    <t>DFP.271.66.2020.AB</t>
  </si>
  <si>
    <t>Stent samorozprężalny pokrywany lekiem                                 
- stent samorozprężalny, nitinolowy, pokrywany paclitaxelem
- dawka leku 0,167 mikrograma/mm2
- kompatybilny z koszulką 6F
- długości stentu 40, 60, 80, 100, 120, 150 mm
- dostępne średnice 6 i 7 mm
- triaxialny system uwalniania stentu
- długości systemów dostawczych 75 i 130 cm
- kompatybilny z prowadnikiem 0,035”</t>
  </si>
  <si>
    <t>Stent nitinolowy przeznaczony do stosowania w naczyniach żylnych.      
Prowadnik 0,035’, kompatybilny z koszulami do 10F
średnica 12 – 16 mm i długości od 60 mm do 120mm.
Pełna kontrola implantacji z możliwością rozpoczęcia rozprężania od dystalnego lub proksymalnego końca stentu.</t>
  </si>
  <si>
    <t>Stent samorozprężalny szyjny
• Stent dostosowany do naczyń szyjnych
• Stent samorozprężalny wykonany ze stopu stali z kobaltem,
• System dostawczy akceptujący prowadnik 0,014”, monorail,
• Długość cewnika dostawczego 135cm
• Średnica systemu dostawczego 5 oraz 5,9F
• Stent pleciony w kształt tubularnej siatki (mesh), o geometrii zamkniętych cel.
• Stent o dużej elastyczności, miękkości i możliwości dopasowania do kształtu naczynia i jego zmieniającej się średnicy - tętnica szyjna wspólna-tętnica szyjna wewnętrzna
• Stent z możliwością ponownego złożenia - całkowicie repozycjonowalny,
• Średnice: 4-10mm, długości: 30/40/50mm.
• Dobra widoczność stentu we fluoroskopie, bez markerów.</t>
  </si>
  <si>
    <t>Stent do tętnicy udowej powierzchownej                   
• Stent samorozprężalny nitynolowy
• Średnice: 5-8 mm
• Długości: 20 – 200 mm
• Długości systemu wprowadzającego: 75 i 130 cm
• Maksymalny crossing profile 0,083”
• Kompatybilny z prowadnikiem 0,035” i koszulką 6F dla wszystkich rozmiarów
• Możliwość rozprężenia stentu jedną ręką (za pomocą pokrętła) lub dwiema rękami  
• Triaksialny system wprowadzający minimalizujący dystalną migrację stentu podczas implantacji</t>
  </si>
  <si>
    <t>Stent rozprężalny na balonie obwodowy                                    
• Stent wycinany laserowo w kształt tabularnej siatki, zamontowany na cewniku balonowym
• Stent wykonany ze stopu stali 316L
• Zamontowany fabrycznie na balonie w sposób uniemożliwiający jego zsunięcie podczas manipulacji
• Cewnik balonowy akceptujący prowadnik 0,035” „over the wire”,
• Długość cewnika 75 oraz 135cm
• Cewnik balonowy wysokociśnieniowy,  RBP 12atm
• Stent o dużej elastyczności i możliwości dopasowania do kształtu naczynia,
• Stent o dużej statycznej sile radialnej
• Stent o małej skracalności &lt; 2%
• Zacieśnianie światła stentu po usunięciu balonu (recoil) &lt; 2%
• Długości stentu 17/25/27/37/57mm, średnice 5/6/7/8/9/10 mm
• Kompatybilny z koszulką 6F (średnice 5,0-8,0mm), 7F( dla rozmiaru 8x57mm oraz średnic 9,0-10,0 mm)
• Dobra widoczność stentu we fluoroskopie.</t>
  </si>
  <si>
    <t>Cewnik balonowy do tętnic podudzia        
• Długość cewnika balonowego: 
• Długości balonu: 10-220 mm
• Średnice balonu: 2-10 mm
• Kompatybilny z prowadnikiem 0.018”
• RBP: 14 atm
• Dostępna wersja OTW i RX
• Crossing profile: 0.020”
• Pokrycie hydrofilne</t>
  </si>
  <si>
    <t>Cewniki balonowe do tętnicy szyjnej                
• Cewniki w systemie RX o długości 80 cm – 150 cm
• Kompatybilne z prowadnikiem 0,014” i 0,018”
• Średnice: od 1,5 mm do 7 mm (co 0,5 mm) i 8 mm
• Długości:10/15/20/30/40/60 mm
• Kompatybilne z koszulką 4 F lub 5 F w zależności od średnicy
• Ciśnienie nominalne 6 atm, RBP 14 atm</t>
  </si>
  <si>
    <t>Stent rozprężalny na balonie do tętnic nerkowych                                            
• Stent wycinany laserowo w kształt tabularnej siatki, zamontowany na cewniku balonowym,
• Stent wykonany ze stopu stali 316L
• Dodatkowe przęsła w bliższej 1/3 długości – większa siła radialna w odcinku ostialnym
• Zamontowany fabrycznie na balonie w sposób uniemożliwiający jego zsunięcie podczas manipulacji
• Rozmiary stentu: 4/5/6/7 mm, długości 14,15,18,19 mm,
• Kompatybilny z koszulką 5F (średnice 4,0-6,0 mm) oraz 6F – wymiar 7,0
• Kompatybilny z prowadnikiem 0,014” oraz 0,018”
• Cewnik dostawczy w systemie rapid exchange.
• Długości cewnika dostawczego 90 i 150cm,
• Ciśnienie nominalne 10 atm, RBP 14 atm.
• Profil przejścia (crossing profile): od 0,055” do 0,070” 
• Konstrukcja stentu zapewniająca dobrą widoczność we fluoroskopie, dużą statyczną siłę radialną oraz elastyczność i giętkość trakcie dostarczania.</t>
  </si>
  <si>
    <t>Prowadnik sztywny
• Prowadnik o stalowym rdzeniu i oplocie z płaskiego drutu pokrytego PTFE
• Średnice: 0,035”oraz 0,038” 
• Długości: 75/145/180/260cm
• Końcówki 
a. Miękka o dł. 6 cm: prosta lub 3 mm J
b. Prosta: 1 cm lub 3,5 cm dł</t>
  </si>
  <si>
    <t>Cewniki balonowe do tętnic podudzia                                 
• Średnice balonu: 1,5 -  4 mm (co 0,5 mm)
• Długości balonu: 20/30/40/60/80/100/120/150/220 mm
• Długości cewnika: 90 - 150 cm
• Kompatybilny prowadnik: 0,014”
• Kompatybilna koszulka: 4 F
• Profil wejścia końcówki: 0,017” 
• Ciśnienie RBP: 12-14 atm
• Cewnik pracujący w systemie OTW i RX (dla wszystkich rozmiarów)
• Wykonany z materiału zapewniającego wytrzymałość i elastyczność
• Balon pokryty substancją hydrofilną, cewnik niepokrywany</t>
  </si>
  <si>
    <t>Balon do czasowej okluzji                            
Cewnik balonowy do czasowej okluzji w chirurgii naczyniowej oraz do modelowania stentgraftów
• Cewnik 7F o długościach 65 oraz 100cm
• Cewnik balonu o konstrukcji bilumen zapewnia bardzo krótki czas deflacji.
• Kompatybilny z prowadnikiem 0,038”.
• Średnice balonu: 20/27/33/40mm.
• Dwa platynowe markery obrazujące końce balonu.</t>
  </si>
  <si>
    <t>Prowadnik specjalistyczny  0,014” i 0,018”                               
• Prowadnik specjalistyczny 0,014” I 0,018” dedykowany do całkowitych okluzji.
• Cztery rodzaje obciążeń końcówki: 12, 18, 25 i 30g.
• Radiocieniująca końcówka na długości 2 i 2,5 cm.
• Długości: 195 i 300 cm</t>
  </si>
  <si>
    <t>Cewnik balonowy niskoprofilowy do PTA: - średnica kanału centralnego 0,018” 
- dostępny system  OTW i RX
- Profil 4 do 6F 
- średnice balonów 2 mm, 2,5 mm, 3 mm, 3,5 mm, 4 mm; 5 mm; 5,5 mm; 6 mm; 7mm; 8mm; 9mm; 10mm;
- długości 20, 30, 40, 60, 80, 100, 150,200, 220,250 ,300 mm  
- ciśnienie robocze (RBP) 10 - 18 atm 
- długość cewnika 80, 90, 150, 155cm
- cewnik balonowy z zewnątrz jak i kanał środkowy cewnika balonowego z podwójnym pokryciem hydrofilnym
- dobrze widoczne markery balonów, dla długości &gt;/= 100mm podwójny marker proxymalny 
- wykonany z duralinu
- bardzo szybki czas napełniania i opróżniania balonu</t>
  </si>
  <si>
    <t>Cewnik balonowy wysokociśnieniowy, standardowy do PTA naczyń prostych, krętych: - średnica kanału centralnego przynajmniej 0,035” 
- profil cewnika 5F, 6F, 7F, 8F, 9F w zależności od średnicy balona
- długość balonu 1 cm, 1,5 cm, 2 cm, 3 cm, 4 cm, 6 cm, 8 cm oraz 10 cm
- średnica: 3 mm, 4 mm, 5 mm, 6 mm, 7 mm, 8 mm, 9 mm, 10 Mm,12 mm,15mm, 22mm
- długość cewnika balonowego 40 cm, 80 cm, 110 cm, 120 cm, 135 cm
- ciśnienie rozprężania ( RBP ) od 10atm do 20atm, 
- dobra kontrola rozprężenia balonu oraz łatwe i szybkie opróżnianie balonu  
- dobrze widoczne w rtg znaczniki - markery balonów
- cewniki integralnie zbudowane z jednoczęściowym konektorem dla balonu i prowadnika, zbudowanego z przezroczystego materiału, dającego łatwą kontrolę prowadnika, pęcherzy powietrza w układzie
- duża odporność na rozdarcia i zadrapania podczas przechodzenia przez miażdżycowo zmienione tętnice
- autarmatyczna końcówka
- dwudzielny prześwit
- system OTW
- balon wykonany z duralinu</t>
  </si>
  <si>
    <t>Niskoprofilowy stentgraft do zaopatrzenia tętniaka aorty brzusznej o krętej, wąskiej anatomii/ Stentgraft nitynolowy do aorty brzusznej  o pokryciu dacronowym. Materiał naniesiony na samorozprężalny szkielet nitynolowy o budowie segmentowej  wyciętej laserowo. Nisko profilowy system wprowadzający dla Main Body 14F OD (tylko 16F OD dla Main Body o średnicy 34mm), od strony ipsilateralnej wyposażony w koszulkę hydrofilną, zbrojoną o grubości ściany 0,5F. System umożliwiający zaopatrzenie tętniaka o szyi proksymalnej o minimalnej długości 10mm. Zakres leczenia dla body od 17 do 31 mm, dla odnóg od 7 do 22 mm. Markery pozwalające na dokładne pozycjonowanie stentgraftu. Stentgraft składający się z trzech części: główna część, czyli main body z dwoma nogami oraz dwie nogi ipsilateralna i kontralateralna.W górnej części body umieszczone haki 8 lub 10 sztuk do mocowania nad poziomem nerek. W górnej części bez pokrycia materiałem. Po obu stronach "in-situ sizing" tzn możliwość dopasowania długości odnóg.</t>
  </si>
  <si>
    <t>System neuroprotekcji w kształcie filtru: - filtr zbudowany z szkieletu nitinolowego oraz pokrycia z PTFE o porach 100μm
- dwa markery na prowadniku (dystalny i proksymalny koniec filtru)
- koszyczek filtru z markerami
- CSI 6F
- kompatybilny z cewnikiem prowadzącym 8F
- średnica prowadnika filtru 0,014”
- system monorail, Rx
- średnica filtru 4mm, 5mm, 6mm, 7mm oraz 8mm
- długość zestawu prowadzącego 180cm
- sterowalna końcówka prowadnika; prowadnik zależny (przymocowany na stałe)
- dystalny koniec prowadnika atraumatyczny - miękki z dobrze widoczną w obrazie rtg, pozostała część prowadnika z suportem
- profil przejścia od 3.2F do 3.9F dla różnych rozmiarów koszyczka
- miękka atraumatyczna końcówka 
- łatwo pokonujący ciasne zwężenia i zagięcia
- pokrycie PTFE i teflonem, lub zbudowane z materiałów hydrofilnych
- dobra manewrowalność</t>
  </si>
  <si>
    <t>Prowadniki angioplastyczne sterowalne, hydrofobowe: - średnica prowadnika 0,014” – 0.035” 
- długość prowadnika 180 cm, 195 cm, 260 cm i 300 cm, 
- platynowy oplot (dobrze kontrastujący w promieniach rtg) o długości 5 cm; 8 cm oraz 14cm
- długość końcowych odcinków do kształtowania 4cm, 8cm oraz 14cm.
- prowadnik oferowany w kształtach końcówki: „J”, Angled i prosty 
- miękka atraumatyczna końcówka typu Super Soft, Soft oraz Standard
- 5cm i 8 cm stożkowy odcinek dystalny 
- pokrycie PTFE lub teflonem lub hydrofilne.
- dobra manewrowalność
- dobre kontrastowanie końcówki w obrazie rtg"</t>
  </si>
  <si>
    <t xml:space="preserve">Stent samorozprężalny do tętnic obwodowych: - stent samorozprężalny z termiczną pamięcią kształtu, wykonany z jednego kawałka nitinolu wycięty laserowo bez łączeń przy pomocy lutów bądź spawów, o giętkich przęsłach
- długość systemu wprowadzającego 80 cm, 120 cm
- średnica systemu wprowadzającego nie większa niż 6F
- średnica kanału wewnętrznego 0,035”
- otwór cewnika prowadzącego 8F
- średnica stentu 6 mm, 7 mm, 8 mm, 9 mm, 10 mm, 12 mm, 14 mm
- długość stentu 20 mm, 30 mm, 40 mm, 60 mm, 80 mm, 100 mm, 120mm, 150 mm 
- dobra widoczność systemu wprowadzającego w obrazie rtg, markery systemu wprowadzającego oznaczające końce stentu dobrze widoczne w rtg, pozwalające kontrolować implantację stentu, dodatkowym korzystnym elementem są tantalowe markery po 6 na każdym końcu stentu poprawiające widoczność stentu w rtg
- segmentowa budowa stentu umożliwiająca dobre dostosowanie się samego stentu do krzywizn naczynia
- możliwe najmniejsze skracanie stentu podczas implantacji, duża odporność na zgniatanie
- duża siła radialna stentu </t>
  </si>
  <si>
    <t>Prowadniki sztywne:  - końcówka prowadnika atraumatyczna giętka, prosta lub  „J”   1.5,  3 mm
- prowadnik o trzonie stalowym pokryty PTFE lub teflonem
- prowadniki zapewniające dobrą manewrowalność, skonstruowane z jednolitego rdzenia z oplotem
- długości 150, 180, 260 cm, 
- średnica 0,038” i 0,065”
- dobre kontrastowanie w rtg</t>
  </si>
  <si>
    <t>Prowadniki diagnostyczne, obwodowe o pokryciu teflonowym, hydrofobowym lub z PTFE: - końcówka prowadnika atraumatyczna giętka, prosta, J-curve o różnych długościach: 3 cm, 7 cm, 10 cm, 15 cm, 20 cm., oraz promieniach: 1.5, 2, 3, 6, 15 mm
- prowadnik o trzonie stalowym pokryty PTFE lub teflonem
- prowadnik o stałym lub ruchomym stalowym rdzeniu pokrytym teflonem 
- prowadniki zapewniające dobrą manewrowalność, skonstruowane z jednolitego rdzenia z oplotem
- długości od 80 do 260 cm, 
- średnica od 0,018” do 0,038” i 0,065”
- dobre kontrastowanie w rtg</t>
  </si>
  <si>
    <t>Koszulki hybrydowe: - dobra sterowalność, 
- typy ukształtowania końcówki: Contrlateral, Multipurpose, Straight, Renal, Hokey Stick, Cerebral Burke
- silikonowa zastawka hemostatyczna,
- miękka i atraumatyczna końcówka,
- marker na końcu cewnika - „świecąca” w rtg końcówka cewnika,
- pokrycie materiałem PTFE ,
- zbrojony trzon
- długość cewnika 55 oraz lub 95 cm 
- duża średnica wewnętrzna, przy minimalnej średnicy zewnętrznej,
- średnica zewnętrzna 6F, przy średnicy wewnętrznej większej lub równej 0,070” 
- średnica zewnętrzna 7F, przy średnicy wewnętrznej większej lub równej 0,078” 
- średnica zewnętrzna 8F, przy średnicy wewnętrznej większej lub równej 0,088” 
- średnica zewnętrzna 9F, przy średnicy wewnętrznej większej lub równej 0,098” "</t>
  </si>
  <si>
    <t>Cewnik balonowy do PTA do tt. szyjnych i nerkowych: - średnica kanału centralnego 0,014” 
- średnice balonów 4 mm, 4,5 mm, 5 mm; 5,5 mm; 6 mm; 7 mm
- długości 1,5; 2; 3; 4cm
- ciśnienie robocze (RBP) 12-14 atm 
- profil 4F
- długość cewnika 142cm
- cewnik balonowy z zewnątrz jak i kanał środkowy cewnika balonowego pokryty silikonem
- cewniki integralnie zbudowane z jednoczęściowym konektorem dla balonu i prowadnika, zbudowanego z przezroczystego materiału, dającego łatwą kontrolę prowadnika, pęcherzyka powietrza w układzie
- dobrze widoczne w rtg znaczniki - markery balonów 
- system monorail, Rx
- balon wykonany z duralinu
- dwodzielny prześwit</t>
  </si>
  <si>
    <t>Stent aortalny nie montownay na balonie PALMAZ LARGE &amp; XL
Stent aortalny stalowy laserowo wycięty z jednego kawałka rozszerzany na balonie, nie montownay na balonie . Średnica stentu w zakresie 8-12mm przy długości 30-40mm oraz 14-25mm przy długości 50mm,  zależna od średnicy użytego balonu.</t>
  </si>
  <si>
    <t>Igły do arteriografii
- jednoczęściowa ze skrzydełkami
- o średnicy wewnętrznej 0,035” i 0,038”.</t>
  </si>
  <si>
    <t>Wewnątrznaczyniowa głowica ultradźwiękowa elektroniczna (IVUS) o rozdzielczości od 10 MHz do 20 MHz , w postaci cewnika o długości roboczej min. 90 cm do max 150 cm (±5cm), Możliwość wprowadzenie do światła naczynia z użyciem cewnika o śr. min. 5F (śr. wewnętrzna 0,56”) oraz prowadnika o min. średnicy 0,014”, Dostępne różne średnice obrazowania 20 mm, 24 mm, 60 mm, Cewnik nie wymaga wstępnegoprzygotowania do badania (system plug &amp; play).</t>
  </si>
  <si>
    <t>Siateczkowy stent szyjny przeciwzatorowy 
- nitinolowy, otwartokomórkowy, samorozprężalny 
- pokryty siateczką (PET) z porami o średnicy w zakresie    
  150-180 um
- średnice stentu: 6,7,8,9,10 mm
- długości stentu: 20,30,40,60 mm
- system Rx
- profil systemu 6Fr
- długość robocza cewnika 135 cm
- współpracujący z prowadnikiem 0,014“</t>
  </si>
  <si>
    <t>Stentgraft obwodowy samorozprężalny
- wykonany z nitinolu pokrytego wewnętrznie PTFE
- bezszwowe łączenie szkieletu stentu z materiałem pokrywającym - spoiny laminowane
- średnica 5-8 mm
- długość 25 cm
- kompatybilny z prowadnikami: 0,014”; 0,018”; 0,035”
- możliwość łączenia stentgraftów teleskopowo, powierzchnia wewnętrzna z powłoką heparynową
- średnica zestawu wprowadzającego 6-12F, 
- elastyczny system umożliwia implantację w krętych naczyniach obwodowych</t>
  </si>
  <si>
    <t>Stentgraft obwodowy samorozprężalny
- wykonany z nitinolu pokrytego wewnętrznie PTFE
- bezszwowe łączenie szkieletu stentu z materiałem pokrywającym - spoiny laminowane
- średnica 5-10 mm
- długość 15 cm
- kompatybilny z prowadnikami: 0,014”; 0,018”; 0,035”
- możliwość łączenia stentgraftów teleskopowo
- powierzchnia wewnętrzna z powłoką heparynową
- średnica zestawu wprowadzającego 6-12F
- elastyczny system umożliwia implantację w krętych naczyniach obwodowych
- możliwość zamiany na stentgraft obwodowy montowany na balonie o śr. 5-16 mm i dł. 15-79 mm, kompatybilny z koszulkami: 7-8 F, powierzchnia wewnętrzna pokryta powłoką heparynową.</t>
  </si>
  <si>
    <t>Stentgraft obwodowy samorozprężalny 
- wykonany z nitinolu pokrytego wewnętrznie PTFE
- bezszwowe łączenie szkieletu stentu z materiałem pokrywającym - spoiny laminowane
- średnica 5-13 mm
- długość 10 cm
- kompatybilny z prowadnikami: 0,014”; 0,018”; 0,035”,
- możliwość łączenia stentgraftów teleskopowo
- powierzchnia wewnętrzna z powłoką heparynową,
- średnica zestawu wprowadzającego 6-12F
- elastyczny system umożliwia implantację w krętych naczyniach obwodowych.</t>
  </si>
  <si>
    <t>Cewnik balonowy do PTA 
- wykonany z wysokiej jakości nylonu,
- pokryty powłoką hydrofilną
- niski profil przejścia – 3 lub 6 zakładek przy złożonym balonie
- konstrukcja cewnika zapewnia szybką inflację i deflację balonu
- kompatybilny z prowadnikiem 0,014”; 0,018”; 0,035” i koszulką 4F-8F,
- system OTW
- średnice balonu: 1,25 – 12 mm
- długości: 20 – 220 mm
- długości systemu dostarczania: 45 - 180 cm
- dwa markery po jednym na obu końcach</t>
  </si>
  <si>
    <t>Stentgraft wielomodułowy dwuelementowy
Stentgraft z fiksacją nadnerkową do zaopatrywania tętniaków aorty brzusznej. Wielomodułowy, składający się z dwóch niezależnie wprowadzanych elementów i przedłużki dystalnej po stronie zarówno ipsilateralnej jak i kontrlateralnej. 
System nie wymaga łapania nóżki. 
Każdy z elementów jest wprowadzany osobno do światła naczynia pacjenta. System zbudowany z nitinolu i pokryty poliestrem. Markery które nie przepuszczają promieniowania wykonane są z drutu tantalowego. 
Stentgraft dostępny w następujących rozmiarach:
− standardowa długość każdego z endograftów części aortalnej w rozmiarze 90 mm
− średnica części aortalnej w rozmiarach od 24, 27 i 30 mm. 
Zagięcie kątowe szyi aorty podnerkowo do 60 stopni.
Standardowa długość nóżki wynosi 65 mm.
Średnica części biodrowej w rozmiarach od 10 - 21 mm.
System wprowadzający o średnicy 14f dla części głównych stentgraftu i 14f dla części biodrowych.
Hydrofilne pokrycie systemu wprowadzającego.
W zestawie komplet części stentgraftu potrzebnych do zaopatrzenia tętniaka
W zestawie –  ilość części potrzebna do zaopatrzenia  tętniaka,  dwa prowadniki sztywne oraz balon niskociśnieniowy do doprężenia stentgraftów. cewnik pigtail, koszulki. w zadaniu zamawiający wymaga dostarczenia narzędzi do wymiarowania wraz z dedykowanym oprogramowaniem.</t>
  </si>
  <si>
    <t>Stentgraft brzuszny – zagięcie szyi tętniaka od 0-90 stopni 
Stentgraft z fiksacją podnerkową do zaopatrywania tętniaków aorty brzusznej. Wielomodułowy, składający się z dwóch elementów: jednego głównego body z nóżką ipsilateralną i przedłużki dystalnej po stronie kontrlateralnej. 
Każdy z elementów jest wprowadzany osobno do światła naczynia pacjenta. 
System zbudowany z nitinolu i pokryty poliestrem. 
Stentgraft dostępny w następujących rozmiarach:
- standardowa długość body w rozmiarach od 81 do 126 mm
- standardowa długość nóżki ipsilateralnej w rozmiarach 63 i 80 mm
- średnica części aortalnej w rozmiarach 24, 27 i 31 mm, 
Przedłużka proksymalna w rozmiarach: 
- średnica 24, 27 i 31 mm, 
- długość 38 mm
Zagięcie kątowe szyi aorty podnerkowo od 0 do 90 stopni.
Standardowa długość nóżki kontrlateralnej w rozmiarach od 56 do 106 mm.
Średnica części biodrowej w rozmiarach od 10 do 20 mm .
Dodatkowa przedłużka dystalna w rozmiarach: 
- średnica od 10 do 20 mm, 
- długość 51 i 82 mm.
System wprowadzający o średnicy 18F dla części głównych stentgraftu i 16F dla części biodrowych .
Hydrofilne pokrycie systemu wprowadzającego.
W zestawie komplet części stentgraftu potrzebnych do zaopatrzenia tętniaka
W zestawie –  ilość części potrzebna do zaopatrzenia  tętniaka,  dwa prowadniki sztywne oraz balon niskociśnieniowy do doprężenia stentgraftów. cewnik pigtail, koszulki. w zadaniu zamawiający wymaga dostarczenia narzędzi do wymiarowania wraz z dedykowanym oprogramowaniem.</t>
  </si>
  <si>
    <t>Stent aortalny 
• zaprojektowany do zaopatrzenia rozwarstwień typu B aorty piersiowej oraz brzusznej również w obszarze naczyń trzewnych a także  do stabilizacji stentgraftów przy przeciekach typu IA
• wykonany z materiału niklowo – tytanowego 
• dostępny w rozmiarach długości od 70mm do 200mm oraz o średnicy od 14mm do 40mm. 
• System wprowadzający średnicy od 12 Fr do 16 Fr w zależności od średnicy i długości stentu, wprowadzany po prowadniku sztywnym 0,035”
• tantalowe markery na końcach stentu ułatwiające pozycjonowanie w trakcie zabiegu.</t>
  </si>
  <si>
    <t>System do zaopatrywania tętniaków  naczyń obwodowych   typ MFM         
Urządzenie do wewnątrznaczyniowego zaopatrywania tętniaków naczyń obwodowych pacjentów z zachowaniem naczyń odchodzących od worka tętniaka. 
zbudowany z wielowarstwowej plecionej siatki drucianej wykonanej ze stopu kobaltu.
Rozmiary: długości od 30mm do 120mm , średnica od 6mm do 16mm. System wprowadzający ma średnicę od 6 Fr do 12 Fr 
Zamawiający wymaga dostarczenia narzędzi do wymiarowania wraz z dedykowanym oprogramowaniem.</t>
  </si>
  <si>
    <t>Stentgraft aortalny brzuszny (niski profil)
Stentgraft aortalny, brzuszny z polimerową technologią uszczelniania  (polimerem twardniejącym podczas procedury)
- wprowadzanie za pomocą niskoprofilowego cewnika  od 12F do 15F 
- możliwość zaimplantowania w przypadku tętniaków z szyją  o średnicy w zakresie od 16 do 30 mm
- kąt zagięcia aorty podnerkowo  ≤ 60 stopni 
- średnica tętnic biodrowych od 8 do 25 mm
W zestawie –  ilość części potrzebna do zaopatrzenia  tętniaka,  dwa prowadniki sztywne oraz balon niskociśnieniowy do doprężenia stentgraftów. cewnik pigtail, koszulki Zamawiający wymaga dostarczenia narzędzi do wymiarowania wraz z dedykowanym oprogramowaniem.</t>
  </si>
  <si>
    <t>Stentgraft do leczenia tętniaków aorty brzusznej  (wąska aorta) z możliwością fiksacji podnerkowej jak i nadnerkowej;  Możliwość fiksacji na rozwidleniu aorty i możliwość otwarcia systemu w wąskiej aorcie;  
Możliwość Implantacji protezy wewnątrznaczyniowej z dostępu chirurgicznego 17F po jednej stronie i z nakłucia tętnicy 7F po stronie przeciwnej przy spełnionych warunkach anatomicznych układu naczyniowego pacjenta;
Główny element jednomodułowy w rozmiarach w zakresie od 22 mm do 28 mm z możliwością zwiększenia średnicy do 34 mm przy zastosowaniu przedłużki proksymalnej.  Odnogi biodrowe  o średnicy 13, 16 i 20 mm z możliwością zwiększenia średnicy do 25 mm przy zastosowaniu przedłużki dystalnej dla wszystkich rozmiarów stentgraftów rozwidlonych.  W zestawie komplet części stentgraftu potrzebnych do zaopatrzenia tętniaka. W zestawie –  ilość części potrzebna do zaopatrzenia  tętniaka,  dwa prowadniki sztywne oraz balon niskociśnieniowy do doprężenia stentgraftów. cewnik pigtail, koszulki.  w zadaniach zamawiający wymaga dostarczenia narzędzi do wymiarowania wraz z dedykowanym oprogramowaniem.</t>
  </si>
  <si>
    <t>Stengraft brzuszny lub piersiowy stalowy z kompletnym zestawem do implantacji (stalowy)
- posiada pokrycie poliestrowe z tkaniny stosowanej do produkcji protez naczyniowych. Stent zbudowany jest na bazie stalowego Z-stentu dającego poszczególnym segmentom optymalną siłę rozprężania przy dużej wytrzymałości radialnej .   
- składa się z trzech części : body – główna część graftu, nogawek contralateralnej – przedłużającej krótszą nogawkę body i ipsilateralnej – przedłużającej dłuższą nogawkę body. 
-  posiada fiksację nadnerkową za pomocą wolnego Z-et segmentu o długości 26 mm wyposażonego w haki zapewniające trwałe umiejscowienie stentgraftu w szyi tętniaka oraz w cięgła umożliwiające kontrolowane uwalnianie części proksymalnej i dystalnej stentgraftu 
- oferowany jest w rozmiarach : rozmiar szyji 22, 24, 26, 28, 30, 32 i 36 mm, rozmiar nogawek 9, 11, 13, 16, 20, 24 mm przy długościach 39, 56, 74, 90, 107, 122 mm nogawki dostępne w dwóch wersjach: segmentowej oraz spiralnej 
- dostarczany jest w formie załadowanej do systemu wprowadzającego o średnicy 18-22 F (body) i 14 i 16F (nogawki) . Introducer wyposażony  w dilatator i zbrojoną koszulkę naczyniową będącą integralna częścią zestawu wyposażoną w zastawkę tzw. Migawkową. 
- System może być dostarczany w wersji trzyczęściowej i dwuczęściowej  z okluderem (wersja uni-iliac). 
- W ofercie dostępne stentgarfty aortalne piersiowe stalowe w rozmiarach od 22 do 42 mm średnicy oraz od 77 do 216 cm długości, posiada kolce fiksujące na proksymalnej części uszczelniającej, występuje w wersji samorozprężalnego stentu bez pokrycia jako uzupełnienie elementów pokrywanych przy leczeniu rozwarstwień
W zestawie –  ilość części potrzebna do zaopatrzenia  tętniaka,  dwa prowadniki sztywne oraz balon niskociśnieniowy do doprężenia stentgraftów. cewnik pigtail, koszulki</t>
  </si>
  <si>
    <t>Stent samorozprężalny 0,035"       
wykonany z nitinolu. Specjalny, wycinany laserem z rury nitinolowej, wzór zapewnia konstrukcję o dużej sile radialnej i dużej elastyczności;  8 złotych znaczników na obu końcach stentu zapewnia najlepszą widoczność umiejscowienia i uwolnienia stentu; Poziome łączniki i konstrukcja otwarto-komórkowa typu Z zapewniają, że stent nie ulega skróceniu po uwolnieniu;  Jednostopniowy system dostarczania oraz koszula wprowadzająca Flexor z zakończeniem typu coil zapewniają odporność na zginanie i markerem w części dystalnej,  Dostępne rozmiary: średnica 5-10mm;  w zakresie długości: 20, 30, 40, 60, 80, 100, 120, 140,  170, 200 mm; dostępne stenty o średnicy 12-14 mm w długościach 40, 60, 80 mm, dł. shaftu 80, 125 cm.</t>
  </si>
  <si>
    <t>Proteza dziana, średnica: 12x6mm – 24x12mm, poliestrowa, powlekana, dwustronnie welurowana, uszczelniana zmodyfikowaną żelatyną wchłanialną całkowicie  o współczynniku przepuszczalności  protezy poniżej 1ml/cm2/min wody, o grubości ściany ≤ 0,55 mm, rozwidlone –</t>
  </si>
  <si>
    <t>Proteza dziana, średnica: 6 do 8 mm, długość: 30 cm (+/-5 cm), 60 cm, (+/-5 cm) poliestrowa, powlekana, dwustronnie welurowana, uszczelniana zmodyfikowaną żelatyną wchłanialną całkowicie o współczynniku przepuszczalności protezy poniżej 1ml/cm2/min wody o grubości ściany ≤ 0,55 mm proste</t>
  </si>
  <si>
    <t>Stentgraft obwodowy przeznaczony do trwałego wewnątrznaczyniowego wszczepiania do tt. nerkowych i biodrowych
Stengraft obwodowy rozprężany na balonie: kobaltowo-chromowy  powlekany ePTFE;
montowany na balonie; śr.5,6,7,8,9,10mm; 
dł. stentu: 18,22,28,38,58 mm (dla śr. 5 i 6mm) ,18,23,27,37,57 (dla śr.7) 
oraz 27, 37, 57 (dla śr. 8,9,10mm.);
kompatybilny z koszulką 6 F dla wszystkich rozmiarów średnic 5, 6, 7, 8 mm oraz 7F dla wszystkich rozmiarów średnic 9, 10 mm, kompatybilny z prowadnikiem 0,035”
 dł. shaftu: 75 i 120 cm.</t>
  </si>
  <si>
    <t>Angiograficzne cewniki diagnostyczne do zabiegów specjalistycznych: o średnicy 5F, szaft wykonany z nylonu zapewnia doskonałą elastyczność i eliminuje ryzyko złamań zachowując jednocześnie atraumatyczność końcówki, zbrojony na całej długości ośmioma drutami z nierdzewnej stali zapewniającej znakomitą kontrolę momentu obrotu. Miękka atraumatyczna końcówka cewnika zapewniająca bardzo dobra wizualizację w obrazie rtg., wyprofilowana tak, aby umożliwić wybiórcze cewnikowanie tętnic, dobra sterowalność 1:1. Taperowana końcówka dla doskonałego osadzenia w ujściu naczynia zapobiegająca haczeniu. Wiele konfiguracji ukształtowania końcówek (nie mniej niż 35: m. in. KMP, Vanschie 1-5; VS1-2; VSC 1,2,3LEV 1,2; MPB) przeznaczonych do trudnych i nietypowych anatomii, szczególnie wskazane do wewnątrznaczyniowego leczenia tętniaków aorty za pomocą stentgrafów. Cewniki w przedziale długości 40-125 cm, kompatybilne z prowadnikami 0,035” lub 0,038”.</t>
  </si>
  <si>
    <t>Zbrojone koszulki naczyniowe wielozadaniowe w technologii fleksor
 Koszule proste (RAABE-możliwość kształtowania końcówki; RB) z cieniodajnym znacznikiem w części dystalnej koszuli); średnica koszulek 4; 5; 6; 7; 8; 9F, w przedziale długości: 30, 45, 55, 70, 90 cm.</t>
  </si>
  <si>
    <t>Łata chirurgiczna poliestrowa.
Łata poliestrowa dziana o grubości 0,36 mm, w rozm. 10x100mm lub 10x150mm, przeznaczona do zabiegów na tętnicach szyjnych.</t>
  </si>
  <si>
    <t>Stengraft aortalny rozprężany na balonie 
Stengraft aortalny rozprężany na balonie: kobaltowo-chromowy  powlekany ePTFE;
śr.12,14,16 mm; dł.19,29,39,49,59mm (dla śr.12 i 14mm) oraz 19,29,38,48,58mm 
(dla śr.16mm);dł. shaftu 75 i 120 cm.; kompatybilny z koszulką 9F) (śr.12mm) 
i 11F (śr.14,18mm.)</t>
  </si>
  <si>
    <t>Stenty samorozprężalne obwodowe uwalniające Paklitaxel         
budowa stentu otwartokomórkowa typu Z, nitynolowa, pokrywany lekiem antyproliferacyjnym stężenie 3 mikrogramy/mm2, nie zawierający polimeru, złote znaczniki na stencie oraz marker na systemie wprowadzającym; średnice stentu 5-8 mm, długości 40-140 mm, wszystkie rozmiary kompatybilne z koszulą 6F, dł. systemu wprowadzającego 80 i 125 cm.</t>
  </si>
  <si>
    <t xml:space="preserve">Proteza dziana, średnica: 14 do 24 mm, długość: 12 – 15 cm, poliestrowa, powlekana, dwustronnie welurowana, uszczelniana zmodyfikowaną żelatyną wchłanialną całkowicie  o współczynniku przepuszczalności  protezy poniżej 1ml/cm2/min wody o grubości ściany ≤ 0,55 mm, proste </t>
  </si>
  <si>
    <t>Stentgraft brzuszny możliwość rozbudowy stentgraftu o moduł tzw. Iliac branch
Stentgraft o budowie modułowej składający się z dwóch podstawowych elementów: stentgraftu podstawowego i dodatkowej odnogi bocznej.
Materiał, z którego wykonany jest stentgraft: nitinol z powłoką poliestrową.
Odkryty stent z haczykami na bliższym zakończeniu pozwalający na umiejscowienie stentgraftu powyżej odejścia tętnic nerkowych.
Znaczniki widoczne w promieniach rentgenowskich, marker E ułatwiający pozycjonowanie stentgraftu.
System wprowadzający stentgraftu podstawowego nie większy niż 20F.
Średnice proksymalne stentgraftu podstawowego: 23-36 mm.
Długości całkowite stentgraftu podstawowego od 130mm, 150mm, 170mm
Ekstensje  aortalne o średnicach od 26-38mm.
Ekstensje biodrowe o średnicy proksymalnej 13-27mm i dystalnej 10-27mm.
Długość nogi kontralateralnej  od 50 do 105 mm bez strefy nakładania się – przynajmniej 4 długości.
Średnice dystalne części ipsilateralnej: 10-25 mm, średnica odnogi krótkiej 13mm,
możliwość rozbudowy stentgraftu o moduł tzw. Iliac branch o parametrach: długość całkowita iliac branch  97,85,109,121mm, średnice proksymalne: 14,16,18 mm, średnice dystalne 10,12,14 mm
Współpraca z prowadnikiem sztywnym 0,035 cala.
Stentgraft nie powoduje przeciwwskazań do wykonania badania MRI.
System wprowadzania Squeeze-to-Release.
W zestawie –  ilość części potrzebna do zaopatrzenia  tętniaka,  dwa prowadniki sztywne oraz balon niskociśnieniowy do doprężenia stentgraftów. cewnik pigtail, koszulki</t>
  </si>
  <si>
    <t xml:space="preserve">Dzierżawa na czas trwania umowy  urządzenia do litotrypsji kompatybilnego z wyżej wymienionymi cewnikami balonowymi
Warunki serwisu :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
</t>
  </si>
  <si>
    <t>Urządzenie do litotrypsji kompatybilnego z wyżej wymienionymi cewnikami balonowymi</t>
  </si>
  <si>
    <t>Zamykacz wkłuć naczyniowych• zamykanie naczynia od wewnątrz (kotwica) i zewnątrz (kolagen)
• wszystkie komponenty wchłanialne do 90 dni
• System umożliwiający zamykanie otworów po introducerach 5F - 8F
• dwa mechanizmy homeostatyczne: mechaniczny (kanapka) i biochemiczny (kolagen)
• w zestawie: urządzenie zamykające, koszulka, lokalizator arteriotomii, prowadnik
• zamykacze w dwóch rozmiarach: 6F dla wkłucia 5-6F oraz  8F dla wkłucia 7-8 F</t>
  </si>
  <si>
    <t>Mikrocewnik zbrojony hydrofilny• powłoka hydrofilna zapewnia bardzo dobrą nawigację i manewrowanie nawet w krętych, drobnych naczyniach obwodowych
• trójwarstwowa budowa ściany: wewnętrznie poliuretan PTFE, środkowo zbrojenie wolframowym oplotem, zewnętrznie poliester elastomer
• bardzo dobra odporność na załamanie struktury podłużnej, ściskanie, zginanie, brak owalizacji światła na zgięciu
• wolframowy oplot w warstwie środkowej zmienia gęstość wraz z długością mikrocewnika: zapewnia doskonałą kontrolę trakcji 1:1, dobrą nawigację i elastyczność części dystalnej na ostatnich 30 mm
• atraumatyczna, miękka końcówka na ostatnich 0.9 mm pozbawiona wolframowej spiralki, kształtowalna mandrylem 
• bardzo dobry przepływ kontrastu przy dużych ciśnieniach (max. 750 - 900 psi) do 4,2 ml/sek
• szeroka kompatybilność z wieloma środkami embolizacyjnymi, 
takimi jak: cząsteczki PVA, NBCA, etanol, Lipiodol, 
płynne środki embolizacyjne, mikrosfery, różne środki kontrastowe oraz DMSO
• długości 110, 130, 150 cm
• duża średnica wewnętrzna:
- 0,023” (0,57 mm) dla 2.4 Fr (kompatybilny z prowadnikiem 0,018”)
- 0,025” (0,65 mm) dla 2.7 Fr (kompatybilny z prowadnikiem 0,021”)
- 0,027” (0,70 mm) dla 2.8 Fr (komptaybilny z prowadnikiem 0,021”)
a) średnice 2.4 Fr i 2.8 Fr z dystalnym markerem (0,7 mm platynowy pierścień)                 b) średnica 2.7 Fr i 2,8 Fr w zestawie z prowadnikiem 0,021”  ze złotym markerem na dystalnych 3 cm</t>
  </si>
  <si>
    <t>Koszulka naczyniowa zbrojona / prowadząca / z markerem na końcu z pokryciem hydrofilnym, do crossover, trudnych odejść tętnicy..                   
•  koszulka o średnicy 5 - 8 Fr
• kompatybilna z prowadnikiem 0,038”
• duża średnica wewnętrzna:
- 0,076” (1,93 mm) dla 5 Fr
- 0,087” (2,20 mm) dla 6 Fr
- 0,100” (2,54 mm) dla 7 Fr
- 0,114” (2,90 mm) dla 8 Fr   
• pokrycie hydrofilne na 5, 15 lub 35 dystalnych cm 
• zbrojona oplotem stalowym – duża odporność na zgięcia i załamania struktury podłużnej, brak owalizacji światła na zgięciu
• cała koszulka dobrze widoczna pod skopią
• złoty marker 5 mm od końca dystalnego  
• atraumatyczne, gładkie przejście między koszulką a rozszerzaczem oraz stożkowato zakończona końcówka rozszerzacza 
• boczne ramię, na końcu dystalnym bocznego ramienia jednokierunkowy zawór i trójdrożny kranik umożliwiający przepłukanie koszulki lub podanie leku oraz zapewniający szczelność, intuicyjne przełączanie kranika w jedną z trzech możliwych pozycji - wyczuwalny, charakterystyczny klik
• silikonowa, hemostatyczna zastawka krzyżowa na końcu proksymalnym</t>
  </si>
  <si>
    <t>Stenty samorozprężalne do stentowania tętnic szyjnych 
- Budowa stentu – stent nitinolowy samorozpężalny podwójnie pleciony – double-layer micromesh
- Prowadnik kompatybilny 0,014”
- Kompatybilny z koszulką prowadzącą 5 F
- System doprowadzający RX – długość  systemu RX 30 cm
- Długość użytkowa stentu 143 cm
- Średnice 5 – 10F długości micromesh 16 – 40 mm, długość stentu 22 – 47 mm 
- średnica oczka stentu 0,375-500 um</t>
  </si>
  <si>
    <t>STENTGRAFT AORTY PIERSIOWEJ 
• rusztowanie z elekrtopolerownego nitinolu, powleczone poliestrem
• atraumatyczne mocowanie proksymalne - zakończenie pokryte poliestrem lub z odsłoniętymi drutami nitinolowymi o niskiej sile radialnej
• stentgraft upakowany w dwie osłonki - zewnętrzna osłona bardziej sztywna, wewnętrzna – elastyczna 
• proksymalny koniec stentgraftu otwierany po rozprężeniu całego stentgraftu
• stentgraft wyposażony w wyprofilowany wzdłużny element nitinolowy, wzmacniający konstrukcję stentgraftu 
• zakres średnic stentgraftu: 22-46 mm, długości: 100, 150, 200 oraz 250 mm; dostępność stentgraftów prostych i stożkowych
• znaczniki PtIr na stentgrafcie, dodatkowy znacznik w kształcie litery “D” na osłonce wewnętrznej systemu wprowadzającego 
• możliwość wykonania stentgraftów spersonalizowanych piersiowych o długości do 150 mm z wcięciem proksymalnym, dystalnym, fenestracją, mocno zwężające lub rozszerzające się (termin realizacji zamówienia na stentgraft spersonalizowany to max. 21 dni) , możliwość zamiany na spersonalizowany stentgraft brzuszny 
• w zestawie: prowadniki sztywny, balon do modelowania stentgraftu, cewnik typu pig-tail kalibrowany, koszulka wprowadzająca 14F</t>
  </si>
  <si>
    <t>STENTGRAFT AORTY BRZUSZNEJ:
• rusztowanie nitinolowe, pokryte poliestrem
• mocowanie nadnerkowe – dodatkowe haczyki podnerkowe
• możliwość zaopatrzenia aorty o wygięciu szyi proksymalnej do 75 stopni,
• system 3-modułowy z przedłużkami proksymalnymi (cuff) i dystalnymi
• średnica proksymalna korpusu od 20 do 36mm, średnica dystalna nóg od 9 do 24mm 
• dodatkowe mocowanie nóg – tępe haczyki zapobiegające migracji 
• przedłużki aortalne i biodrowe (proste i kloszowe) umożliwiają przedłużenie systemu i dopasowanie do anatomii pacjenta
• precyzyjny system wprowadzający – stopniowe otwieranie stentgraftu za pomocą pokrętła, proksymalny koniec otwierany po rozprężeniu stentgratu, dystalny koniec ipsilateralny po wszczepieniu nogi kontrlateralnej 
• system wprowadzający korpus główny służy jako koszulka do wprowadzenia nogi ipsilateralnej
• niskoprofilowy system wprowadzający 18 lub 19F dla korpusu głównego oraz 13 lub 14F dla nóg
• możliwość zamiany na stentgraft brzuszny aortalno-jednobiodrowy zgodny z powyższymi parametrami oraz dostarczany w zestawie z okluderem 
• możliwość wykonania stentgraftów spersonalizowanych brzusznych z wcięciem proksymalnym, fenestracją, mocno zwężające lub rozszerzające się, możliwość customizacji main body lub przedłużki aortalnej lub biodrowej (termin realizacji zamówienia na stentgraft spersonalizowany to max. 21 dni)
• w zestawie 2 prowadniki sztywne, cewnik pig tail kalibrowany oraz cewnik balonowy do doprężenia stentgraftu koszulki wprowadzające</t>
  </si>
  <si>
    <t>STENTGRAFT AORTY BRZUSZNEJ: 
• system podnerkowy, rozwidlony, o budowie wielomodułowej 
• połączenie protezy ze szkieletem za pomocą szwów 
• wykonanie z drutu nitinolowego z pokryciem z tkanego poliestru cienkościennego o właściwościach przewyższających odpowiedni materiał stosowany do produkcji protez naczyniowych
• umocowanie podnerkowe w postaci 4 par haczyków
• maksymalne zagięcie szyi w odcinku proksymalnym aorty do 90o 
• system jest wprowadzający w rozmiarze 20- 23F dla trzonu i 18F dla odnóg biodrowych
• część aortalna – średnice 21,5-34mm, część biodrowa 10-23mm 
• długość części aortalnej 65-77 mm, długość odnóg 60-180 mm, 
• giętki system wprowadzający dzięki czemu znajduje zastosowanie nawet przy bardzo krętych naczyniach dostępowych
• możliwość szybkiego lub wolnego rozprężenia stentgraftu w zależności od sytuacji
• możliwość wielokrotnej repozycji założonego trzonu stentgraftu wewnątrz aorty 
• system magnesów ułatwiający kaniulację rozwidlonego trzonu po stronie kontralateralnej w celu dołączenia nogawki
w zestawie 2 prowadniki sztywne, cewnik pig tail kalibrowany oraz cewnik balonowy do doprężenia stentgraftu koszulki wprowadzające</t>
  </si>
  <si>
    <t>Stentgraft brzuszny lub piersiowy nitynolowy z kompletnym zestawem do implantacji 
Do wyboru  na etapie realizacji zamówienia stentgraft brzuszny lub piersiowy:
- stentgraft brzuszny, nitynolowy, z pokryciem poliestrowym, z nadnerkowym systemem mocowania, mocowanie nadnerkowe w postaci igieł przebijających ścianę aorty powyżej pokrycia stentgraftu, dostępne 3 konfiguracje części głównej stentgraftu: 
stentgraft rozwidlony, 
stentgraft typu aorto-uniiliac 
stentgraft typu „rurka brzuszna”, 
dostępne jednoelementowe nóżki kontralateralne o średnicy dystalnej 10-28 mm i o długości co najmniej 190 mm,do stentgraftu typu aorto-uniiiliac dostępne ocludery o śr 8-24 mm, możliwość zaopatrywania szerokich silnie zagiętych szyi tętniaka (średnica aorty 31-32 mm przy zagięciu podnerkowym 65-75 stopni zgodnie z instrukcją użytkowania, możliwość zaopatrywania tętniaków z szyją o długości 10 mm i powyżej zgodnie z instrukcją użytkowania
- stentgraft piersiowy o zakresie średnicy co najmniej 22-46 mm z systemem wprowadzającym o średnicy max 25F dla wszystkich średnic 
W zestawie komplet części stentgraftu potrzebnych do zaopatrzenia tętniaka lub rozwarstwienia aorty w odcinku brzusznym lub piersiowym "
W zestawie –  ilość części potrzebna do zaopatrzenia  tętniaka,  dwa prowadniki sztywne oraz balon niskociśnieniowy do doprężenia stentgraftów. cewnik pigtail, koszulki. Zamawiający wymaga dostarczenia narzędzi do wymiarowania wraz z dedykowanym oprogramowaniem.</t>
  </si>
  <si>
    <t>Stentgraft piersiowy nitynolowy   (niski profil do aorty piersiowej) 
Stentgraft piersiowy nitynolowy z kompletnym zestawem do implantacji
- stentgraft piersiowy  nitynolowy, z pokryciem poliestrowym, 
- zakresie średnicy co najmniej 20-46 mm z systemem wprowadzającym o średnicy max 22F dla wszystkich średnic
W zestawie komplet części stentgraftu potrzebnych do zaopatrzenia tętniaka lub rozwarstwienia aorty w odcinku piersiowym "
W zestawie –  ilość części potrzebna do zaopatrzenia  tętniaka,  dwa prowadniki sztywne oraz balon niskociśnieniowy do doprężenia stentgraftów. cewnik pigtail, koszulki
Zamawiający wymaga dostarczenia narzędzi do wymiarowania wraz z dedykowanym oprogramowaniem.</t>
  </si>
  <si>
    <t>Cewnik over the wire kompatybilny z prowadnikami 0,014, 0,018 oraz 0,035". 
Wszystkie rozmiary kompatybilne z koszulką 5F. 
Długości cewników 150 i 135cm, dodatkowo rozmiary 0,018 i 0,035" długość 90cm, dodatkowo rozmiar 0,035" długość 65cm. 
Konstrukcja zakończenia cewnika taperowana zapewniająca płynne przejście prowadnika na cewnik. Średnice wejścia: 0,02" dla 0,014, 0,23" dla 0,018" oraz 0,041" dla cewnika 0,035". Średnice szaftu 0,014" - 2,0; 3,0F prox/dist 0,018"  - 2,3/3,4F, 0,035" - 3,8/4,8F
Cewniki posiadające trzy markery na dystalnym końcu odległe od siebie o 15mm dla cewników 0,014 i 0,018" oraz o 50mm dla cewnika 0,035". Najdalszy marker położony o 2,5mm od zakończenia cewnika. Wszystkie markery zatopione pomiędzy warstwami szaftu nie powiększające jego średnicy w miejscu markera. Długości markerów 1,5mm każdy</t>
  </si>
  <si>
    <t>System protekcji proksymalnej do zabiegów angioplastyki tętnic szyjnych           
- System neuroprotekcji proksymalnej z zatrzymaniem przepływu
- max. rozmiary balonów: proks.13mm, dys.6mm; dostępny w rozmiarach 8F i 9F
- prowadnik 0,035", długość użytkowa systemu 950mm
- zestawy zabezpieczają krążenie mózgowe przed embolizacją podczas zabiegów stentowania tętnic szyjnych 
- zestawy zbudowane na zasadzie cewników prowadzących lub koszulek wyposażone w 2 balony rozprężane w tętnicy szyjnej wspólnej i zewnętrznej
- zestaw umożliwia zatrzymanie przepływu krwi w tętnicy szyjnej wspólnej i wewnętrznej podczas zabiegu
- średnica zestawu max 10 F</t>
  </si>
  <si>
    <t>Cewnik balonowy OTW do tętnic biodrowych i zabiegów podkolanowych                        
-kompatybilny z prowadnikiem 0,035” lub 0,018”, kompatybilny z koszulkami 4-7 F
-zakres dostępnych średnic od 2 do 12 mm ,zakres dostępnych długości od 20 do 300 mm
-dostępne długości użytkowe systemu wprowadzającego 80, 130, 180 cm</t>
  </si>
  <si>
    <t>Cewnik balonowy rozszerzający przystosowany do szybkiej wymiany (Rapid Exchange) jest systemem przeznaczonym do przezskórnej śródnaczyniowej angioplastyki wieńcowej. Balon znajdujący się na dystalnym końcu cewnika może być napełniany w celu osiągnięcia określonej średnicy przy konkretnym ciśnieniu.</t>
  </si>
  <si>
    <t>Prowadnik zabiegowy hydrofilny o standardowej sztywności 
- prowadnik  pokryty powłoką hydrofilną
- końcówki typu „angled”
- średnica 0,035""
- długość 260cm</t>
  </si>
  <si>
    <t>Cewniki prowadzące standardowe
-duża średnica wewnętrzna – 0,058”-5F;  0,071”-6F;  0,081”-7F; 0,090”–8F      
-oferowane średnice: 5F, 6F, 7F, 8F
-metalowe zbrojenie zachowujące niezmienne światło wewnątrz  na całej długości cewnika
-miękka atraumatyczna końcówka + marker widoczny w skopii,
-stabilność krzywizny w temp. 37 °C przez okres całego zabiegu
-odporność na skręcanie i załamania
-dobra pamięć kształtu
-dobra manewrowalność
-wysoka trwałość cewnika
-pełna gama krzywizn typowych i nietypowych – 89 w każdej średnicy: Judkins L&amp;R, Amplatz J&amp;R, Femoral J&amp;R, Multipurpose, Bypass, Extra Back Up L&amp;R, MAC – Multi Aortic Curve, Champ – umożliwiająca dostęp z nakłucia tętnicy udowej, promieniowej, ramieniowej, dojście do by-passów jak i innych nietypowych odejść naczyń 
-długości cewnika: 55, 90, 110 i 118 cm cm dla cewników 6F i 7F
-możliwość zamówienia cewników z otworami bocznymi i z modyfikowanymi końcówkami</t>
  </si>
  <si>
    <t>Systemy ułatwiające powrót do światła prawdziwego – reentry 
System re-entry wyposażany w igłę, umożliwiającą powrót do światła prawdziwego
- szaft o długości roboczej 150 cm  
- Kompatybilny z koszulką 5F
- Profil przejścia 0,038” , 0,066”
- W zestawie prowadnik 0.014” o dł. 300 cm</t>
  </si>
  <si>
    <t xml:space="preserve">Opatrunek hemostatyczny:
Gaza impregnowana mineralnym środkiem aktywnym hemostatycznie, wymiar 38 x 38 mm, działającym na proces krzepnięcia. Środek aktywny na bazie kaolinu bez innych aktywatorów krzepnięcia. Przeznaczony do tętnicy udowej; możliwy do zastosowania przy użyciu koszulek naczyniowych do śr. max 12F. Nie wykazujący działania egzotermicznego , opatrunki zaopatrzone w dodatkowy sterylny  plaster o wymiarze 10 x 10 cm zapewniający stabilizację opatrunku hemostatycznego i dodatkową ochronę rany. </t>
  </si>
  <si>
    <t>Dostawa materiałów medycznych dla Pracowni Angiologii oraz Chirurgii Naczyniowej wraz z dzierżawą urządzeń</t>
  </si>
  <si>
    <t xml:space="preserve">Grupa prowadników specjalistycznych o profilu 0,014                
• Przeznaczony do nawigacji i przechodzenia przez trudne zmiany poniżej kolana. 
Końcówki prosta, zakrzywiona, kształtowalna tip load, 2,9g
Rdzeń w części proksymalnej wykonany ze stali nierdzewnej, 
Końcówka nitynolowa, liniowo zwężająca się, pokryta hydrofilnym polimerem z dodatkowo zatopionym drutem stalowym, zapewniającym utrzymanie pożądanego kształtu końcówki
Długości  185cm, 300cm 
• Dający mocne podparcie cewnikom balonowym i stentom w interwencjach poniżej kolana, Rdzeń ze stali nierdzewnej, atraumatyczna końcówka, prosta zakrzywiona, kształtowalna, 
tip load 0,8g  
• spiralny oplot niepokryty polimerem na końcówce cieniującej  o długości 3 cm 
• długości : 182, 300cm </t>
  </si>
  <si>
    <t>Cewniki angiograficzne diagnostyczne do badań naczyniowych, do wybiórczego kontrastowania naczyń: - końcówka cewnika stabilna i atraumatyczna, wyprofilowana tak by umożliwiała wybiórcze zacewnikowanie tętnic
- typy ukształtowania końcówki: Renal, Bentson, Headhunter, Newton, Mani, Multipurpose, Simmons, Sidewinder, J-Curve, Cobra, Shepard Hook, Celiac Trunk, PIER
- cewnik zbudowany z poliuretanu 
- marker na końcu cewnika - „świecąca” w rtg końcówka cewnika
- cewnik zbrojony oplotem stalowym
- pokrycie hydrofilne
- dobra sterowalność 1:1
- średnica zewnętrzna 4F lub 4,1F, przy średnicy wewnętrznej = lub &gt; 0,042” przepływie powyżej 16,7ml/s
- średnica zewnętrzna 5F, przy średnicy wewnętrznej = lub &gt; 0,048” i przepływie powyżej 21m/s
- średnica zewnętrzna 6F, przy średnicy wewnętrznej = lub &gt; 0,048” i przepływie powyżej 26ml/s
- długość od 65cm do 125cm
- akceptujące prowadnik .035”; .038”
- wytrzymałość ciśnieniowa 1050-1200 psi</t>
  </si>
  <si>
    <r>
      <t>cewnik balonowy do zabiegów PTA w tętnicach nerkowych, podkolanowych, piszczelowych, udowych i strzałkowych.  014”
Cewnik balonowy półpodatny, nylonowy, system OTW, kompatybilny z prowadnikiem 0,014'. Ciśnienie nominalne 6 atm. RBP 13 -16 atm. Koszulka 4-5F. Długość systemu wprowadzającego 150cm: dostępne średnice: 1,5; 2; 2,5</t>
    </r>
    <r>
      <rPr>
        <sz val="11"/>
        <rFont val="Times New Roman"/>
        <family val="1"/>
      </rPr>
      <t>; 3; 3,5; 4; 5mm w długościach od 20 do 300mm (w zależności od średnicy). Atraumatyczna końcówka. Dystalny segment trzonu cewnika i balon pokryte są powłoką hydrofilową.</t>
    </r>
    <r>
      <rPr>
        <sz val="11"/>
        <color indexed="10"/>
        <rFont val="Times New Roman"/>
        <family val="1"/>
      </rPr>
      <t xml:space="preserve">
</t>
    </r>
  </si>
  <si>
    <t>Stent rozprężalny na balonie do tętnic nerkowych
• Stent wycinany laserowo w kształt tabularnej siatki, zamontowany na cewniku balonowym,
• Stent wykonany ze stopu stali 316L
• Dodatkowe przęsła w bliższej 1/3 długości – większa siła radialna w odcinku ostialnym
• Zamontowany fabrycznie na balonie w sposób uniemożliwiający jego zsunięcie podczas manipulacji
• Rozmiary stentu: 4/5/6/7 mm, długości 14,15,18,19 mm,
• Kompatybilny z koszulką 5F (średnice 4,0-6,0 mm) oraz 6F – wymiar 7,0 mm
• Kompatybilny z prowadnikiem 0,014” oraz 0,018”
• Cewnik dostawczy w systemie rapid exchange.
• Długości cewnika dostawczego 90 i 150cm,
• Ciśnienie nominalne 10 atm, RBP 14 atm.
• Profil przejścia (crossing profile): od 0,055” do 0,070” 
• Konstrukcja stentu zapewniająca dobrą widoczność we fluoroskopie, dużą statyczną siłę radialną oraz elastyczność i giętkość trakcie dostarczania.</t>
  </si>
  <si>
    <t xml:space="preserve"> </t>
  </si>
  <si>
    <t xml:space="preserve">Dzierżawa na czas trwania umowy  konsoli do ultrasonografii wewnątrznaczyniowej. 
Aparat współpracujący z kompatybilnymi  elektronicznymi (20MHz) sondami IVUS o średnicy obrazowania 20 mm, sondami elektronicznymi dedykowanymi do naczyń obwodowych 10 Mhz o średnicy obrazowania 60 mm 
możliwość ultrasonografii naczyń wieńcowych i obwodowych
automatyczne rozpoznanie rodzaju sondy 
Możliwość wyświetlania obrazów w różnych projekcjach-przekroje wzdłużne i poprzeczne
Funkcja wspomagania interpretacji światła naczyniowego oraz obrazowania obecności krwi w naczyniu
Cyfrowy format przechowywania i wyszukiwania obrazów na DVD
Możliwość uaktualniania oprogramowania, instrukcja obsługi w języku polskim, komunikaty na ekranie i obsługa w języku polskim.  
Dotykowy kolorowy monitor 
Warunki serwisu :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
</t>
  </si>
  <si>
    <t>Zbrojone przewody wysokociśnieniowe z włącznikiem (on/off) ssania, kompatybilne z pompą z poz. 8</t>
  </si>
  <si>
    <t>Zbiornik kalibrowany, przezroczysty, kompatybilny z pompą aspiracyjnąz poz. 8; objętość 1000ml; wyposażony w filtry zabezpieczające pompę przed materiałem biologicznym</t>
  </si>
  <si>
    <t xml:space="preserve">Dzierżawa na czas trwania umowy pompy aspiracyjnej kompatybilnej z cewnikami aspiracyjnymi, wymienionymi wyżej. 
Bezolejowa rotacyjna pompa próżniowa, wyposażona w manometr,  pracująca w zakresie 0 - 98.2 kPa; maksymalny uzyskiwany przepływ 23l/min; uchwyt do zamontowania kanistra o pojemności 1000ml.
lub
Bezolejowa pompa próżniowa, podświetlane miejsce na zbiornik aspiracyjny; max. możliwe podciśnienie apsiracji -29,2 inHg; 4-stopniowy ledowy wskaźnik siły ssania; kompatybilna z 1000ml zbiornikiem z elementem wychwytującym odsysane skrzepliny (plastikowa siatka)
Warunki serwisu :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
</t>
  </si>
  <si>
    <t>Dotyczy część: 1-6, 7 (poz. 1-7), 8-10, 11 (poz. 1), 12-16, 17 (poz. 1-2), 18-22: 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</si>
</sst>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59">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Times New Roman"/>
      <family val="1"/>
    </font>
    <font>
      <sz val="10"/>
      <name val="Garamond"/>
      <family val="1"/>
    </font>
    <font>
      <sz val="11"/>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0"/>
      <color theme="1"/>
      <name val="Arial CE"/>
      <family val="0"/>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186" fontId="0" fillId="0" borderId="0" applyFill="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39"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85" fontId="0" fillId="0" borderId="0" applyFill="0" applyBorder="0" applyAlignment="0" applyProtection="0"/>
    <xf numFmtId="43" fontId="34" fillId="0" borderId="0" applyFont="0" applyFill="0" applyBorder="0" applyAlignment="0" applyProtection="0"/>
    <xf numFmtId="0" fontId="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4"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vertical="top"/>
      <protection/>
    </xf>
    <xf numFmtId="0" fontId="34" fillId="0" borderId="0">
      <alignment/>
      <protection/>
    </xf>
    <xf numFmtId="0" fontId="3" fillId="0" borderId="0">
      <alignment/>
      <protection/>
    </xf>
    <xf numFmtId="0" fontId="0" fillId="0" borderId="0">
      <alignment/>
      <protection/>
    </xf>
    <xf numFmtId="0" fontId="34" fillId="0" borderId="0">
      <alignment/>
      <protection/>
    </xf>
    <xf numFmtId="0" fontId="0" fillId="0" borderId="0">
      <alignment/>
      <protection/>
    </xf>
    <xf numFmtId="0" fontId="34" fillId="0" borderId="0">
      <alignment/>
      <protection/>
    </xf>
    <xf numFmtId="0" fontId="0" fillId="0" borderId="0">
      <alignment/>
      <protection/>
    </xf>
    <xf numFmtId="0" fontId="8" fillId="0" borderId="0">
      <alignment/>
      <protection/>
    </xf>
    <xf numFmtId="0" fontId="34" fillId="0" borderId="0">
      <alignment/>
      <protection/>
    </xf>
    <xf numFmtId="0" fontId="3"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8" fillId="0" borderId="0">
      <alignment/>
      <protection/>
    </xf>
    <xf numFmtId="0" fontId="3" fillId="0" borderId="0">
      <alignment/>
      <protection/>
    </xf>
    <xf numFmtId="0" fontId="34" fillId="0" borderId="0">
      <alignment/>
      <protection/>
    </xf>
    <xf numFmtId="0" fontId="3" fillId="0" borderId="0">
      <alignment/>
      <protection/>
    </xf>
    <xf numFmtId="0" fontId="0" fillId="0" borderId="0">
      <alignment/>
      <protection/>
    </xf>
    <xf numFmtId="0" fontId="4" fillId="0" borderId="0">
      <alignment/>
      <protection/>
    </xf>
    <xf numFmtId="0" fontId="48" fillId="0" borderId="0">
      <alignment/>
      <protection/>
    </xf>
    <xf numFmtId="0" fontId="34" fillId="0" borderId="0">
      <alignment/>
      <protection/>
    </xf>
    <xf numFmtId="0" fontId="34"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6" fillId="0" borderId="0">
      <alignment/>
      <protection/>
    </xf>
    <xf numFmtId="0" fontId="50" fillId="0" borderId="8" applyNumberFormat="0" applyFill="0" applyAlignment="0" applyProtection="0"/>
    <xf numFmtId="187" fontId="4"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4" fillId="32" borderId="0" applyNumberFormat="0" applyBorder="0" applyAlignment="0" applyProtection="0"/>
  </cellStyleXfs>
  <cellXfs count="105">
    <xf numFmtId="0" fontId="0" fillId="0" borderId="0" xfId="0" applyAlignment="1">
      <alignment/>
    </xf>
    <xf numFmtId="0" fontId="55" fillId="0" borderId="0" xfId="0" applyFont="1" applyFill="1" applyBorder="1" applyAlignment="1" applyProtection="1">
      <alignment horizontal="left" vertical="top" wrapText="1"/>
      <protection locked="0"/>
    </xf>
    <xf numFmtId="3" fontId="55" fillId="0" borderId="10" xfId="0" applyNumberFormat="1" applyFont="1" applyFill="1" applyBorder="1" applyAlignment="1">
      <alignment horizontal="center" vertical="top" wrapText="1"/>
    </xf>
    <xf numFmtId="0" fontId="55" fillId="0" borderId="10" xfId="0" applyFont="1" applyBorder="1" applyAlignment="1">
      <alignment horizontal="left" vertical="center" wrapText="1"/>
    </xf>
    <xf numFmtId="0" fontId="55" fillId="0" borderId="10" xfId="0" applyFont="1" applyFill="1" applyBorder="1" applyAlignment="1" applyProtection="1">
      <alignment horizontal="left" vertical="top" wrapText="1"/>
      <protection locked="0"/>
    </xf>
    <xf numFmtId="0" fontId="55" fillId="0" borderId="0" xfId="0" applyFont="1" applyFill="1" applyBorder="1" applyAlignment="1" applyProtection="1">
      <alignment horizontal="justify" vertical="top" wrapText="1"/>
      <protection locked="0"/>
    </xf>
    <xf numFmtId="0" fontId="55" fillId="0" borderId="0" xfId="0" applyFont="1" applyFill="1" applyAlignment="1" applyProtection="1">
      <alignment horizontal="left" vertical="top" wrapText="1"/>
      <protection locked="0"/>
    </xf>
    <xf numFmtId="0" fontId="55" fillId="0" borderId="0" xfId="0" applyFont="1" applyFill="1" applyAlignment="1" applyProtection="1">
      <alignment horizontal="left" vertical="top"/>
      <protection locked="0"/>
    </xf>
    <xf numFmtId="3" fontId="55" fillId="0" borderId="0" xfId="0" applyNumberFormat="1" applyFont="1" applyFill="1" applyAlignment="1" applyProtection="1">
      <alignment horizontal="left" vertical="top" wrapText="1"/>
      <protection locked="0"/>
    </xf>
    <xf numFmtId="0" fontId="55" fillId="0" borderId="0" xfId="0" applyFont="1" applyFill="1" applyAlignment="1" applyProtection="1">
      <alignment horizontal="right" vertical="top"/>
      <protection locked="0"/>
    </xf>
    <xf numFmtId="9" fontId="55" fillId="0" borderId="0" xfId="0" applyNumberFormat="1"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Border="1" applyAlignment="1" applyProtection="1">
      <alignment horizontal="left" vertical="top"/>
      <protection locked="0"/>
    </xf>
    <xf numFmtId="0" fontId="55" fillId="0" borderId="0" xfId="0" applyFont="1" applyFill="1" applyBorder="1" applyAlignment="1" applyProtection="1">
      <alignment horizontal="right" vertical="top" wrapText="1"/>
      <protection locked="0"/>
    </xf>
    <xf numFmtId="0" fontId="56" fillId="0" borderId="0" xfId="0" applyFont="1" applyFill="1" applyBorder="1" applyAlignment="1" applyProtection="1">
      <alignment horizontal="left" vertical="top" wrapText="1"/>
      <protection locked="0"/>
    </xf>
    <xf numFmtId="1" fontId="55" fillId="0" borderId="0" xfId="0" applyNumberFormat="1" applyFont="1" applyFill="1" applyBorder="1" applyAlignment="1" applyProtection="1">
      <alignment horizontal="left" vertical="top" wrapText="1"/>
      <protection locked="0"/>
    </xf>
    <xf numFmtId="0" fontId="56" fillId="0" borderId="0" xfId="0" applyFont="1" applyFill="1" applyAlignment="1" applyProtection="1">
      <alignment horizontal="right" vertical="top" wrapText="1"/>
      <protection locked="0"/>
    </xf>
    <xf numFmtId="0" fontId="56" fillId="33" borderId="0" xfId="0" applyFont="1" applyFill="1" applyAlignment="1" applyProtection="1">
      <alignment horizontal="left" vertical="top" wrapText="1"/>
      <protection locked="0"/>
    </xf>
    <xf numFmtId="1" fontId="55" fillId="33" borderId="0" xfId="0" applyNumberFormat="1" applyFont="1" applyFill="1" applyBorder="1" applyAlignment="1" applyProtection="1">
      <alignment horizontal="left" vertical="top" wrapText="1"/>
      <protection locked="0"/>
    </xf>
    <xf numFmtId="0" fontId="55" fillId="33" borderId="0" xfId="0" applyFont="1" applyFill="1" applyBorder="1" applyAlignment="1" applyProtection="1">
      <alignment horizontal="center" vertical="top" wrapText="1"/>
      <protection locked="0"/>
    </xf>
    <xf numFmtId="0" fontId="56" fillId="33" borderId="10" xfId="0" applyFont="1" applyFill="1" applyBorder="1" applyAlignment="1" applyProtection="1">
      <alignment horizontal="left" vertical="top" wrapText="1"/>
      <protection locked="0"/>
    </xf>
    <xf numFmtId="44" fontId="55" fillId="33" borderId="11" xfId="0" applyNumberFormat="1" applyFont="1" applyFill="1" applyBorder="1" applyAlignment="1" applyProtection="1">
      <alignment horizontal="left" vertical="top" wrapText="1"/>
      <protection locked="0"/>
    </xf>
    <xf numFmtId="0" fontId="55" fillId="34" borderId="10" xfId="0" applyFont="1" applyFill="1" applyBorder="1" applyAlignment="1">
      <alignment horizontal="center" vertical="center" wrapText="1"/>
    </xf>
    <xf numFmtId="3" fontId="55" fillId="34" borderId="10" xfId="0" applyNumberFormat="1" applyFont="1" applyFill="1" applyBorder="1" applyAlignment="1">
      <alignment horizontal="center" vertical="center" wrapText="1"/>
    </xf>
    <xf numFmtId="0" fontId="55" fillId="34" borderId="10" xfId="0" applyFont="1" applyFill="1" applyBorder="1" applyAlignment="1" applyProtection="1">
      <alignment horizontal="center" vertical="center" wrapText="1"/>
      <protection locked="0"/>
    </xf>
    <xf numFmtId="0" fontId="55" fillId="0" borderId="10" xfId="0" applyFont="1" applyFill="1" applyBorder="1" applyAlignment="1">
      <alignment horizontal="center" vertical="center" wrapText="1"/>
    </xf>
    <xf numFmtId="0" fontId="55" fillId="0" borderId="10" xfId="0" applyFont="1" applyFill="1" applyBorder="1" applyAlignment="1" applyProtection="1">
      <alignment horizontal="center" vertical="top" wrapText="1"/>
      <protection locked="0"/>
    </xf>
    <xf numFmtId="44" fontId="55" fillId="0" borderId="10" xfId="137" applyFont="1" applyFill="1" applyBorder="1" applyAlignment="1" applyProtection="1">
      <alignment horizontal="center" vertical="center" wrapText="1"/>
      <protection locked="0"/>
    </xf>
    <xf numFmtId="3" fontId="55" fillId="0" borderId="0" xfId="0" applyNumberFormat="1" applyFont="1" applyFill="1" applyBorder="1" applyAlignment="1" applyProtection="1">
      <alignment horizontal="right" vertical="top" wrapText="1"/>
      <protection locked="0"/>
    </xf>
    <xf numFmtId="0" fontId="56" fillId="0" borderId="0" xfId="0" applyFont="1" applyFill="1" applyBorder="1" applyAlignment="1" applyProtection="1">
      <alignment horizontal="center" vertical="top"/>
      <protection locked="0"/>
    </xf>
    <xf numFmtId="3" fontId="55" fillId="0" borderId="0" xfId="0" applyNumberFormat="1" applyFont="1" applyFill="1" applyBorder="1" applyAlignment="1" applyProtection="1">
      <alignment horizontal="left" vertical="top" wrapText="1"/>
      <protection locked="0"/>
    </xf>
    <xf numFmtId="3" fontId="56" fillId="0" borderId="0" xfId="0" applyNumberFormat="1" applyFont="1" applyFill="1" applyBorder="1" applyAlignment="1" applyProtection="1">
      <alignment horizontal="left" vertical="top" wrapText="1"/>
      <protection locked="0"/>
    </xf>
    <xf numFmtId="44" fontId="55" fillId="0" borderId="0" xfId="131" applyNumberFormat="1" applyFont="1" applyFill="1" applyBorder="1" applyAlignment="1" applyProtection="1">
      <alignment horizontal="left" vertical="top" wrapText="1"/>
      <protection locked="0"/>
    </xf>
    <xf numFmtId="44" fontId="55" fillId="0" borderId="0" xfId="0" applyNumberFormat="1" applyFont="1" applyFill="1" applyBorder="1" applyAlignment="1" applyProtection="1">
      <alignment horizontal="right" vertical="top" wrapText="1"/>
      <protection locked="0"/>
    </xf>
    <xf numFmtId="0" fontId="55" fillId="0" borderId="0" xfId="0" applyFont="1" applyFill="1" applyBorder="1" applyAlignment="1" applyProtection="1">
      <alignment horizontal="left" vertical="top"/>
      <protection locked="0"/>
    </xf>
    <xf numFmtId="0" fontId="55" fillId="0" borderId="0" xfId="0" applyFont="1" applyFill="1" applyBorder="1" applyAlignment="1" applyProtection="1">
      <alignment horizontal="left" vertical="center" wrapText="1"/>
      <protection locked="0"/>
    </xf>
    <xf numFmtId="0" fontId="56" fillId="0" borderId="0" xfId="0" applyFont="1" applyFill="1" applyAlignment="1" applyProtection="1">
      <alignment horizontal="left" vertical="center" wrapText="1"/>
      <protection locked="0"/>
    </xf>
    <xf numFmtId="49" fontId="55" fillId="0" borderId="0" xfId="0" applyNumberFormat="1" applyFont="1" applyFill="1" applyBorder="1" applyAlignment="1" applyProtection="1">
      <alignment horizontal="left" vertical="top" wrapText="1"/>
      <protection locked="0"/>
    </xf>
    <xf numFmtId="49" fontId="55" fillId="0" borderId="0" xfId="0" applyNumberFormat="1" applyFont="1" applyFill="1" applyAlignment="1" applyProtection="1">
      <alignment horizontal="left" vertical="top" wrapText="1"/>
      <protection locked="0"/>
    </xf>
    <xf numFmtId="49" fontId="55" fillId="0" borderId="10" xfId="0" applyNumberFormat="1" applyFont="1" applyFill="1" applyBorder="1" applyAlignment="1" applyProtection="1">
      <alignment horizontal="left" vertical="top" wrapText="1"/>
      <protection locked="0"/>
    </xf>
    <xf numFmtId="49" fontId="55" fillId="0" borderId="12" xfId="0" applyNumberFormat="1" applyFont="1" applyFill="1" applyBorder="1" applyAlignment="1" applyProtection="1">
      <alignment horizontal="left" vertical="top" wrapText="1"/>
      <protection locked="0"/>
    </xf>
    <xf numFmtId="3" fontId="55" fillId="0" borderId="10" xfId="0" applyNumberFormat="1" applyFont="1" applyFill="1" applyBorder="1" applyAlignment="1" applyProtection="1">
      <alignment horizontal="right" vertical="top" wrapText="1"/>
      <protection locked="0"/>
    </xf>
    <xf numFmtId="49" fontId="56" fillId="0" borderId="10" xfId="0" applyNumberFormat="1" applyFont="1" applyFill="1" applyBorder="1" applyAlignment="1" applyProtection="1">
      <alignment horizontal="left" vertical="top" wrapText="1"/>
      <protection locked="0"/>
    </xf>
    <xf numFmtId="3" fontId="56" fillId="0" borderId="10" xfId="0" applyNumberFormat="1" applyFont="1" applyFill="1" applyBorder="1" applyAlignment="1" applyProtection="1">
      <alignment horizontal="right" vertical="top" wrapText="1"/>
      <protection locked="0"/>
    </xf>
    <xf numFmtId="0" fontId="55" fillId="0" borderId="0" xfId="0" applyFont="1" applyFill="1" applyAlignment="1" applyProtection="1">
      <alignment horizontal="justify" vertical="top" wrapText="1"/>
      <protection locked="0"/>
    </xf>
    <xf numFmtId="0" fontId="55" fillId="0" borderId="0" xfId="0" applyFont="1" applyFill="1" applyBorder="1" applyAlignment="1" applyProtection="1">
      <alignment horizontal="left" vertical="top" wrapText="1"/>
      <protection locked="0"/>
    </xf>
    <xf numFmtId="0" fontId="55" fillId="0" borderId="0" xfId="0" applyFont="1" applyFill="1" applyAlignment="1" applyProtection="1">
      <alignment horizontal="left" vertical="top" wrapText="1"/>
      <protection locked="0"/>
    </xf>
    <xf numFmtId="0" fontId="55" fillId="0" borderId="10" xfId="0" applyFont="1" applyFill="1" applyBorder="1" applyAlignment="1" applyProtection="1">
      <alignment horizontal="left" vertical="top" wrapText="1"/>
      <protection locked="0"/>
    </xf>
    <xf numFmtId="0" fontId="55" fillId="0" borderId="0" xfId="0" applyFont="1" applyFill="1" applyAlignment="1" applyProtection="1">
      <alignment horizontal="left" vertical="top" wrapText="1"/>
      <protection locked="0"/>
    </xf>
    <xf numFmtId="0" fontId="55" fillId="0" borderId="0"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3" fontId="10" fillId="0" borderId="0" xfId="0" applyNumberFormat="1" applyFont="1" applyFill="1" applyAlignment="1" applyProtection="1">
      <alignment horizontal="left" vertical="top" wrapText="1"/>
      <protection locked="0"/>
    </xf>
    <xf numFmtId="44" fontId="12" fillId="0" borderId="10" xfId="137" applyFont="1" applyFill="1" applyBorder="1" applyAlignment="1" applyProtection="1">
      <alignment horizontal="center" vertical="top" wrapText="1"/>
      <protection locked="0"/>
    </xf>
    <xf numFmtId="0" fontId="12" fillId="0" borderId="0" xfId="0" applyFont="1" applyAlignment="1">
      <alignment horizontal="left" vertical="top" wrapText="1"/>
    </xf>
    <xf numFmtId="0" fontId="12" fillId="0" borderId="0" xfId="0" applyFont="1" applyFill="1" applyAlignment="1" applyProtection="1">
      <alignment horizontal="left" vertical="top" wrapText="1"/>
      <protection locked="0"/>
    </xf>
    <xf numFmtId="3" fontId="12" fillId="0" borderId="0" xfId="0" applyNumberFormat="1" applyFont="1" applyFill="1" applyAlignment="1" applyProtection="1">
      <alignment horizontal="left" vertical="top" wrapText="1"/>
      <protection locked="0"/>
    </xf>
    <xf numFmtId="0" fontId="12" fillId="35" borderId="0" xfId="0" applyFont="1" applyFill="1" applyAlignment="1" applyProtection="1">
      <alignment horizontal="left" vertical="top" wrapText="1"/>
      <protection locked="0"/>
    </xf>
    <xf numFmtId="3" fontId="12" fillId="35" borderId="10" xfId="0" applyNumberFormat="1" applyFont="1" applyFill="1" applyBorder="1" applyAlignment="1" applyProtection="1">
      <alignment horizontal="center" vertical="center" wrapText="1"/>
      <protection locked="0"/>
    </xf>
    <xf numFmtId="4" fontId="12" fillId="35" borderId="10" xfId="0" applyNumberFormat="1" applyFont="1" applyFill="1" applyBorder="1" applyAlignment="1" applyProtection="1">
      <alignment horizontal="center" vertical="center" wrapText="1"/>
      <protection locked="0"/>
    </xf>
    <xf numFmtId="44" fontId="12" fillId="35" borderId="12" xfId="0" applyNumberFormat="1" applyFont="1" applyFill="1" applyBorder="1" applyAlignment="1" applyProtection="1">
      <alignment horizontal="left" vertical="top" wrapText="1"/>
      <protection locked="0"/>
    </xf>
    <xf numFmtId="44" fontId="12" fillId="35" borderId="10" xfId="0" applyNumberFormat="1" applyFont="1" applyFill="1" applyBorder="1" applyAlignment="1" applyProtection="1">
      <alignment horizontal="left" vertical="top" wrapText="1"/>
      <protection locked="0"/>
    </xf>
    <xf numFmtId="0" fontId="12" fillId="34" borderId="10" xfId="0" applyFont="1" applyFill="1" applyBorder="1" applyAlignment="1">
      <alignment horizontal="center" vertical="center" wrapText="1"/>
    </xf>
    <xf numFmtId="0" fontId="12" fillId="34" borderId="12" xfId="0" applyFont="1" applyFill="1" applyBorder="1" applyAlignment="1" applyProtection="1">
      <alignment horizontal="left" vertical="top" wrapText="1"/>
      <protection locked="0"/>
    </xf>
    <xf numFmtId="3" fontId="12" fillId="34" borderId="10" xfId="0" applyNumberFormat="1" applyFont="1" applyFill="1" applyBorder="1" applyAlignment="1">
      <alignment horizontal="center" vertical="center" wrapText="1"/>
    </xf>
    <xf numFmtId="0" fontId="12" fillId="34" borderId="10" xfId="0" applyFont="1" applyFill="1" applyBorder="1" applyAlignment="1" applyProtection="1">
      <alignment horizontal="left" vertical="top" wrapText="1"/>
      <protection locked="0"/>
    </xf>
    <xf numFmtId="0" fontId="12" fillId="0" borderId="10" xfId="0" applyFont="1" applyBorder="1" applyAlignment="1">
      <alignment horizontal="left" vertical="top" wrapText="1"/>
    </xf>
    <xf numFmtId="175" fontId="55" fillId="0" borderId="10" xfId="51" applyNumberFormat="1" applyFont="1" applyFill="1" applyBorder="1" applyAlignment="1" applyProtection="1">
      <alignment horizontal="left" vertical="top" wrapText="1"/>
      <protection locked="0"/>
    </xf>
    <xf numFmtId="0" fontId="12" fillId="34" borderId="12" xfId="0" applyFont="1" applyFill="1" applyBorder="1" applyAlignment="1" applyProtection="1">
      <alignment horizontal="center" vertical="center" wrapText="1"/>
      <protection locked="0"/>
    </xf>
    <xf numFmtId="1" fontId="12" fillId="34" borderId="10" xfId="0" applyNumberFormat="1" applyFont="1" applyFill="1" applyBorder="1" applyAlignment="1" applyProtection="1">
      <alignment horizontal="center" vertical="center" wrapText="1"/>
      <protection locked="0"/>
    </xf>
    <xf numFmtId="0" fontId="12" fillId="34" borderId="10" xfId="0" applyFont="1" applyFill="1" applyBorder="1" applyAlignment="1" applyProtection="1">
      <alignment horizontal="center" vertical="center" wrapText="1"/>
      <protection locked="0"/>
    </xf>
    <xf numFmtId="0" fontId="55" fillId="0" borderId="0" xfId="0" applyFont="1" applyFill="1" applyAlignment="1" applyProtection="1">
      <alignment horizontal="left" vertical="top" wrapText="1"/>
      <protection locked="0"/>
    </xf>
    <xf numFmtId="0" fontId="12" fillId="0" borderId="10" xfId="0" applyFont="1" applyBorder="1" applyAlignment="1">
      <alignment horizontal="left" vertical="center" wrapText="1"/>
    </xf>
    <xf numFmtId="3" fontId="56" fillId="0" borderId="12" xfId="0" applyNumberFormat="1" applyFont="1" applyFill="1" applyBorder="1" applyAlignment="1" applyProtection="1">
      <alignment horizontal="right" vertical="center" wrapText="1"/>
      <protection locked="0"/>
    </xf>
    <xf numFmtId="0" fontId="0" fillId="0" borderId="11" xfId="0" applyBorder="1" applyAlignment="1">
      <alignment horizontal="right" vertical="center" wrapText="1"/>
    </xf>
    <xf numFmtId="0" fontId="55" fillId="0" borderId="0" xfId="0" applyFont="1" applyFill="1" applyAlignment="1" applyProtection="1">
      <alignment horizontal="left" vertical="top" wrapText="1"/>
      <protection locked="0"/>
    </xf>
    <xf numFmtId="0" fontId="55" fillId="0" borderId="0" xfId="0" applyFont="1" applyFill="1" applyBorder="1" applyAlignment="1" applyProtection="1">
      <alignment horizontal="left" vertical="top" wrapText="1"/>
      <protection locked="0"/>
    </xf>
    <xf numFmtId="0" fontId="55" fillId="0" borderId="0" xfId="0" applyFont="1" applyFill="1" applyAlignment="1" applyProtection="1">
      <alignment vertical="top" wrapText="1"/>
      <protection locked="0"/>
    </xf>
    <xf numFmtId="0" fontId="55" fillId="35" borderId="0" xfId="0" applyFont="1" applyFill="1" applyBorder="1" applyAlignment="1" applyProtection="1">
      <alignment horizontal="justify" vertical="top" wrapText="1"/>
      <protection locked="0"/>
    </xf>
    <xf numFmtId="44" fontId="55" fillId="0" borderId="12" xfId="0" applyNumberFormat="1" applyFont="1" applyFill="1" applyBorder="1" applyAlignment="1" applyProtection="1">
      <alignment horizontal="center" vertical="top" wrapText="1"/>
      <protection locked="0"/>
    </xf>
    <xf numFmtId="0" fontId="0" fillId="0" borderId="11" xfId="0" applyBorder="1" applyAlignment="1">
      <alignment horizontal="center" vertical="top" wrapText="1"/>
    </xf>
    <xf numFmtId="0" fontId="55" fillId="0" borderId="0" xfId="0" applyFont="1" applyFill="1" applyBorder="1" applyAlignment="1" applyProtection="1">
      <alignment horizontal="justify" vertical="top" wrapText="1"/>
      <protection locked="0"/>
    </xf>
    <xf numFmtId="0" fontId="57" fillId="0" borderId="0" xfId="0" applyFont="1" applyAlignment="1">
      <alignment horizontal="justify" vertical="top" wrapText="1"/>
    </xf>
    <xf numFmtId="0" fontId="56" fillId="0" borderId="12" xfId="0" applyFont="1" applyFill="1" applyBorder="1" applyAlignment="1" applyProtection="1">
      <alignment horizontal="center" vertical="top" wrapText="1"/>
      <protection locked="0"/>
    </xf>
    <xf numFmtId="0" fontId="56" fillId="0" borderId="11" xfId="0" applyFont="1" applyFill="1" applyBorder="1" applyAlignment="1" applyProtection="1">
      <alignment horizontal="center" vertical="top" wrapText="1"/>
      <protection locked="0"/>
    </xf>
    <xf numFmtId="0" fontId="56" fillId="0" borderId="12" xfId="0" applyFont="1" applyFill="1" applyBorder="1" applyAlignment="1" applyProtection="1">
      <alignment horizontal="left" vertical="top" wrapText="1"/>
      <protection locked="0"/>
    </xf>
    <xf numFmtId="0" fontId="56" fillId="0" borderId="11" xfId="0" applyFont="1" applyFill="1" applyBorder="1" applyAlignment="1" applyProtection="1">
      <alignment horizontal="left" vertical="top" wrapText="1"/>
      <protection locked="0"/>
    </xf>
    <xf numFmtId="0" fontId="55" fillId="0" borderId="10" xfId="0" applyFont="1" applyFill="1" applyBorder="1" applyAlignment="1" applyProtection="1">
      <alignment horizontal="left" vertical="top" wrapText="1"/>
      <protection locked="0"/>
    </xf>
    <xf numFmtId="49" fontId="56" fillId="0" borderId="12" xfId="0" applyNumberFormat="1" applyFont="1" applyFill="1" applyBorder="1" applyAlignment="1" applyProtection="1">
      <alignment horizontal="left" vertical="top" wrapText="1"/>
      <protection locked="0"/>
    </xf>
    <xf numFmtId="49" fontId="56" fillId="0" borderId="11" xfId="0" applyNumberFormat="1" applyFont="1" applyFill="1" applyBorder="1" applyAlignment="1" applyProtection="1">
      <alignment horizontal="left" vertical="top" wrapText="1"/>
      <protection locked="0"/>
    </xf>
    <xf numFmtId="49" fontId="55" fillId="0" borderId="12" xfId="0" applyNumberFormat="1" applyFont="1" applyFill="1" applyBorder="1" applyAlignment="1" applyProtection="1">
      <alignment horizontal="left" vertical="top" wrapText="1"/>
      <protection locked="0"/>
    </xf>
    <xf numFmtId="49" fontId="55" fillId="0" borderId="13" xfId="0" applyNumberFormat="1" applyFont="1" applyFill="1" applyBorder="1" applyAlignment="1" applyProtection="1">
      <alignment horizontal="left" vertical="top" wrapText="1"/>
      <protection locked="0"/>
    </xf>
    <xf numFmtId="49" fontId="55" fillId="0" borderId="11" xfId="0" applyNumberFormat="1" applyFont="1" applyFill="1" applyBorder="1" applyAlignment="1" applyProtection="1">
      <alignment horizontal="left" vertical="top" wrapText="1"/>
      <protection locked="0"/>
    </xf>
    <xf numFmtId="0" fontId="55" fillId="0" borderId="0" xfId="0" applyNumberFormat="1" applyFont="1" applyFill="1" applyBorder="1" applyAlignment="1" applyProtection="1">
      <alignment horizontal="justify" vertical="top" wrapText="1"/>
      <protection locked="0"/>
    </xf>
    <xf numFmtId="0" fontId="56" fillId="0" borderId="10" xfId="0" applyFont="1" applyFill="1" applyBorder="1" applyAlignment="1" applyProtection="1">
      <alignment horizontal="left" vertical="top" wrapText="1"/>
      <protection locked="0"/>
    </xf>
    <xf numFmtId="0" fontId="55" fillId="0" borderId="0" xfId="0" applyFont="1" applyFill="1" applyAlignment="1" applyProtection="1">
      <alignment horizontal="justify" vertical="top" wrapText="1"/>
      <protection locked="0"/>
    </xf>
    <xf numFmtId="0" fontId="58" fillId="0" borderId="0" xfId="0" applyFont="1" applyFill="1" applyBorder="1" applyAlignment="1" applyProtection="1">
      <alignment horizontal="justify" vertical="top" wrapText="1"/>
      <protection locked="0"/>
    </xf>
    <xf numFmtId="0" fontId="55" fillId="0" borderId="0" xfId="0" applyFont="1" applyFill="1" applyBorder="1" applyAlignment="1" applyProtection="1">
      <alignment horizontal="justify" vertical="justify" wrapText="1"/>
      <protection locked="0"/>
    </xf>
    <xf numFmtId="0" fontId="55" fillId="0" borderId="0" xfId="0" applyFont="1" applyFill="1" applyAlignment="1" applyProtection="1">
      <alignment horizontal="justify" vertical="justify" wrapText="1"/>
      <protection locked="0"/>
    </xf>
    <xf numFmtId="0" fontId="0" fillId="0" borderId="10" xfId="0" applyBorder="1" applyAlignment="1">
      <alignment horizontal="left" vertical="top" wrapText="1"/>
    </xf>
    <xf numFmtId="44" fontId="12" fillId="0" borderId="10" xfId="137" applyFont="1" applyFill="1" applyBorder="1" applyAlignment="1" applyProtection="1">
      <alignment horizontal="center" vertical="top" wrapText="1"/>
      <protection locked="0"/>
    </xf>
    <xf numFmtId="0" fontId="0" fillId="0" borderId="10" xfId="0" applyBorder="1" applyAlignment="1">
      <alignment horizontal="center" vertical="top" wrapText="1"/>
    </xf>
    <xf numFmtId="49" fontId="12" fillId="35" borderId="10" xfId="0" applyNumberFormat="1" applyFont="1" applyFill="1" applyBorder="1" applyAlignment="1" applyProtection="1">
      <alignment horizontal="left" vertical="top" wrapText="1"/>
      <protection locked="0"/>
    </xf>
    <xf numFmtId="0" fontId="0" fillId="0" borderId="10" xfId="0" applyFont="1" applyBorder="1" applyAlignment="1">
      <alignment wrapText="1"/>
    </xf>
    <xf numFmtId="0" fontId="12" fillId="0" borderId="10" xfId="0" applyFont="1" applyBorder="1" applyAlignment="1">
      <alignment horizontal="left" vertical="top" wrapText="1"/>
    </xf>
    <xf numFmtId="175" fontId="55" fillId="0" borderId="10" xfId="51" applyNumberFormat="1" applyFont="1" applyFill="1" applyBorder="1" applyAlignment="1" applyProtection="1">
      <alignment horizontal="left" vertical="top"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9"/>
  <sheetViews>
    <sheetView showGridLines="0" tabSelected="1" zoomScale="80" zoomScaleNormal="80" zoomScaleSheetLayoutView="85" zoomScalePageLayoutView="115" workbookViewId="0" topLeftCell="A22">
      <selection activeCell="J48" sqref="J48"/>
    </sheetView>
  </sheetViews>
  <sheetFormatPr defaultColWidth="9.125" defaultRowHeight="12.75"/>
  <cols>
    <col min="1" max="1" width="9.125" style="1" customWidth="1"/>
    <col min="2" max="2" width="7.125" style="1" customWidth="1"/>
    <col min="3" max="3" width="26.375" style="1" customWidth="1"/>
    <col min="4" max="4" width="30.00390625" style="1" customWidth="1"/>
    <col min="5" max="5" width="47.00390625" style="30" customWidth="1"/>
    <col min="6" max="9" width="9.125" style="1" customWidth="1"/>
    <col min="10" max="10" width="22.375" style="1" customWidth="1"/>
    <col min="11" max="12" width="16.125" style="1" customWidth="1"/>
    <col min="13" max="16384" width="9.125" style="1" customWidth="1"/>
  </cols>
  <sheetData>
    <row r="1" ht="13.5">
      <c r="E1" s="28" t="s">
        <v>36</v>
      </c>
    </row>
    <row r="2" spans="3:5" ht="13.5">
      <c r="C2" s="29"/>
      <c r="D2" s="29" t="s">
        <v>35</v>
      </c>
      <c r="E2" s="29"/>
    </row>
    <row r="4" spans="3:4" ht="13.5">
      <c r="C4" s="1" t="s">
        <v>26</v>
      </c>
      <c r="D4" s="1" t="s">
        <v>226</v>
      </c>
    </row>
    <row r="6" spans="3:5" ht="32.25" customHeight="1">
      <c r="C6" s="1" t="s">
        <v>25</v>
      </c>
      <c r="D6" s="80" t="s">
        <v>294</v>
      </c>
      <c r="E6" s="80"/>
    </row>
    <row r="8" spans="3:5" ht="13.5">
      <c r="C8" s="4" t="s">
        <v>22</v>
      </c>
      <c r="D8" s="93"/>
      <c r="E8" s="86"/>
    </row>
    <row r="9" spans="3:5" ht="13.5">
      <c r="C9" s="4" t="s">
        <v>27</v>
      </c>
      <c r="D9" s="82"/>
      <c r="E9" s="83"/>
    </row>
    <row r="10" spans="3:5" ht="13.5">
      <c r="C10" s="4" t="s">
        <v>21</v>
      </c>
      <c r="D10" s="84"/>
      <c r="E10" s="85"/>
    </row>
    <row r="11" spans="3:5" ht="13.5">
      <c r="C11" s="4" t="s">
        <v>29</v>
      </c>
      <c r="D11" s="84"/>
      <c r="E11" s="85"/>
    </row>
    <row r="12" spans="3:5" ht="13.5">
      <c r="C12" s="4" t="s">
        <v>30</v>
      </c>
      <c r="D12" s="84"/>
      <c r="E12" s="85"/>
    </row>
    <row r="13" spans="3:5" ht="13.5">
      <c r="C13" s="4" t="s">
        <v>31</v>
      </c>
      <c r="D13" s="84"/>
      <c r="E13" s="85"/>
    </row>
    <row r="14" spans="3:5" ht="13.5">
      <c r="C14" s="4" t="s">
        <v>32</v>
      </c>
      <c r="D14" s="84"/>
      <c r="E14" s="85"/>
    </row>
    <row r="15" spans="3:5" ht="13.5">
      <c r="C15" s="4" t="s">
        <v>33</v>
      </c>
      <c r="D15" s="84"/>
      <c r="E15" s="85"/>
    </row>
    <row r="16" spans="3:5" ht="13.5">
      <c r="C16" s="4" t="s">
        <v>34</v>
      </c>
      <c r="D16" s="84"/>
      <c r="E16" s="85"/>
    </row>
    <row r="17" spans="4:5" ht="10.5" customHeight="1">
      <c r="D17" s="14"/>
      <c r="E17" s="31"/>
    </row>
    <row r="18" spans="2:5" ht="13.5">
      <c r="B18" s="1" t="s">
        <v>1</v>
      </c>
      <c r="C18" s="75" t="s">
        <v>28</v>
      </c>
      <c r="D18" s="74"/>
      <c r="E18" s="8"/>
    </row>
    <row r="19" spans="4:5" ht="8.25" customHeight="1">
      <c r="D19" s="6"/>
      <c r="E19" s="8"/>
    </row>
    <row r="20" spans="2:5" ht="21" customHeight="1">
      <c r="B20" s="45"/>
      <c r="C20" s="49"/>
      <c r="D20" s="72" t="s">
        <v>0</v>
      </c>
      <c r="E20" s="73"/>
    </row>
    <row r="21" spans="2:5" ht="13.5">
      <c r="B21" s="45"/>
      <c r="C21" s="47" t="s">
        <v>55</v>
      </c>
      <c r="D21" s="78">
        <f>'część 1'!$H$7</f>
        <v>0</v>
      </c>
      <c r="E21" s="79"/>
    </row>
    <row r="22" spans="2:5" ht="13.5">
      <c r="B22" s="45"/>
      <c r="C22" s="47" t="s">
        <v>56</v>
      </c>
      <c r="D22" s="78">
        <f>'część 2'!$H$7</f>
        <v>0</v>
      </c>
      <c r="E22" s="79"/>
    </row>
    <row r="23" spans="2:5" ht="13.5">
      <c r="B23" s="45"/>
      <c r="C23" s="47" t="s">
        <v>57</v>
      </c>
      <c r="D23" s="78">
        <f>'część 3'!$H$7</f>
        <v>0</v>
      </c>
      <c r="E23" s="79"/>
    </row>
    <row r="24" spans="2:5" ht="13.5">
      <c r="B24" s="45"/>
      <c r="C24" s="47" t="s">
        <v>58</v>
      </c>
      <c r="D24" s="78">
        <f>'część 4'!$H$7</f>
        <v>0</v>
      </c>
      <c r="E24" s="79"/>
    </row>
    <row r="25" spans="2:5" ht="13.5">
      <c r="B25" s="45"/>
      <c r="C25" s="47" t="s">
        <v>59</v>
      </c>
      <c r="D25" s="78">
        <f>'część 5'!$H$7</f>
        <v>0</v>
      </c>
      <c r="E25" s="79"/>
    </row>
    <row r="26" spans="2:5" ht="13.5">
      <c r="B26" s="45"/>
      <c r="C26" s="47" t="s">
        <v>60</v>
      </c>
      <c r="D26" s="78">
        <f>'część 6'!$H$7</f>
        <v>0</v>
      </c>
      <c r="E26" s="79"/>
    </row>
    <row r="27" spans="2:5" ht="15" customHeight="1">
      <c r="B27" s="45"/>
      <c r="C27" s="47" t="s">
        <v>61</v>
      </c>
      <c r="D27" s="78">
        <f>'część 7'!$H$7</f>
        <v>0</v>
      </c>
      <c r="E27" s="79"/>
    </row>
    <row r="28" spans="2:5" ht="15" customHeight="1">
      <c r="B28" s="45"/>
      <c r="C28" s="47" t="s">
        <v>62</v>
      </c>
      <c r="D28" s="78">
        <f>'część 8'!$H$7</f>
        <v>0</v>
      </c>
      <c r="E28" s="79"/>
    </row>
    <row r="29" spans="2:5" ht="15" customHeight="1">
      <c r="B29" s="45"/>
      <c r="C29" s="47" t="s">
        <v>63</v>
      </c>
      <c r="D29" s="78">
        <f>'część 9'!$H$7</f>
        <v>0</v>
      </c>
      <c r="E29" s="79"/>
    </row>
    <row r="30" spans="2:5" ht="15" customHeight="1">
      <c r="B30" s="45"/>
      <c r="C30" s="47" t="s">
        <v>64</v>
      </c>
      <c r="D30" s="78">
        <f>'część 10'!$H$7</f>
        <v>0</v>
      </c>
      <c r="E30" s="79"/>
    </row>
    <row r="31" spans="2:5" ht="15" customHeight="1">
      <c r="B31" s="45"/>
      <c r="C31" s="47" t="s">
        <v>65</v>
      </c>
      <c r="D31" s="78">
        <f>'część 11'!$H$7</f>
        <v>0</v>
      </c>
      <c r="E31" s="79"/>
    </row>
    <row r="32" spans="2:5" ht="15" customHeight="1">
      <c r="B32" s="45"/>
      <c r="C32" s="47" t="s">
        <v>66</v>
      </c>
      <c r="D32" s="78">
        <f>'część 12'!$H$7</f>
        <v>0</v>
      </c>
      <c r="E32" s="79"/>
    </row>
    <row r="33" spans="2:5" ht="15" customHeight="1">
      <c r="B33" s="45"/>
      <c r="C33" s="47" t="s">
        <v>67</v>
      </c>
      <c r="D33" s="78">
        <f>'część 13'!$H$7</f>
        <v>0</v>
      </c>
      <c r="E33" s="79"/>
    </row>
    <row r="34" spans="2:5" ht="15" customHeight="1">
      <c r="B34" s="45"/>
      <c r="C34" s="47" t="s">
        <v>68</v>
      </c>
      <c r="D34" s="78">
        <f>'część 14'!$H$7</f>
        <v>0</v>
      </c>
      <c r="E34" s="79"/>
    </row>
    <row r="35" spans="2:5" ht="15" customHeight="1">
      <c r="B35" s="45"/>
      <c r="C35" s="47" t="s">
        <v>69</v>
      </c>
      <c r="D35" s="78">
        <f>'część 15'!$H$7</f>
        <v>0</v>
      </c>
      <c r="E35" s="79"/>
    </row>
    <row r="36" spans="2:5" ht="15" customHeight="1">
      <c r="B36" s="45"/>
      <c r="C36" s="47" t="s">
        <v>70</v>
      </c>
      <c r="D36" s="78">
        <f>'część 16'!$H$7</f>
        <v>0</v>
      </c>
      <c r="E36" s="79"/>
    </row>
    <row r="37" spans="2:5" ht="15" customHeight="1">
      <c r="B37" s="45"/>
      <c r="C37" s="47" t="s">
        <v>71</v>
      </c>
      <c r="D37" s="78">
        <f>'część 17'!$H$7</f>
        <v>0</v>
      </c>
      <c r="E37" s="79"/>
    </row>
    <row r="38" spans="2:5" ht="15" customHeight="1">
      <c r="B38" s="45"/>
      <c r="C38" s="47" t="s">
        <v>72</v>
      </c>
      <c r="D38" s="78">
        <f>'część 18'!$H$7</f>
        <v>0</v>
      </c>
      <c r="E38" s="79"/>
    </row>
    <row r="39" spans="2:5" ht="15" customHeight="1">
      <c r="B39" s="45"/>
      <c r="C39" s="47" t="s">
        <v>73</v>
      </c>
      <c r="D39" s="78">
        <f>'część 19'!$H$7</f>
        <v>0</v>
      </c>
      <c r="E39" s="79"/>
    </row>
    <row r="40" spans="2:5" ht="15" customHeight="1">
      <c r="B40" s="45"/>
      <c r="C40" s="47" t="s">
        <v>74</v>
      </c>
      <c r="D40" s="78">
        <f>'część 20'!$H$7</f>
        <v>0</v>
      </c>
      <c r="E40" s="79"/>
    </row>
    <row r="41" spans="2:5" ht="15" customHeight="1">
      <c r="B41" s="45"/>
      <c r="C41" s="47" t="s">
        <v>75</v>
      </c>
      <c r="D41" s="78">
        <f>'część 21'!$H$7</f>
        <v>0</v>
      </c>
      <c r="E41" s="79"/>
    </row>
    <row r="42" spans="2:5" ht="15" customHeight="1">
      <c r="B42" s="45"/>
      <c r="C42" s="47" t="s">
        <v>76</v>
      </c>
      <c r="D42" s="78">
        <f>'część 22'!$H$7</f>
        <v>0</v>
      </c>
      <c r="E42" s="79"/>
    </row>
    <row r="43" spans="2:5" ht="13.5">
      <c r="B43" s="45"/>
      <c r="D43" s="32"/>
      <c r="E43" s="33"/>
    </row>
    <row r="44" spans="3:5" ht="81" customHeight="1">
      <c r="C44" s="80" t="s">
        <v>54</v>
      </c>
      <c r="D44" s="81"/>
      <c r="E44" s="81"/>
    </row>
    <row r="45" spans="2:5" ht="21" customHeight="1">
      <c r="B45" s="1" t="s">
        <v>2</v>
      </c>
      <c r="C45" s="74" t="s">
        <v>24</v>
      </c>
      <c r="D45" s="75"/>
      <c r="E45" s="76"/>
    </row>
    <row r="46" spans="2:5" ht="32.25" customHeight="1">
      <c r="B46" s="1" t="s">
        <v>3</v>
      </c>
      <c r="C46" s="92" t="s">
        <v>53</v>
      </c>
      <c r="D46" s="92"/>
      <c r="E46" s="92"/>
    </row>
    <row r="47" spans="2:5" s="34" customFormat="1" ht="62.25" customHeight="1">
      <c r="B47" s="34" t="s">
        <v>4</v>
      </c>
      <c r="C47" s="77" t="s">
        <v>304</v>
      </c>
      <c r="D47" s="77"/>
      <c r="E47" s="77"/>
    </row>
    <row r="48" spans="2:5" ht="33" customHeight="1">
      <c r="B48" s="34" t="s">
        <v>18</v>
      </c>
      <c r="C48" s="80" t="s">
        <v>16</v>
      </c>
      <c r="D48" s="94"/>
      <c r="E48" s="94"/>
    </row>
    <row r="49" spans="2:5" ht="18" customHeight="1">
      <c r="B49" s="34" t="s">
        <v>23</v>
      </c>
      <c r="C49" s="96" t="s">
        <v>19</v>
      </c>
      <c r="D49" s="97"/>
      <c r="E49" s="97"/>
    </row>
    <row r="50" spans="2:5" ht="35.25" customHeight="1">
      <c r="B50" s="34" t="s">
        <v>5</v>
      </c>
      <c r="C50" s="80" t="s">
        <v>20</v>
      </c>
      <c r="D50" s="94"/>
      <c r="E50" s="94"/>
    </row>
    <row r="51" spans="2:5" ht="33.75" customHeight="1">
      <c r="B51" s="34" t="s">
        <v>6</v>
      </c>
      <c r="C51" s="80" t="s">
        <v>40</v>
      </c>
      <c r="D51" s="80"/>
      <c r="E51" s="80"/>
    </row>
    <row r="52" spans="3:5" ht="33.75" customHeight="1">
      <c r="C52" s="80" t="s">
        <v>38</v>
      </c>
      <c r="D52" s="80"/>
      <c r="E52" s="80"/>
    </row>
    <row r="53" spans="3:5" ht="30" customHeight="1">
      <c r="C53" s="95" t="s">
        <v>39</v>
      </c>
      <c r="D53" s="95"/>
      <c r="E53" s="95"/>
    </row>
    <row r="54" spans="2:5" ht="21.75" customHeight="1">
      <c r="B54" s="35" t="s">
        <v>13</v>
      </c>
      <c r="C54" s="36" t="s">
        <v>7</v>
      </c>
      <c r="D54" s="6"/>
      <c r="E54" s="1"/>
    </row>
    <row r="55" spans="2:5" ht="18" customHeight="1">
      <c r="B55" s="37"/>
      <c r="C55" s="89" t="s">
        <v>14</v>
      </c>
      <c r="D55" s="90"/>
      <c r="E55" s="91"/>
    </row>
    <row r="56" spans="3:5" ht="18" customHeight="1">
      <c r="C56" s="89" t="s">
        <v>8</v>
      </c>
      <c r="D56" s="91"/>
      <c r="E56" s="4"/>
    </row>
    <row r="57" spans="3:5" ht="18" customHeight="1">
      <c r="C57" s="87"/>
      <c r="D57" s="88"/>
      <c r="E57" s="4"/>
    </row>
    <row r="58" spans="3:5" ht="18" customHeight="1">
      <c r="C58" s="87"/>
      <c r="D58" s="88"/>
      <c r="E58" s="4"/>
    </row>
    <row r="59" spans="3:5" ht="18" customHeight="1">
      <c r="C59" s="87"/>
      <c r="D59" s="88"/>
      <c r="E59" s="4"/>
    </row>
    <row r="60" spans="3:5" ht="18" customHeight="1">
      <c r="C60" s="38" t="s">
        <v>10</v>
      </c>
      <c r="D60" s="38"/>
      <c r="E60" s="28"/>
    </row>
    <row r="61" spans="3:5" ht="18" customHeight="1">
      <c r="C61" s="89" t="s">
        <v>15</v>
      </c>
      <c r="D61" s="90"/>
      <c r="E61" s="91"/>
    </row>
    <row r="62" spans="3:5" ht="18" customHeight="1">
      <c r="C62" s="39" t="s">
        <v>8</v>
      </c>
      <c r="D62" s="40" t="s">
        <v>9</v>
      </c>
      <c r="E62" s="41" t="s">
        <v>11</v>
      </c>
    </row>
    <row r="63" spans="3:5" ht="18" customHeight="1">
      <c r="C63" s="42"/>
      <c r="D63" s="40"/>
      <c r="E63" s="43"/>
    </row>
    <row r="64" spans="3:5" ht="18" customHeight="1">
      <c r="C64" s="42"/>
      <c r="D64" s="40"/>
      <c r="E64" s="43"/>
    </row>
    <row r="65" spans="3:5" ht="18" customHeight="1">
      <c r="C65" s="38"/>
      <c r="D65" s="38"/>
      <c r="E65" s="28"/>
    </row>
    <row r="66" spans="3:5" ht="18" customHeight="1">
      <c r="C66" s="89" t="s">
        <v>17</v>
      </c>
      <c r="D66" s="90"/>
      <c r="E66" s="91"/>
    </row>
    <row r="67" spans="3:5" ht="18" customHeight="1">
      <c r="C67" s="89" t="s">
        <v>12</v>
      </c>
      <c r="D67" s="91"/>
      <c r="E67" s="4"/>
    </row>
    <row r="68" spans="3:5" ht="18" customHeight="1">
      <c r="C68" s="86"/>
      <c r="D68" s="86"/>
      <c r="E68" s="4"/>
    </row>
    <row r="69" spans="3:5" ht="34.5" customHeight="1">
      <c r="C69" s="5"/>
      <c r="D69" s="44"/>
      <c r="E69" s="44"/>
    </row>
  </sheetData>
  <sheetProtection/>
  <mergeCells count="53">
    <mergeCell ref="D40:E40"/>
    <mergeCell ref="D41:E41"/>
    <mergeCell ref="D42:E42"/>
    <mergeCell ref="D29:E29"/>
    <mergeCell ref="D30:E30"/>
    <mergeCell ref="D31:E31"/>
    <mergeCell ref="D32:E32"/>
    <mergeCell ref="D33:E33"/>
    <mergeCell ref="D34:E34"/>
    <mergeCell ref="D22:E22"/>
    <mergeCell ref="D23:E23"/>
    <mergeCell ref="D24:E24"/>
    <mergeCell ref="D25:E25"/>
    <mergeCell ref="D26:E26"/>
    <mergeCell ref="D39:E39"/>
    <mergeCell ref="C48:E48"/>
    <mergeCell ref="C55:E55"/>
    <mergeCell ref="C53:E53"/>
    <mergeCell ref="C56:D56"/>
    <mergeCell ref="C50:E50"/>
    <mergeCell ref="C49:E49"/>
    <mergeCell ref="C52:E52"/>
    <mergeCell ref="C51:E51"/>
    <mergeCell ref="D16:E16"/>
    <mergeCell ref="D15:E15"/>
    <mergeCell ref="C46:E46"/>
    <mergeCell ref="D6:E6"/>
    <mergeCell ref="D13:E13"/>
    <mergeCell ref="C18:D18"/>
    <mergeCell ref="D11:E11"/>
    <mergeCell ref="D14:E14"/>
    <mergeCell ref="D8:E8"/>
    <mergeCell ref="D27:E27"/>
    <mergeCell ref="D9:E9"/>
    <mergeCell ref="D10:E10"/>
    <mergeCell ref="D12:E12"/>
    <mergeCell ref="C68:D68"/>
    <mergeCell ref="C57:D57"/>
    <mergeCell ref="C58:D58"/>
    <mergeCell ref="C59:D59"/>
    <mergeCell ref="C61:E61"/>
    <mergeCell ref="C67:D67"/>
    <mergeCell ref="C66:E66"/>
    <mergeCell ref="D20:E20"/>
    <mergeCell ref="C45:E45"/>
    <mergeCell ref="C47:E47"/>
    <mergeCell ref="D35:E35"/>
    <mergeCell ref="D36:E36"/>
    <mergeCell ref="D37:E37"/>
    <mergeCell ref="D38:E38"/>
    <mergeCell ref="C44:E44"/>
    <mergeCell ref="D28:E28"/>
    <mergeCell ref="D21:E21"/>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4" r:id="rId1"/>
  <headerFooter alignWithMargins="0">
    <oddFooter>&amp;C&amp;"Times New Roman,Normalny"Strona &amp;P&amp;R&amp;"Times New Roman,Normalny"podpis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N276"/>
  <sheetViews>
    <sheetView showGridLines="0" zoomScale="80" zoomScaleNormal="80" zoomScaleSheetLayoutView="120" zoomScalePageLayoutView="85" workbookViewId="0" topLeftCell="A11">
      <selection activeCell="B13" sqref="B13"/>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375" style="6" customWidth="1"/>
    <col min="15" max="15" width="15.375" style="6" customWidth="1"/>
    <col min="16" max="16384" width="9.125" style="6" customWidth="1"/>
  </cols>
  <sheetData>
    <row r="1" spans="2:14" ht="13.5">
      <c r="B1" s="7" t="str">
        <f>'formularz oferty'!D4</f>
        <v>DFP.271.66.2020.AB</v>
      </c>
      <c r="H1" s="9" t="s">
        <v>37</v>
      </c>
      <c r="M1" s="7"/>
      <c r="N1" s="7"/>
    </row>
    <row r="2" spans="2:14" s="48" customFormat="1" ht="13.5">
      <c r="B2" s="7"/>
      <c r="C2" s="8"/>
      <c r="H2" s="9"/>
      <c r="K2" s="10"/>
      <c r="M2" s="7"/>
      <c r="N2" s="7"/>
    </row>
    <row r="3" spans="2:8" ht="13.5">
      <c r="B3" s="11"/>
      <c r="C3" s="12" t="s">
        <v>44</v>
      </c>
      <c r="E3" s="13"/>
      <c r="F3" s="12"/>
      <c r="G3" s="14"/>
      <c r="H3" s="9" t="s">
        <v>41</v>
      </c>
    </row>
    <row r="4" spans="2:11" s="48" customFormat="1" ht="13.5">
      <c r="B4" s="11"/>
      <c r="C4" s="12"/>
      <c r="E4" s="13"/>
      <c r="F4" s="12"/>
      <c r="G4" s="14"/>
      <c r="H4" s="9"/>
      <c r="K4" s="10"/>
    </row>
    <row r="5" spans="2:8" ht="14.25" customHeight="1">
      <c r="B5" s="11"/>
      <c r="C5" s="11"/>
      <c r="D5" s="15"/>
      <c r="E5" s="13"/>
      <c r="F5" s="12"/>
      <c r="G5" s="14"/>
      <c r="H5" s="9"/>
    </row>
    <row r="6" spans="1:11" ht="13.5">
      <c r="A6" s="11"/>
      <c r="B6" s="16" t="s">
        <v>50</v>
      </c>
      <c r="C6" s="14">
        <v>9</v>
      </c>
      <c r="D6" s="15"/>
      <c r="E6" s="13"/>
      <c r="F6" s="1"/>
      <c r="G6" s="1"/>
      <c r="H6" s="1"/>
      <c r="K6" s="6"/>
    </row>
    <row r="7" spans="1:8" s="46" customFormat="1" ht="13.5">
      <c r="A7" s="17"/>
      <c r="B7" s="11"/>
      <c r="C7" s="17"/>
      <c r="D7" s="18"/>
      <c r="E7" s="19"/>
      <c r="F7" s="45"/>
      <c r="G7" s="20" t="s">
        <v>0</v>
      </c>
      <c r="H7" s="21">
        <f>SUM(H10:H38)</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82.5">
      <c r="A10" s="25" t="s">
        <v>1</v>
      </c>
      <c r="B10" s="3" t="s">
        <v>142</v>
      </c>
      <c r="C10" s="2">
        <v>5000</v>
      </c>
      <c r="D10" s="26" t="s">
        <v>51</v>
      </c>
      <c r="E10" s="25"/>
      <c r="F10" s="25"/>
      <c r="G10" s="27"/>
      <c r="H10" s="27">
        <f>ROUND(ROUND(C10,2)*ROUND(G10,2),2)</f>
        <v>0</v>
      </c>
    </row>
    <row r="11" spans="1:12" s="46" customFormat="1" ht="123.75">
      <c r="A11" s="25" t="s">
        <v>2</v>
      </c>
      <c r="B11" s="47" t="s">
        <v>227</v>
      </c>
      <c r="C11" s="2">
        <v>350</v>
      </c>
      <c r="D11" s="26" t="s">
        <v>51</v>
      </c>
      <c r="E11" s="47"/>
      <c r="F11" s="47"/>
      <c r="G11" s="47"/>
      <c r="H11" s="27">
        <f>ROUND(ROUND(C11,2)*ROUND(G11,2),2)</f>
        <v>0</v>
      </c>
      <c r="L11" s="10"/>
    </row>
    <row r="12" spans="1:12" s="46" customFormat="1" ht="123.75">
      <c r="A12" s="25" t="s">
        <v>3</v>
      </c>
      <c r="B12" s="47" t="s">
        <v>143</v>
      </c>
      <c r="C12" s="2">
        <v>30</v>
      </c>
      <c r="D12" s="26" t="s">
        <v>51</v>
      </c>
      <c r="E12" s="47"/>
      <c r="F12" s="47"/>
      <c r="G12" s="47"/>
      <c r="H12" s="27">
        <f>ROUND(ROUND(C12,2)*ROUND(G12,2),2)</f>
        <v>0</v>
      </c>
      <c r="L12" s="10"/>
    </row>
    <row r="13" spans="1:12" s="46" customFormat="1" ht="220.5">
      <c r="A13" s="25" t="s">
        <v>4</v>
      </c>
      <c r="B13" s="71" t="s">
        <v>298</v>
      </c>
      <c r="C13" s="2">
        <v>80</v>
      </c>
      <c r="D13" s="26" t="s">
        <v>51</v>
      </c>
      <c r="E13" s="25"/>
      <c r="F13" s="25"/>
      <c r="G13" s="27"/>
      <c r="H13" s="27">
        <f>ROUND(ROUND(C13,2)*ROUND(G13,2),2)</f>
        <v>0</v>
      </c>
      <c r="L13" s="10"/>
    </row>
    <row r="14" spans="1:12" s="46" customFormat="1" ht="110.25">
      <c r="A14" s="25" t="s">
        <v>18</v>
      </c>
      <c r="B14" s="3" t="s">
        <v>144</v>
      </c>
      <c r="C14" s="2">
        <v>150</v>
      </c>
      <c r="D14" s="26" t="s">
        <v>51</v>
      </c>
      <c r="E14" s="25"/>
      <c r="F14" s="25"/>
      <c r="G14" s="27"/>
      <c r="H14" s="27">
        <f aca="true" t="shared" si="0" ref="H14:H19">ROUND(ROUND(C14,2)*ROUND(G14,2),2)</f>
        <v>0</v>
      </c>
      <c r="L14" s="10"/>
    </row>
    <row r="15" spans="1:12" s="46" customFormat="1" ht="138">
      <c r="A15" s="25" t="s">
        <v>23</v>
      </c>
      <c r="B15" s="3" t="s">
        <v>145</v>
      </c>
      <c r="C15" s="2">
        <v>10</v>
      </c>
      <c r="D15" s="26" t="s">
        <v>51</v>
      </c>
      <c r="E15" s="25"/>
      <c r="F15" s="25"/>
      <c r="G15" s="27"/>
      <c r="H15" s="27">
        <f t="shared" si="0"/>
        <v>0</v>
      </c>
      <c r="L15" s="10"/>
    </row>
    <row r="16" spans="1:12" s="46" customFormat="1" ht="41.25">
      <c r="A16" s="25" t="s">
        <v>5</v>
      </c>
      <c r="B16" s="3" t="s">
        <v>146</v>
      </c>
      <c r="C16" s="2">
        <v>3000</v>
      </c>
      <c r="D16" s="26" t="s">
        <v>51</v>
      </c>
      <c r="E16" s="25"/>
      <c r="F16" s="25"/>
      <c r="G16" s="27"/>
      <c r="H16" s="27">
        <f t="shared" si="0"/>
        <v>0</v>
      </c>
      <c r="L16" s="10"/>
    </row>
    <row r="17" spans="1:12" s="46" customFormat="1" ht="110.25">
      <c r="A17" s="25" t="s">
        <v>6</v>
      </c>
      <c r="B17" s="3" t="s">
        <v>147</v>
      </c>
      <c r="C17" s="2">
        <v>70</v>
      </c>
      <c r="D17" s="26" t="s">
        <v>51</v>
      </c>
      <c r="E17" s="25"/>
      <c r="F17" s="25"/>
      <c r="G17" s="27"/>
      <c r="H17" s="27">
        <f t="shared" si="0"/>
        <v>0</v>
      </c>
      <c r="L17" s="10"/>
    </row>
    <row r="18" spans="1:12" s="46" customFormat="1" ht="69">
      <c r="A18" s="25" t="s">
        <v>13</v>
      </c>
      <c r="B18" s="3" t="s">
        <v>228</v>
      </c>
      <c r="C18" s="2">
        <v>15</v>
      </c>
      <c r="D18" s="26" t="s">
        <v>51</v>
      </c>
      <c r="E18" s="25"/>
      <c r="F18" s="25"/>
      <c r="G18" s="27"/>
      <c r="H18" s="27">
        <f t="shared" si="0"/>
        <v>0</v>
      </c>
      <c r="L18" s="10"/>
    </row>
    <row r="19" spans="1:12" s="46" customFormat="1" ht="69">
      <c r="A19" s="25" t="s">
        <v>77</v>
      </c>
      <c r="B19" s="3" t="s">
        <v>148</v>
      </c>
      <c r="C19" s="2">
        <v>1500</v>
      </c>
      <c r="D19" s="26" t="s">
        <v>51</v>
      </c>
      <c r="E19" s="25"/>
      <c r="F19" s="25"/>
      <c r="G19" s="27"/>
      <c r="H19" s="27">
        <f t="shared" si="0"/>
        <v>0</v>
      </c>
      <c r="L19" s="10"/>
    </row>
    <row r="20" spans="1:12" s="46" customFormat="1" ht="165">
      <c r="A20" s="25" t="s">
        <v>78</v>
      </c>
      <c r="B20" s="3" t="s">
        <v>229</v>
      </c>
      <c r="C20" s="2">
        <v>50</v>
      </c>
      <c r="D20" s="26" t="s">
        <v>51</v>
      </c>
      <c r="E20" s="25"/>
      <c r="F20" s="25"/>
      <c r="G20" s="27"/>
      <c r="H20" s="27">
        <f aca="true" t="shared" si="1" ref="H20:H38">ROUND(ROUND(C20,2)*ROUND(G20,2),2)</f>
        <v>0</v>
      </c>
      <c r="L20" s="10"/>
    </row>
    <row r="21" spans="1:12" s="46" customFormat="1" ht="138">
      <c r="A21" s="25" t="s">
        <v>79</v>
      </c>
      <c r="B21" s="3" t="s">
        <v>230</v>
      </c>
      <c r="C21" s="2">
        <v>30</v>
      </c>
      <c r="D21" s="26" t="s">
        <v>51</v>
      </c>
      <c r="E21" s="25"/>
      <c r="F21" s="25"/>
      <c r="G21" s="27"/>
      <c r="H21" s="27">
        <f t="shared" si="1"/>
        <v>0</v>
      </c>
      <c r="L21" s="10"/>
    </row>
    <row r="22" spans="1:12" s="46" customFormat="1" ht="151.5">
      <c r="A22" s="25" t="s">
        <v>80</v>
      </c>
      <c r="B22" s="3" t="s">
        <v>149</v>
      </c>
      <c r="C22" s="2">
        <v>100</v>
      </c>
      <c r="D22" s="26" t="s">
        <v>51</v>
      </c>
      <c r="E22" s="25"/>
      <c r="F22" s="25"/>
      <c r="G22" s="27"/>
      <c r="H22" s="27">
        <f t="shared" si="1"/>
        <v>0</v>
      </c>
      <c r="L22" s="10"/>
    </row>
    <row r="23" spans="1:12" s="46" customFormat="1" ht="41.25">
      <c r="A23" s="25" t="s">
        <v>81</v>
      </c>
      <c r="B23" s="3" t="s">
        <v>150</v>
      </c>
      <c r="C23" s="2">
        <v>5</v>
      </c>
      <c r="D23" s="26" t="s">
        <v>51</v>
      </c>
      <c r="E23" s="25"/>
      <c r="F23" s="25"/>
      <c r="G23" s="27"/>
      <c r="H23" s="27">
        <f t="shared" si="1"/>
        <v>0</v>
      </c>
      <c r="L23" s="10"/>
    </row>
    <row r="24" spans="1:12" s="46" customFormat="1" ht="234">
      <c r="A24" s="25" t="s">
        <v>93</v>
      </c>
      <c r="B24" s="3" t="s">
        <v>231</v>
      </c>
      <c r="C24" s="2">
        <v>20</v>
      </c>
      <c r="D24" s="26" t="s">
        <v>51</v>
      </c>
      <c r="E24" s="25"/>
      <c r="F24" s="25"/>
      <c r="G24" s="27"/>
      <c r="H24" s="27">
        <f t="shared" si="1"/>
        <v>0</v>
      </c>
      <c r="L24" s="10"/>
    </row>
    <row r="25" spans="1:12" s="46" customFormat="1" ht="123.75">
      <c r="A25" s="25" t="s">
        <v>94</v>
      </c>
      <c r="B25" s="3" t="s">
        <v>232</v>
      </c>
      <c r="C25" s="2">
        <v>50</v>
      </c>
      <c r="D25" s="26" t="s">
        <v>51</v>
      </c>
      <c r="E25" s="25"/>
      <c r="F25" s="25"/>
      <c r="G25" s="27"/>
      <c r="H25" s="27">
        <f t="shared" si="1"/>
        <v>0</v>
      </c>
      <c r="L25" s="10"/>
    </row>
    <row r="26" spans="1:12" s="46" customFormat="1" ht="96">
      <c r="A26" s="25" t="s">
        <v>95</v>
      </c>
      <c r="B26" s="3" t="s">
        <v>233</v>
      </c>
      <c r="C26" s="2">
        <v>100</v>
      </c>
      <c r="D26" s="26" t="s">
        <v>51</v>
      </c>
      <c r="E26" s="25"/>
      <c r="F26" s="25"/>
      <c r="G26" s="27"/>
      <c r="H26" s="27">
        <f t="shared" si="1"/>
        <v>0</v>
      </c>
      <c r="L26" s="10"/>
    </row>
    <row r="27" spans="1:12" s="46" customFormat="1" ht="110.25">
      <c r="A27" s="25" t="s">
        <v>126</v>
      </c>
      <c r="B27" s="3" t="s">
        <v>151</v>
      </c>
      <c r="C27" s="2">
        <v>10</v>
      </c>
      <c r="D27" s="26" t="s">
        <v>51</v>
      </c>
      <c r="E27" s="25"/>
      <c r="F27" s="25"/>
      <c r="G27" s="27"/>
      <c r="H27" s="27">
        <f t="shared" si="1"/>
        <v>0</v>
      </c>
      <c r="L27" s="10"/>
    </row>
    <row r="28" spans="1:12" s="46" customFormat="1" ht="220.5">
      <c r="A28" s="25" t="s">
        <v>127</v>
      </c>
      <c r="B28" s="3" t="s">
        <v>234</v>
      </c>
      <c r="C28" s="2">
        <v>10</v>
      </c>
      <c r="D28" s="26" t="s">
        <v>51</v>
      </c>
      <c r="E28" s="25"/>
      <c r="F28" s="25"/>
      <c r="G28" s="27"/>
      <c r="H28" s="27">
        <f t="shared" si="1"/>
        <v>0</v>
      </c>
      <c r="L28" s="10"/>
    </row>
    <row r="29" spans="1:12" s="46" customFormat="1" ht="96">
      <c r="A29" s="25" t="s">
        <v>128</v>
      </c>
      <c r="B29" s="3" t="s">
        <v>235</v>
      </c>
      <c r="C29" s="2">
        <v>40</v>
      </c>
      <c r="D29" s="26" t="s">
        <v>51</v>
      </c>
      <c r="E29" s="25"/>
      <c r="F29" s="25"/>
      <c r="G29" s="27"/>
      <c r="H29" s="27">
        <f t="shared" si="1"/>
        <v>0</v>
      </c>
      <c r="L29" s="10"/>
    </row>
    <row r="30" spans="1:12" s="46" customFormat="1" ht="151.5">
      <c r="A30" s="25" t="s">
        <v>129</v>
      </c>
      <c r="B30" s="3" t="s">
        <v>236</v>
      </c>
      <c r="C30" s="2">
        <v>10</v>
      </c>
      <c r="D30" s="26" t="s">
        <v>51</v>
      </c>
      <c r="E30" s="25"/>
      <c r="F30" s="25"/>
      <c r="G30" s="27"/>
      <c r="H30" s="27">
        <f t="shared" si="1"/>
        <v>0</v>
      </c>
      <c r="L30" s="10"/>
    </row>
    <row r="31" spans="1:12" s="46" customFormat="1" ht="82.5">
      <c r="A31" s="25" t="s">
        <v>130</v>
      </c>
      <c r="B31" s="3" t="s">
        <v>152</v>
      </c>
      <c r="C31" s="2">
        <v>10</v>
      </c>
      <c r="D31" s="26" t="s">
        <v>51</v>
      </c>
      <c r="E31" s="25"/>
      <c r="F31" s="25"/>
      <c r="G31" s="27"/>
      <c r="H31" s="27">
        <f t="shared" si="1"/>
        <v>0</v>
      </c>
      <c r="L31" s="10"/>
    </row>
    <row r="32" spans="1:12" s="46" customFormat="1" ht="110.25">
      <c r="A32" s="25" t="s">
        <v>131</v>
      </c>
      <c r="B32" s="3" t="s">
        <v>237</v>
      </c>
      <c r="C32" s="2">
        <v>10</v>
      </c>
      <c r="D32" s="26" t="s">
        <v>51</v>
      </c>
      <c r="E32" s="25"/>
      <c r="F32" s="25"/>
      <c r="G32" s="27"/>
      <c r="H32" s="27">
        <f t="shared" si="1"/>
        <v>0</v>
      </c>
      <c r="L32" s="10"/>
    </row>
    <row r="33" spans="1:12" s="46" customFormat="1" ht="192.75">
      <c r="A33" s="25" t="s">
        <v>132</v>
      </c>
      <c r="B33" s="3" t="s">
        <v>295</v>
      </c>
      <c r="C33" s="2">
        <v>10</v>
      </c>
      <c r="D33" s="26" t="s">
        <v>51</v>
      </c>
      <c r="E33" s="25"/>
      <c r="F33" s="25"/>
      <c r="G33" s="27"/>
      <c r="H33" s="27">
        <f t="shared" si="1"/>
        <v>0</v>
      </c>
      <c r="L33" s="10"/>
    </row>
    <row r="34" spans="1:12" s="46" customFormat="1" ht="96">
      <c r="A34" s="25" t="s">
        <v>133</v>
      </c>
      <c r="B34" s="3" t="s">
        <v>138</v>
      </c>
      <c r="C34" s="2">
        <v>100</v>
      </c>
      <c r="D34" s="26" t="s">
        <v>51</v>
      </c>
      <c r="E34" s="25"/>
      <c r="F34" s="25"/>
      <c r="G34" s="27"/>
      <c r="H34" s="27">
        <f t="shared" si="1"/>
        <v>0</v>
      </c>
      <c r="L34" s="10"/>
    </row>
    <row r="35" spans="1:12" s="46" customFormat="1" ht="123.75">
      <c r="A35" s="25" t="s">
        <v>134</v>
      </c>
      <c r="B35" s="3" t="s">
        <v>139</v>
      </c>
      <c r="C35" s="2">
        <v>20</v>
      </c>
      <c r="D35" s="26" t="s">
        <v>51</v>
      </c>
      <c r="E35" s="25"/>
      <c r="F35" s="25"/>
      <c r="G35" s="27"/>
      <c r="H35" s="27">
        <f t="shared" si="1"/>
        <v>0</v>
      </c>
      <c r="L35" s="10"/>
    </row>
    <row r="36" spans="1:12" s="46" customFormat="1" ht="41.25">
      <c r="A36" s="25" t="s">
        <v>135</v>
      </c>
      <c r="B36" s="3" t="s">
        <v>140</v>
      </c>
      <c r="C36" s="2">
        <v>5</v>
      </c>
      <c r="D36" s="26" t="s">
        <v>51</v>
      </c>
      <c r="E36" s="25"/>
      <c r="F36" s="25"/>
      <c r="G36" s="27"/>
      <c r="H36" s="27">
        <f t="shared" si="1"/>
        <v>0</v>
      </c>
      <c r="L36" s="10"/>
    </row>
    <row r="37" spans="1:12" s="46" customFormat="1" ht="41.25">
      <c r="A37" s="25" t="s">
        <v>136</v>
      </c>
      <c r="B37" s="3" t="s">
        <v>141</v>
      </c>
      <c r="C37" s="2">
        <v>5</v>
      </c>
      <c r="D37" s="26" t="s">
        <v>51</v>
      </c>
      <c r="E37" s="25"/>
      <c r="F37" s="25"/>
      <c r="G37" s="27"/>
      <c r="H37" s="27">
        <f t="shared" si="1"/>
        <v>0</v>
      </c>
      <c r="L37" s="10"/>
    </row>
    <row r="38" spans="1:12" s="46" customFormat="1" ht="69">
      <c r="A38" s="25" t="s">
        <v>137</v>
      </c>
      <c r="B38" s="3" t="s">
        <v>238</v>
      </c>
      <c r="C38" s="2">
        <v>10</v>
      </c>
      <c r="D38" s="26" t="s">
        <v>51</v>
      </c>
      <c r="E38" s="25"/>
      <c r="F38" s="25"/>
      <c r="G38" s="27"/>
      <c r="H38" s="27">
        <f t="shared" si="1"/>
        <v>0</v>
      </c>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3:12" s="46" customFormat="1" ht="13.5">
      <c r="C45" s="8"/>
      <c r="L45" s="10"/>
    </row>
    <row r="46" spans="3:12" s="46" customFormat="1" ht="13.5">
      <c r="C46" s="8"/>
      <c r="L46" s="10"/>
    </row>
    <row r="47" spans="3:12" s="46" customFormat="1" ht="13.5">
      <c r="C47" s="8"/>
      <c r="L47" s="10"/>
    </row>
    <row r="48" spans="3:12" s="46" customFormat="1" ht="13.5">
      <c r="C48" s="8"/>
      <c r="L48" s="10"/>
    </row>
    <row r="49" spans="3:12" s="46" customFormat="1" ht="13.5">
      <c r="C49" s="8"/>
      <c r="L49" s="10"/>
    </row>
    <row r="50" spans="3:12" s="46" customFormat="1" ht="13.5">
      <c r="C50" s="8"/>
      <c r="L50" s="10"/>
    </row>
    <row r="51" spans="3:12" s="46" customFormat="1" ht="13.5">
      <c r="C51" s="8"/>
      <c r="L51" s="10"/>
    </row>
    <row r="52" spans="3:12" s="46" customFormat="1" ht="13.5">
      <c r="C52" s="8"/>
      <c r="L52" s="10"/>
    </row>
    <row r="53" spans="3:12" s="46" customFormat="1" ht="13.5">
      <c r="C53" s="8"/>
      <c r="L53" s="10"/>
    </row>
    <row r="54" spans="3:12" s="46" customFormat="1" ht="13.5">
      <c r="C54" s="8"/>
      <c r="L54" s="10"/>
    </row>
    <row r="55" spans="3:12" s="46" customFormat="1" ht="13.5">
      <c r="C55" s="8"/>
      <c r="L55" s="10"/>
    </row>
    <row r="56" spans="3:12" s="46" customFormat="1" ht="13.5">
      <c r="C56" s="8"/>
      <c r="L56" s="10"/>
    </row>
    <row r="57" spans="3:12" s="46" customFormat="1" ht="13.5">
      <c r="C57" s="8"/>
      <c r="L57" s="10"/>
    </row>
    <row r="58" spans="3:12" s="46" customFormat="1" ht="13.5">
      <c r="C58" s="8"/>
      <c r="L58" s="10"/>
    </row>
    <row r="59" spans="3:12" s="46" customFormat="1" ht="13.5">
      <c r="C59" s="8"/>
      <c r="L59" s="10"/>
    </row>
    <row r="60" spans="3:12" s="46" customFormat="1" ht="13.5">
      <c r="C60" s="8"/>
      <c r="L60" s="10"/>
    </row>
    <row r="61" spans="3:12" s="46" customFormat="1" ht="13.5">
      <c r="C61" s="8"/>
      <c r="L61" s="10"/>
    </row>
    <row r="62" spans="3:12" s="46" customFormat="1" ht="13.5">
      <c r="C62" s="8"/>
      <c r="L62" s="10"/>
    </row>
    <row r="63" spans="3:12" s="46" customFormat="1" ht="13.5">
      <c r="C63" s="8"/>
      <c r="L63" s="10"/>
    </row>
    <row r="64" spans="3:12" s="46" customFormat="1" ht="13.5">
      <c r="C64" s="8"/>
      <c r="L64" s="10"/>
    </row>
    <row r="65" spans="11:12" ht="13.5">
      <c r="K65" s="6"/>
      <c r="L65" s="10"/>
    </row>
    <row r="66" spans="11:12" ht="13.5">
      <c r="K66" s="6"/>
      <c r="L66" s="10"/>
    </row>
    <row r="67" spans="11:12" ht="13.5">
      <c r="K67" s="6"/>
      <c r="L67" s="10"/>
    </row>
    <row r="68" spans="11:12" ht="13.5">
      <c r="K68" s="6"/>
      <c r="L68" s="10"/>
    </row>
    <row r="69" spans="11:12" ht="13.5">
      <c r="K69" s="6"/>
      <c r="L69" s="10"/>
    </row>
    <row r="70" spans="11:12" ht="13.5">
      <c r="K70" s="6"/>
      <c r="L70" s="10"/>
    </row>
    <row r="71" spans="11:12" ht="13.5">
      <c r="K71" s="6"/>
      <c r="L71" s="10"/>
    </row>
    <row r="72" spans="11:12" ht="13.5">
      <c r="K72" s="6"/>
      <c r="L72" s="10"/>
    </row>
    <row r="73" spans="11:12" ht="13.5">
      <c r="K73" s="6"/>
      <c r="L73" s="10"/>
    </row>
    <row r="74" spans="11:12" ht="13.5">
      <c r="K74" s="6"/>
      <c r="L74" s="10"/>
    </row>
    <row r="75" spans="11:12" ht="13.5">
      <c r="K75" s="6"/>
      <c r="L75" s="10"/>
    </row>
    <row r="76" spans="11:12" ht="13.5">
      <c r="K76" s="6"/>
      <c r="L76" s="10"/>
    </row>
    <row r="77" spans="11:12" ht="13.5">
      <c r="K77" s="6"/>
      <c r="L77" s="10"/>
    </row>
    <row r="78" spans="11:12" ht="13.5">
      <c r="K78" s="6"/>
      <c r="L78" s="10"/>
    </row>
    <row r="79" spans="11:12" ht="13.5">
      <c r="K79" s="6"/>
      <c r="L79" s="10"/>
    </row>
    <row r="80" spans="11:12" ht="13.5">
      <c r="K80" s="6"/>
      <c r="L80" s="10"/>
    </row>
    <row r="81" spans="11:12" ht="13.5">
      <c r="K81" s="6"/>
      <c r="L81" s="10"/>
    </row>
    <row r="82" spans="11:12" ht="13.5">
      <c r="K82" s="6"/>
      <c r="L82" s="10"/>
    </row>
    <row r="83" spans="11:12" ht="13.5">
      <c r="K83" s="6"/>
      <c r="L83" s="10"/>
    </row>
    <row r="84" spans="11:12" ht="13.5">
      <c r="K84" s="6"/>
      <c r="L84" s="10"/>
    </row>
    <row r="85" spans="11:12" ht="13.5">
      <c r="K85" s="6"/>
      <c r="L85" s="10"/>
    </row>
    <row r="86" spans="11:12" ht="13.5">
      <c r="K86" s="6"/>
      <c r="L86" s="10"/>
    </row>
    <row r="87" spans="11:12" ht="13.5">
      <c r="K87" s="6"/>
      <c r="L87" s="10"/>
    </row>
    <row r="88" spans="11:12" ht="13.5">
      <c r="K88" s="6"/>
      <c r="L88" s="10"/>
    </row>
    <row r="89" spans="11:12" ht="13.5">
      <c r="K89" s="6"/>
      <c r="L89" s="10"/>
    </row>
    <row r="90" spans="11:12" ht="13.5">
      <c r="K90" s="6"/>
      <c r="L90" s="10"/>
    </row>
    <row r="91" spans="11:12" ht="13.5">
      <c r="K91" s="6"/>
      <c r="L91" s="10"/>
    </row>
    <row r="92" spans="11:12" ht="13.5">
      <c r="K92" s="6"/>
      <c r="L92" s="10"/>
    </row>
    <row r="93" spans="11:12" ht="13.5">
      <c r="K93" s="6"/>
      <c r="L93" s="10"/>
    </row>
    <row r="94" spans="11:12" ht="13.5">
      <c r="K94" s="6"/>
      <c r="L94" s="10"/>
    </row>
    <row r="95" spans="11:12" ht="13.5">
      <c r="K95" s="6"/>
      <c r="L95" s="10"/>
    </row>
    <row r="96" spans="11:12" ht="13.5">
      <c r="K96" s="6"/>
      <c r="L96" s="10"/>
    </row>
    <row r="97" spans="11:12" ht="13.5">
      <c r="K97" s="6"/>
      <c r="L97" s="10"/>
    </row>
    <row r="98" spans="11:12" ht="13.5">
      <c r="K98" s="6"/>
      <c r="L98" s="10"/>
    </row>
    <row r="99" spans="11:12" ht="13.5">
      <c r="K99" s="6"/>
      <c r="L99" s="10"/>
    </row>
    <row r="100" spans="11:12" ht="13.5">
      <c r="K100" s="6"/>
      <c r="L100" s="10"/>
    </row>
    <row r="101" spans="11:12" ht="13.5">
      <c r="K101" s="6"/>
      <c r="L101" s="10"/>
    </row>
    <row r="102" spans="11:12" ht="13.5">
      <c r="K102" s="6"/>
      <c r="L102" s="10"/>
    </row>
    <row r="103" spans="11:12" ht="13.5">
      <c r="K103" s="6"/>
      <c r="L103" s="10"/>
    </row>
    <row r="104" spans="11:12" ht="13.5">
      <c r="K104" s="6"/>
      <c r="L104" s="10"/>
    </row>
    <row r="105" spans="11:12" ht="13.5">
      <c r="K105" s="6"/>
      <c r="L105" s="10"/>
    </row>
    <row r="106" spans="11:12" ht="13.5">
      <c r="K106" s="6"/>
      <c r="L106" s="10"/>
    </row>
    <row r="107" spans="11:12" ht="13.5">
      <c r="K107" s="6"/>
      <c r="L107" s="10"/>
    </row>
    <row r="108" spans="11:12" ht="13.5">
      <c r="K108" s="6"/>
      <c r="L108" s="10"/>
    </row>
    <row r="109" spans="11:12" ht="13.5">
      <c r="K109" s="6"/>
      <c r="L109" s="10"/>
    </row>
    <row r="110" spans="11:12" ht="13.5">
      <c r="K110" s="6"/>
      <c r="L110" s="10"/>
    </row>
    <row r="111" spans="11:12" ht="13.5">
      <c r="K111" s="6"/>
      <c r="L111" s="10"/>
    </row>
    <row r="112" spans="11:12" ht="13.5">
      <c r="K112" s="6"/>
      <c r="L112" s="10"/>
    </row>
    <row r="113" spans="11:12" ht="13.5">
      <c r="K113" s="6"/>
      <c r="L113" s="10"/>
    </row>
    <row r="114" spans="11:12" ht="13.5">
      <c r="K114" s="6"/>
      <c r="L114" s="10"/>
    </row>
    <row r="115" spans="11:12" ht="13.5">
      <c r="K115" s="6"/>
      <c r="L115" s="10"/>
    </row>
    <row r="116" spans="11:12" ht="13.5">
      <c r="K116" s="6"/>
      <c r="L116" s="10"/>
    </row>
    <row r="117" spans="11:12" ht="13.5">
      <c r="K117" s="6"/>
      <c r="L117" s="10"/>
    </row>
    <row r="118" spans="11:12" ht="13.5">
      <c r="K118" s="6"/>
      <c r="L118" s="10"/>
    </row>
    <row r="119" spans="11:12" ht="13.5">
      <c r="K119" s="6"/>
      <c r="L119" s="10"/>
    </row>
    <row r="120" spans="11:12" ht="13.5">
      <c r="K120" s="6"/>
      <c r="L120" s="10"/>
    </row>
    <row r="121" spans="11:12" ht="13.5">
      <c r="K121" s="6"/>
      <c r="L121" s="10"/>
    </row>
    <row r="122" spans="11:12" ht="13.5">
      <c r="K122" s="6"/>
      <c r="L122" s="10"/>
    </row>
    <row r="123" spans="11:12" ht="13.5">
      <c r="K123" s="6"/>
      <c r="L123" s="10"/>
    </row>
    <row r="124" spans="11:12" ht="13.5">
      <c r="K124" s="6"/>
      <c r="L124" s="10"/>
    </row>
    <row r="125" spans="11:12" ht="13.5">
      <c r="K125" s="6"/>
      <c r="L125" s="10"/>
    </row>
    <row r="126" spans="11:12" ht="13.5">
      <c r="K126" s="6"/>
      <c r="L126" s="10"/>
    </row>
    <row r="127" spans="11:12" ht="13.5">
      <c r="K127" s="6"/>
      <c r="L127" s="10"/>
    </row>
    <row r="128" spans="11:12" ht="13.5">
      <c r="K128" s="6"/>
      <c r="L128" s="10"/>
    </row>
    <row r="129" spans="11:12" ht="13.5">
      <c r="K129" s="6"/>
      <c r="L129" s="10"/>
    </row>
    <row r="130" spans="11:12" ht="13.5">
      <c r="K130" s="6"/>
      <c r="L130" s="10"/>
    </row>
    <row r="131" spans="11:12" ht="13.5">
      <c r="K131" s="6"/>
      <c r="L131" s="10"/>
    </row>
    <row r="132" spans="11:12" ht="13.5">
      <c r="K132" s="6"/>
      <c r="L132" s="10"/>
    </row>
    <row r="133" spans="11:12" ht="13.5">
      <c r="K133" s="6"/>
      <c r="L133" s="10"/>
    </row>
    <row r="134" spans="11:12" ht="13.5">
      <c r="K134" s="6"/>
      <c r="L134" s="10"/>
    </row>
    <row r="135" spans="11:12" ht="13.5">
      <c r="K135" s="6"/>
      <c r="L135" s="10"/>
    </row>
    <row r="136" spans="11:12" ht="13.5">
      <c r="K136" s="6"/>
      <c r="L136" s="10"/>
    </row>
    <row r="137" spans="11:12" ht="13.5">
      <c r="K137" s="6"/>
      <c r="L137" s="10"/>
    </row>
    <row r="138" spans="11:12" ht="13.5">
      <c r="K138" s="6"/>
      <c r="L138" s="10"/>
    </row>
    <row r="139" spans="11:12" ht="13.5">
      <c r="K139" s="6"/>
      <c r="L139" s="10"/>
    </row>
    <row r="140" spans="11:12" ht="13.5">
      <c r="K140" s="6"/>
      <c r="L140" s="10"/>
    </row>
    <row r="141" spans="11:12" ht="13.5">
      <c r="K141" s="6"/>
      <c r="L141" s="10"/>
    </row>
    <row r="142" spans="11:12" ht="13.5">
      <c r="K142" s="6"/>
      <c r="L142" s="10"/>
    </row>
    <row r="143" spans="11:12" ht="13.5">
      <c r="K143" s="6"/>
      <c r="L143" s="10"/>
    </row>
    <row r="144" spans="11:12" ht="13.5">
      <c r="K144" s="6"/>
      <c r="L144" s="10"/>
    </row>
    <row r="145" spans="11:12" ht="13.5">
      <c r="K145" s="6"/>
      <c r="L145" s="10"/>
    </row>
    <row r="146" spans="11:12" ht="13.5">
      <c r="K146" s="6"/>
      <c r="L146" s="10"/>
    </row>
    <row r="147" spans="11:12" ht="13.5">
      <c r="K147" s="6"/>
      <c r="L147" s="10"/>
    </row>
    <row r="148" spans="11:12" ht="13.5">
      <c r="K148" s="6"/>
      <c r="L148" s="10"/>
    </row>
    <row r="149" spans="11:12" ht="13.5">
      <c r="K149" s="6"/>
      <c r="L149" s="10"/>
    </row>
    <row r="150" spans="11:12" ht="13.5">
      <c r="K150" s="6"/>
      <c r="L150" s="10"/>
    </row>
    <row r="151" spans="11:12" ht="13.5">
      <c r="K151" s="6"/>
      <c r="L151" s="10"/>
    </row>
    <row r="152" spans="11:12" ht="13.5">
      <c r="K152" s="6"/>
      <c r="L152" s="10"/>
    </row>
    <row r="153" spans="11:12" ht="13.5">
      <c r="K153" s="6"/>
      <c r="L153" s="10"/>
    </row>
    <row r="154" spans="11:12" ht="13.5">
      <c r="K154" s="6"/>
      <c r="L154" s="10"/>
    </row>
    <row r="155" spans="11:12" ht="13.5">
      <c r="K155" s="6"/>
      <c r="L155" s="10"/>
    </row>
    <row r="156" spans="11:12" ht="13.5">
      <c r="K156" s="6"/>
      <c r="L156" s="10"/>
    </row>
    <row r="157" spans="11:12" ht="13.5">
      <c r="K157" s="6"/>
      <c r="L157" s="10"/>
    </row>
    <row r="158" spans="11:12" ht="13.5">
      <c r="K158" s="6"/>
      <c r="L158" s="10"/>
    </row>
    <row r="159" spans="11:12" ht="13.5">
      <c r="K159" s="6"/>
      <c r="L159" s="10"/>
    </row>
    <row r="160" spans="11:12" ht="13.5">
      <c r="K160" s="6"/>
      <c r="L160" s="10"/>
    </row>
    <row r="161" spans="11:12" ht="13.5">
      <c r="K161" s="6"/>
      <c r="L161" s="10"/>
    </row>
    <row r="162" spans="11:12" ht="13.5">
      <c r="K162" s="6"/>
      <c r="L162" s="10"/>
    </row>
    <row r="163" spans="11:12" ht="13.5">
      <c r="K163" s="6"/>
      <c r="L163" s="10"/>
    </row>
    <row r="164" spans="11:12" ht="13.5">
      <c r="K164" s="6"/>
      <c r="L164" s="10"/>
    </row>
    <row r="165" spans="11:12" ht="13.5">
      <c r="K165" s="6"/>
      <c r="L165" s="10"/>
    </row>
    <row r="166" spans="11:12" ht="13.5">
      <c r="K166" s="6"/>
      <c r="L166" s="10"/>
    </row>
    <row r="167" spans="11:12" ht="13.5">
      <c r="K167" s="6"/>
      <c r="L167" s="10"/>
    </row>
    <row r="168" spans="11:12" ht="13.5">
      <c r="K168" s="6"/>
      <c r="L168" s="10"/>
    </row>
    <row r="169" spans="11:12" ht="13.5">
      <c r="K169" s="6"/>
      <c r="L169" s="10"/>
    </row>
    <row r="170" spans="11:12" ht="13.5">
      <c r="K170" s="6"/>
      <c r="L170" s="10"/>
    </row>
    <row r="171" spans="11:12" ht="13.5">
      <c r="K171" s="6"/>
      <c r="L171" s="10"/>
    </row>
    <row r="172" spans="11:12" ht="13.5">
      <c r="K172" s="6"/>
      <c r="L172" s="10"/>
    </row>
    <row r="173" spans="11:12" ht="13.5">
      <c r="K173" s="6"/>
      <c r="L173" s="10"/>
    </row>
    <row r="174" spans="11:12" ht="13.5">
      <c r="K174" s="6"/>
      <c r="L174" s="10"/>
    </row>
    <row r="175" spans="11:12" ht="13.5">
      <c r="K175" s="6"/>
      <c r="L175" s="10"/>
    </row>
    <row r="176" spans="11:12" ht="13.5">
      <c r="K176" s="6"/>
      <c r="L176" s="10"/>
    </row>
    <row r="177" spans="11:12" ht="13.5">
      <c r="K177" s="6"/>
      <c r="L177" s="10"/>
    </row>
    <row r="178" spans="11:12" ht="13.5">
      <c r="K178" s="6"/>
      <c r="L178" s="10"/>
    </row>
    <row r="179" spans="11:12" ht="13.5">
      <c r="K179" s="6"/>
      <c r="L179" s="10"/>
    </row>
    <row r="180" spans="11:12" ht="13.5">
      <c r="K180" s="6"/>
      <c r="L180" s="10"/>
    </row>
    <row r="181" spans="11:12" ht="13.5">
      <c r="K181" s="6"/>
      <c r="L181" s="10"/>
    </row>
    <row r="182" spans="11:12" ht="13.5">
      <c r="K182" s="6"/>
      <c r="L182" s="10"/>
    </row>
    <row r="183" spans="11:12" ht="13.5">
      <c r="K183" s="6"/>
      <c r="L183" s="10"/>
    </row>
    <row r="184" spans="11:12" ht="13.5">
      <c r="K184" s="6"/>
      <c r="L184" s="10"/>
    </row>
    <row r="185" spans="11:12" ht="13.5">
      <c r="K185" s="6"/>
      <c r="L185" s="10"/>
    </row>
    <row r="186" spans="11:12" ht="13.5">
      <c r="K186" s="6"/>
      <c r="L186" s="10"/>
    </row>
    <row r="187" spans="11:12" ht="13.5">
      <c r="K187" s="6"/>
      <c r="L187" s="10"/>
    </row>
    <row r="188" spans="11:12" ht="13.5">
      <c r="K188" s="6"/>
      <c r="L188" s="10"/>
    </row>
    <row r="189" spans="11:12" ht="13.5">
      <c r="K189" s="6"/>
      <c r="L189" s="10"/>
    </row>
    <row r="190" spans="11:12" ht="13.5">
      <c r="K190" s="6"/>
      <c r="L190" s="10"/>
    </row>
    <row r="191" spans="11:12" ht="13.5">
      <c r="K191" s="6"/>
      <c r="L191" s="10"/>
    </row>
    <row r="192" spans="11:12" ht="13.5">
      <c r="K192" s="6"/>
      <c r="L192" s="10"/>
    </row>
    <row r="193" spans="11:12" ht="13.5">
      <c r="K193" s="6"/>
      <c r="L193" s="10"/>
    </row>
    <row r="194" spans="11:12" ht="13.5">
      <c r="K194" s="6"/>
      <c r="L194" s="10"/>
    </row>
    <row r="195" spans="11:12" ht="13.5">
      <c r="K195" s="6"/>
      <c r="L195" s="10"/>
    </row>
    <row r="196" spans="11:12" ht="13.5">
      <c r="K196" s="6"/>
      <c r="L196" s="10"/>
    </row>
    <row r="197" spans="11:12" ht="13.5">
      <c r="K197" s="6"/>
      <c r="L197" s="10"/>
    </row>
    <row r="198" spans="11:12" ht="13.5">
      <c r="K198" s="6"/>
      <c r="L198" s="10"/>
    </row>
    <row r="199" spans="11:12" ht="13.5">
      <c r="K199" s="6"/>
      <c r="L199" s="10"/>
    </row>
    <row r="200" spans="11:12" ht="13.5">
      <c r="K200" s="6"/>
      <c r="L200" s="10"/>
    </row>
    <row r="201" spans="11:12" ht="13.5">
      <c r="K201" s="6"/>
      <c r="L201" s="10"/>
    </row>
    <row r="202" spans="11:12" ht="13.5">
      <c r="K202" s="6"/>
      <c r="L202" s="10"/>
    </row>
    <row r="203" spans="11:12" ht="13.5">
      <c r="K203" s="6"/>
      <c r="L203" s="10"/>
    </row>
    <row r="204" spans="11:12" ht="13.5">
      <c r="K204" s="6"/>
      <c r="L204" s="10"/>
    </row>
    <row r="205" spans="11:12" ht="13.5">
      <c r="K205" s="6"/>
      <c r="L205" s="10"/>
    </row>
    <row r="206" spans="11:12" ht="13.5">
      <c r="K206" s="6"/>
      <c r="L206" s="10"/>
    </row>
    <row r="207" spans="11:12" ht="13.5">
      <c r="K207" s="6"/>
      <c r="L207" s="10"/>
    </row>
    <row r="208" spans="11:12" ht="13.5">
      <c r="K208" s="6"/>
      <c r="L208" s="10"/>
    </row>
    <row r="209" spans="11:12" ht="13.5">
      <c r="K209" s="6"/>
      <c r="L209" s="10"/>
    </row>
    <row r="210" spans="11:12" ht="13.5">
      <c r="K210" s="6"/>
      <c r="L210" s="10"/>
    </row>
    <row r="211" spans="11:12" ht="13.5">
      <c r="K211" s="6"/>
      <c r="L211" s="10"/>
    </row>
    <row r="212" spans="11:12" ht="13.5">
      <c r="K212" s="6"/>
      <c r="L212" s="10"/>
    </row>
    <row r="213" spans="11:12" ht="13.5">
      <c r="K213" s="6"/>
      <c r="L213" s="10"/>
    </row>
    <row r="214" spans="11:12" ht="13.5">
      <c r="K214" s="6"/>
      <c r="L214" s="10"/>
    </row>
    <row r="215" spans="11:12" ht="13.5">
      <c r="K215" s="6"/>
      <c r="L215" s="10"/>
    </row>
    <row r="216" spans="11:12" ht="13.5">
      <c r="K216" s="6"/>
      <c r="L216" s="10"/>
    </row>
    <row r="217" spans="11:12" ht="13.5">
      <c r="K217" s="6"/>
      <c r="L217" s="10"/>
    </row>
    <row r="218" spans="11:12" ht="13.5">
      <c r="K218" s="6"/>
      <c r="L218" s="10"/>
    </row>
    <row r="219" spans="11:12" ht="13.5">
      <c r="K219" s="6"/>
      <c r="L219" s="10"/>
    </row>
    <row r="220" spans="11:12" ht="13.5">
      <c r="K220" s="6"/>
      <c r="L220" s="10"/>
    </row>
    <row r="221" spans="11:12" ht="13.5">
      <c r="K221" s="6"/>
      <c r="L221" s="10"/>
    </row>
    <row r="222" spans="11:12" ht="13.5">
      <c r="K222" s="6"/>
      <c r="L222" s="10"/>
    </row>
    <row r="223" spans="11:12" ht="13.5">
      <c r="K223" s="6"/>
      <c r="L223" s="10"/>
    </row>
    <row r="224" spans="11:12" ht="13.5">
      <c r="K224" s="6"/>
      <c r="L224" s="10"/>
    </row>
    <row r="225" spans="11:12" ht="13.5">
      <c r="K225" s="6"/>
      <c r="L225" s="10"/>
    </row>
    <row r="226" spans="11:12" ht="13.5">
      <c r="K226" s="6"/>
      <c r="L226" s="10"/>
    </row>
    <row r="227" spans="11:12" ht="13.5">
      <c r="K227" s="6"/>
      <c r="L227" s="10"/>
    </row>
    <row r="228" spans="11:12" ht="13.5">
      <c r="K228" s="6"/>
      <c r="L228" s="10"/>
    </row>
    <row r="229" spans="11:12" ht="13.5">
      <c r="K229" s="6"/>
      <c r="L229" s="10"/>
    </row>
    <row r="230" spans="11:12" ht="13.5">
      <c r="K230" s="6"/>
      <c r="L230" s="10"/>
    </row>
    <row r="231" spans="11:12" ht="13.5">
      <c r="K231" s="6"/>
      <c r="L231" s="10"/>
    </row>
    <row r="232" spans="11:12" ht="13.5">
      <c r="K232" s="6"/>
      <c r="L232" s="10"/>
    </row>
    <row r="233" spans="11:12" ht="13.5">
      <c r="K233" s="6"/>
      <c r="L233" s="10"/>
    </row>
    <row r="234" spans="11:12" ht="13.5">
      <c r="K234" s="6"/>
      <c r="L234" s="10"/>
    </row>
    <row r="235" spans="11:12" ht="13.5">
      <c r="K235" s="6"/>
      <c r="L235" s="10"/>
    </row>
    <row r="236" spans="11:12" ht="13.5">
      <c r="K236" s="6"/>
      <c r="L236" s="10"/>
    </row>
    <row r="237" spans="11:12" ht="13.5">
      <c r="K237" s="6"/>
      <c r="L237" s="10"/>
    </row>
    <row r="238" spans="11:12" ht="13.5">
      <c r="K238" s="6"/>
      <c r="L238" s="10"/>
    </row>
    <row r="239" spans="11:12" ht="13.5">
      <c r="K239" s="6"/>
      <c r="L239" s="10"/>
    </row>
    <row r="240" spans="11:12" ht="13.5">
      <c r="K240" s="6"/>
      <c r="L240" s="10"/>
    </row>
    <row r="241" spans="11:12" ht="13.5">
      <c r="K241" s="6"/>
      <c r="L241" s="10"/>
    </row>
    <row r="242" spans="11:12" ht="13.5">
      <c r="K242" s="6"/>
      <c r="L242" s="10"/>
    </row>
    <row r="243" spans="11:12" ht="13.5">
      <c r="K243" s="6"/>
      <c r="L243" s="10"/>
    </row>
    <row r="244" spans="11:12" ht="13.5">
      <c r="K244" s="6"/>
      <c r="L244" s="10"/>
    </row>
    <row r="245" spans="11:12" ht="13.5">
      <c r="K245" s="6"/>
      <c r="L245" s="10"/>
    </row>
    <row r="246" spans="11:12" ht="13.5">
      <c r="K246" s="6"/>
      <c r="L246" s="10"/>
    </row>
    <row r="247" spans="11:12" ht="13.5">
      <c r="K247" s="6"/>
      <c r="L247" s="10"/>
    </row>
    <row r="248" spans="11:12" ht="13.5">
      <c r="K248" s="6"/>
      <c r="L248" s="10"/>
    </row>
    <row r="249" spans="11:12" ht="13.5">
      <c r="K249" s="6"/>
      <c r="L249" s="10"/>
    </row>
    <row r="250" spans="11:12" ht="13.5">
      <c r="K250" s="6"/>
      <c r="L250" s="10"/>
    </row>
    <row r="251" spans="11:12" ht="13.5">
      <c r="K251" s="6"/>
      <c r="L251" s="10"/>
    </row>
    <row r="252" spans="11:12" ht="13.5">
      <c r="K252" s="6"/>
      <c r="L252" s="10"/>
    </row>
    <row r="253" spans="11:12" ht="13.5">
      <c r="K253" s="6"/>
      <c r="L253" s="10"/>
    </row>
    <row r="254" spans="11:12" ht="13.5">
      <c r="K254" s="6"/>
      <c r="L254" s="10"/>
    </row>
    <row r="255" spans="11:12" ht="13.5">
      <c r="K255" s="6"/>
      <c r="L255" s="10"/>
    </row>
    <row r="256" spans="11:12" ht="13.5">
      <c r="K256" s="6"/>
      <c r="L256" s="10"/>
    </row>
    <row r="257" spans="11:12" ht="13.5">
      <c r="K257" s="6"/>
      <c r="L257" s="10"/>
    </row>
    <row r="258" spans="11:12" ht="13.5">
      <c r="K258" s="6"/>
      <c r="L258" s="10"/>
    </row>
    <row r="259" spans="11:12" ht="13.5">
      <c r="K259" s="6"/>
      <c r="L259" s="10"/>
    </row>
    <row r="260" spans="11:12" ht="13.5">
      <c r="K260" s="6"/>
      <c r="L260" s="10"/>
    </row>
    <row r="261" spans="11:12" ht="13.5">
      <c r="K261" s="6"/>
      <c r="L261" s="10"/>
    </row>
    <row r="262" spans="11:12" ht="13.5">
      <c r="K262" s="6"/>
      <c r="L262" s="10"/>
    </row>
    <row r="263" spans="11:12" ht="13.5">
      <c r="K263" s="6"/>
      <c r="L263" s="10"/>
    </row>
    <row r="264" spans="11:12" ht="13.5">
      <c r="K264" s="6"/>
      <c r="L264" s="10"/>
    </row>
    <row r="265" spans="11:12" ht="13.5">
      <c r="K265" s="6"/>
      <c r="L265" s="10"/>
    </row>
    <row r="266" spans="11:12" ht="13.5">
      <c r="K266" s="6"/>
      <c r="L266" s="10"/>
    </row>
    <row r="267" spans="11:12" ht="13.5">
      <c r="K267" s="6"/>
      <c r="L267" s="10"/>
    </row>
    <row r="268" spans="11:12" ht="13.5">
      <c r="K268" s="6"/>
      <c r="L268" s="10"/>
    </row>
    <row r="269" spans="11:12" ht="13.5">
      <c r="K269" s="6"/>
      <c r="L269" s="10"/>
    </row>
    <row r="270" spans="11:12" ht="13.5">
      <c r="K270" s="6"/>
      <c r="L270" s="10"/>
    </row>
    <row r="271" spans="11:12" ht="13.5">
      <c r="K271" s="6"/>
      <c r="L271" s="10"/>
    </row>
    <row r="272" spans="11:12" ht="13.5">
      <c r="K272" s="6"/>
      <c r="L272" s="10"/>
    </row>
    <row r="273" spans="11:12" ht="13.5">
      <c r="K273" s="6"/>
      <c r="L273" s="10"/>
    </row>
    <row r="274" spans="11:12" ht="13.5">
      <c r="K274" s="6"/>
      <c r="L274" s="10"/>
    </row>
    <row r="275" spans="11:12" ht="13.5">
      <c r="K275" s="6"/>
      <c r="L275" s="10"/>
    </row>
    <row r="276" spans="11:12" ht="13.5">
      <c r="K276" s="6"/>
      <c r="L276"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N270"/>
  <sheetViews>
    <sheetView showGridLines="0" zoomScale="80" zoomScaleNormal="80" zoomScaleSheetLayoutView="120" zoomScalePageLayoutView="85" workbookViewId="0" topLeftCell="A1">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375" style="6" customWidth="1"/>
    <col min="15" max="15" width="15.375" style="6" customWidth="1"/>
    <col min="16" max="16384" width="9.125" style="6" customWidth="1"/>
  </cols>
  <sheetData>
    <row r="1" spans="2:14" ht="13.5">
      <c r="B1" s="7" t="str">
        <f>'formularz oferty'!D4</f>
        <v>DFP.271.66.2020.AB</v>
      </c>
      <c r="H1" s="9" t="s">
        <v>37</v>
      </c>
      <c r="M1" s="7"/>
      <c r="N1" s="7"/>
    </row>
    <row r="2" spans="2:14" s="48" customFormat="1" ht="13.5">
      <c r="B2" s="7"/>
      <c r="C2" s="8"/>
      <c r="H2" s="9"/>
      <c r="K2" s="10"/>
      <c r="M2" s="7"/>
      <c r="N2" s="7"/>
    </row>
    <row r="3" spans="2:8" ht="13.5">
      <c r="B3" s="11"/>
      <c r="C3" s="12" t="s">
        <v>44</v>
      </c>
      <c r="E3" s="13"/>
      <c r="F3" s="12"/>
      <c r="G3" s="14"/>
      <c r="H3" s="9" t="s">
        <v>41</v>
      </c>
    </row>
    <row r="4" spans="2:11" s="48" customFormat="1" ht="13.5">
      <c r="B4" s="11"/>
      <c r="C4" s="12"/>
      <c r="E4" s="13"/>
      <c r="F4" s="12"/>
      <c r="G4" s="14"/>
      <c r="H4" s="9"/>
      <c r="K4" s="10"/>
    </row>
    <row r="5" spans="2:8" ht="14.25" customHeight="1">
      <c r="B5" s="11"/>
      <c r="C5" s="11"/>
      <c r="D5" s="15"/>
      <c r="E5" s="13"/>
      <c r="F5" s="12"/>
      <c r="G5" s="14"/>
      <c r="H5" s="9"/>
    </row>
    <row r="6" spans="1:11" ht="13.5">
      <c r="A6" s="11"/>
      <c r="B6" s="16" t="s">
        <v>50</v>
      </c>
      <c r="C6" s="14">
        <v>10</v>
      </c>
      <c r="D6" s="15"/>
      <c r="E6" s="13"/>
      <c r="F6" s="1"/>
      <c r="G6" s="1"/>
      <c r="H6" s="1"/>
      <c r="K6" s="6"/>
    </row>
    <row r="7" spans="1:8" s="46" customFormat="1" ht="13.5">
      <c r="A7" s="17"/>
      <c r="B7" s="11"/>
      <c r="C7" s="17"/>
      <c r="D7" s="18"/>
      <c r="E7" s="19"/>
      <c r="F7" s="45"/>
      <c r="G7" s="20" t="s">
        <v>0</v>
      </c>
      <c r="H7" s="21">
        <f>SUM(H10:H32)</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138">
      <c r="A10" s="25" t="s">
        <v>1</v>
      </c>
      <c r="B10" s="3" t="s">
        <v>104</v>
      </c>
      <c r="C10" s="2">
        <v>550</v>
      </c>
      <c r="D10" s="26" t="s">
        <v>51</v>
      </c>
      <c r="E10" s="25"/>
      <c r="F10" s="25"/>
      <c r="G10" s="27"/>
      <c r="H10" s="27">
        <f>ROUND(ROUND(C10,2)*ROUND(G10,2),2)</f>
        <v>0</v>
      </c>
    </row>
    <row r="11" spans="1:12" s="46" customFormat="1" ht="69">
      <c r="A11" s="25" t="s">
        <v>2</v>
      </c>
      <c r="B11" s="47" t="s">
        <v>153</v>
      </c>
      <c r="C11" s="2">
        <v>70</v>
      </c>
      <c r="D11" s="26" t="s">
        <v>51</v>
      </c>
      <c r="E11" s="47"/>
      <c r="F11" s="47"/>
      <c r="G11" s="47"/>
      <c r="H11" s="27">
        <f>ROUND(ROUND(C11,2)*ROUND(G11,2),2)</f>
        <v>0</v>
      </c>
      <c r="L11" s="10"/>
    </row>
    <row r="12" spans="1:12" s="46" customFormat="1" ht="151.5">
      <c r="A12" s="25" t="s">
        <v>3</v>
      </c>
      <c r="B12" s="47" t="s">
        <v>154</v>
      </c>
      <c r="C12" s="2">
        <v>6000</v>
      </c>
      <c r="D12" s="26" t="s">
        <v>51</v>
      </c>
      <c r="E12" s="47"/>
      <c r="F12" s="47"/>
      <c r="G12" s="47"/>
      <c r="H12" s="27">
        <f>ROUND(ROUND(C12,2)*ROUND(G12,2),2)</f>
        <v>0</v>
      </c>
      <c r="L12" s="10"/>
    </row>
    <row r="13" spans="1:12" s="46" customFormat="1" ht="179.25">
      <c r="A13" s="25" t="s">
        <v>4</v>
      </c>
      <c r="B13" s="3" t="s">
        <v>155</v>
      </c>
      <c r="C13" s="2">
        <v>3000</v>
      </c>
      <c r="D13" s="26" t="s">
        <v>51</v>
      </c>
      <c r="E13" s="25"/>
      <c r="F13" s="25"/>
      <c r="G13" s="27"/>
      <c r="H13" s="27">
        <f>ROUND(ROUND(C13,2)*ROUND(G13,2),2)</f>
        <v>0</v>
      </c>
      <c r="L13" s="10"/>
    </row>
    <row r="14" spans="1:12" s="46" customFormat="1" ht="248.25">
      <c r="A14" s="25" t="s">
        <v>18</v>
      </c>
      <c r="B14" s="3" t="s">
        <v>156</v>
      </c>
      <c r="C14" s="2">
        <v>6000</v>
      </c>
      <c r="D14" s="26" t="s">
        <v>51</v>
      </c>
      <c r="E14" s="25"/>
      <c r="F14" s="25"/>
      <c r="G14" s="27"/>
      <c r="H14" s="27">
        <f aca="true" t="shared" si="0" ref="H14:H19">ROUND(ROUND(C14,2)*ROUND(G14,2),2)</f>
        <v>0</v>
      </c>
      <c r="L14" s="10"/>
    </row>
    <row r="15" spans="1:12" s="46" customFormat="1" ht="192.75">
      <c r="A15" s="25" t="s">
        <v>23</v>
      </c>
      <c r="B15" s="3" t="s">
        <v>239</v>
      </c>
      <c r="C15" s="2">
        <v>1500</v>
      </c>
      <c r="D15" s="26" t="s">
        <v>51</v>
      </c>
      <c r="E15" s="25"/>
      <c r="F15" s="25"/>
      <c r="G15" s="27"/>
      <c r="H15" s="27">
        <f t="shared" si="0"/>
        <v>0</v>
      </c>
      <c r="L15" s="10"/>
    </row>
    <row r="16" spans="1:12" s="46" customFormat="1" ht="207">
      <c r="A16" s="25" t="s">
        <v>5</v>
      </c>
      <c r="B16" s="3" t="s">
        <v>157</v>
      </c>
      <c r="C16" s="2">
        <v>60</v>
      </c>
      <c r="D16" s="26" t="s">
        <v>51</v>
      </c>
      <c r="E16" s="25"/>
      <c r="F16" s="25"/>
      <c r="G16" s="27"/>
      <c r="H16" s="27">
        <f t="shared" si="0"/>
        <v>0</v>
      </c>
      <c r="L16" s="10"/>
    </row>
    <row r="17" spans="1:12" s="46" customFormat="1" ht="248.25">
      <c r="A17" s="25" t="s">
        <v>6</v>
      </c>
      <c r="B17" s="3" t="s">
        <v>240</v>
      </c>
      <c r="C17" s="2">
        <v>1000</v>
      </c>
      <c r="D17" s="26" t="s">
        <v>51</v>
      </c>
      <c r="E17" s="25"/>
      <c r="F17" s="25"/>
      <c r="G17" s="27"/>
      <c r="H17" s="27">
        <f t="shared" si="0"/>
        <v>0</v>
      </c>
      <c r="L17" s="10"/>
    </row>
    <row r="18" spans="1:12" s="46" customFormat="1" ht="179.25">
      <c r="A18" s="25" t="s">
        <v>13</v>
      </c>
      <c r="B18" s="3" t="s">
        <v>241</v>
      </c>
      <c r="C18" s="2">
        <v>10</v>
      </c>
      <c r="D18" s="26" t="s">
        <v>51</v>
      </c>
      <c r="E18" s="25"/>
      <c r="F18" s="25"/>
      <c r="G18" s="27"/>
      <c r="H18" s="27">
        <f t="shared" si="0"/>
        <v>0</v>
      </c>
      <c r="L18" s="10"/>
    </row>
    <row r="19" spans="1:12" s="46" customFormat="1" ht="248.25">
      <c r="A19" s="25" t="s">
        <v>77</v>
      </c>
      <c r="B19" s="3" t="s">
        <v>242</v>
      </c>
      <c r="C19" s="2">
        <v>10</v>
      </c>
      <c r="D19" s="26" t="s">
        <v>51</v>
      </c>
      <c r="E19" s="25"/>
      <c r="F19" s="25"/>
      <c r="G19" s="27"/>
      <c r="H19" s="27">
        <f t="shared" si="0"/>
        <v>0</v>
      </c>
      <c r="L19" s="10"/>
    </row>
    <row r="20" spans="1:12" s="46" customFormat="1" ht="165">
      <c r="A20" s="25" t="s">
        <v>78</v>
      </c>
      <c r="B20" s="3" t="s">
        <v>243</v>
      </c>
      <c r="C20" s="2">
        <v>50</v>
      </c>
      <c r="D20" s="26" t="s">
        <v>51</v>
      </c>
      <c r="E20" s="25"/>
      <c r="F20" s="25"/>
      <c r="G20" s="27"/>
      <c r="H20" s="27">
        <f aca="true" t="shared" si="1" ref="H20:H32">ROUND(ROUND(C20,2)*ROUND(G20,2),2)</f>
        <v>0</v>
      </c>
      <c r="L20" s="10"/>
    </row>
    <row r="21" spans="1:12" s="46" customFormat="1" ht="220.5">
      <c r="A21" s="25" t="s">
        <v>79</v>
      </c>
      <c r="B21" s="3" t="s">
        <v>158</v>
      </c>
      <c r="C21" s="2">
        <v>20</v>
      </c>
      <c r="D21" s="26" t="s">
        <v>51</v>
      </c>
      <c r="E21" s="25"/>
      <c r="F21" s="25"/>
      <c r="G21" s="27"/>
      <c r="H21" s="27">
        <f t="shared" si="1"/>
        <v>0</v>
      </c>
      <c r="L21" s="10"/>
    </row>
    <row r="22" spans="1:12" s="46" customFormat="1" ht="234">
      <c r="A22" s="25" t="s">
        <v>80</v>
      </c>
      <c r="B22" s="3" t="s">
        <v>244</v>
      </c>
      <c r="C22" s="2">
        <v>20</v>
      </c>
      <c r="D22" s="26" t="s">
        <v>51</v>
      </c>
      <c r="E22" s="25"/>
      <c r="F22" s="25"/>
      <c r="G22" s="27"/>
      <c r="H22" s="27">
        <f t="shared" si="1"/>
        <v>0</v>
      </c>
      <c r="L22" s="10"/>
    </row>
    <row r="23" spans="1:12" s="46" customFormat="1" ht="41.25">
      <c r="A23" s="25" t="s">
        <v>81</v>
      </c>
      <c r="B23" s="3" t="s">
        <v>159</v>
      </c>
      <c r="C23" s="2">
        <v>80</v>
      </c>
      <c r="D23" s="26" t="s">
        <v>51</v>
      </c>
      <c r="E23" s="25"/>
      <c r="F23" s="25"/>
      <c r="G23" s="27"/>
      <c r="H23" s="27">
        <f t="shared" si="1"/>
        <v>0</v>
      </c>
      <c r="L23" s="10"/>
    </row>
    <row r="24" spans="1:12" s="46" customFormat="1" ht="82.5">
      <c r="A24" s="25" t="s">
        <v>93</v>
      </c>
      <c r="B24" s="3" t="s">
        <v>160</v>
      </c>
      <c r="C24" s="2">
        <v>550</v>
      </c>
      <c r="D24" s="26" t="s">
        <v>51</v>
      </c>
      <c r="E24" s="25"/>
      <c r="F24" s="25"/>
      <c r="G24" s="27"/>
      <c r="H24" s="27">
        <f t="shared" si="1"/>
        <v>0</v>
      </c>
      <c r="L24" s="10"/>
    </row>
    <row r="25" spans="1:12" s="46" customFormat="1" ht="110.25">
      <c r="A25" s="25" t="s">
        <v>94</v>
      </c>
      <c r="B25" s="3" t="s">
        <v>245</v>
      </c>
      <c r="C25" s="2">
        <v>100</v>
      </c>
      <c r="D25" s="26" t="s">
        <v>51</v>
      </c>
      <c r="E25" s="25"/>
      <c r="F25" s="25"/>
      <c r="G25" s="27"/>
      <c r="H25" s="27">
        <f t="shared" si="1"/>
        <v>0</v>
      </c>
      <c r="L25" s="10"/>
    </row>
    <row r="26" spans="1:12" s="46" customFormat="1" ht="138">
      <c r="A26" s="25" t="s">
        <v>95</v>
      </c>
      <c r="B26" s="3" t="s">
        <v>246</v>
      </c>
      <c r="C26" s="2">
        <v>200</v>
      </c>
      <c r="D26" s="26" t="s">
        <v>51</v>
      </c>
      <c r="E26" s="25"/>
      <c r="F26" s="25"/>
      <c r="G26" s="27"/>
      <c r="H26" s="27">
        <f t="shared" si="1"/>
        <v>0</v>
      </c>
      <c r="L26" s="10"/>
    </row>
    <row r="27" spans="1:12" s="46" customFormat="1" ht="261.75">
      <c r="A27" s="25" t="s">
        <v>126</v>
      </c>
      <c r="B27" s="3" t="s">
        <v>296</v>
      </c>
      <c r="C27" s="2">
        <v>200</v>
      </c>
      <c r="D27" s="26" t="s">
        <v>51</v>
      </c>
      <c r="E27" s="25"/>
      <c r="F27" s="25"/>
      <c r="G27" s="27"/>
      <c r="H27" s="27">
        <f t="shared" si="1"/>
        <v>0</v>
      </c>
      <c r="L27" s="10"/>
    </row>
    <row r="28" spans="1:12" s="46" customFormat="1" ht="192.75">
      <c r="A28" s="25" t="s">
        <v>127</v>
      </c>
      <c r="B28" s="3" t="s">
        <v>247</v>
      </c>
      <c r="C28" s="2">
        <v>30</v>
      </c>
      <c r="D28" s="26" t="s">
        <v>51</v>
      </c>
      <c r="E28" s="25"/>
      <c r="F28" s="25"/>
      <c r="G28" s="27"/>
      <c r="H28" s="27">
        <f t="shared" si="1"/>
        <v>0</v>
      </c>
      <c r="L28" s="10"/>
    </row>
    <row r="29" spans="1:12" s="46" customFormat="1" ht="220.5">
      <c r="A29" s="25" t="s">
        <v>128</v>
      </c>
      <c r="B29" s="3" t="s">
        <v>248</v>
      </c>
      <c r="C29" s="2">
        <v>10</v>
      </c>
      <c r="D29" s="26" t="s">
        <v>51</v>
      </c>
      <c r="E29" s="25"/>
      <c r="F29" s="25"/>
      <c r="G29" s="27"/>
      <c r="H29" s="27">
        <f t="shared" si="1"/>
        <v>0</v>
      </c>
      <c r="L29" s="10"/>
    </row>
    <row r="30" spans="1:12" s="46" customFormat="1" ht="54.75">
      <c r="A30" s="25" t="s">
        <v>129</v>
      </c>
      <c r="B30" s="3" t="s">
        <v>249</v>
      </c>
      <c r="C30" s="2">
        <v>5</v>
      </c>
      <c r="D30" s="26" t="s">
        <v>51</v>
      </c>
      <c r="E30" s="25"/>
      <c r="F30" s="25"/>
      <c r="G30" s="27"/>
      <c r="H30" s="27">
        <f t="shared" si="1"/>
        <v>0</v>
      </c>
      <c r="L30" s="10"/>
    </row>
    <row r="31" spans="1:12" s="46" customFormat="1" ht="27">
      <c r="A31" s="25" t="s">
        <v>130</v>
      </c>
      <c r="B31" s="3" t="s">
        <v>161</v>
      </c>
      <c r="C31" s="2">
        <v>5</v>
      </c>
      <c r="D31" s="26" t="s">
        <v>51</v>
      </c>
      <c r="E31" s="25"/>
      <c r="F31" s="25"/>
      <c r="G31" s="27"/>
      <c r="H31" s="27">
        <f t="shared" si="1"/>
        <v>0</v>
      </c>
      <c r="L31" s="10"/>
    </row>
    <row r="32" spans="1:12" s="46" customFormat="1" ht="41.25">
      <c r="A32" s="25" t="s">
        <v>131</v>
      </c>
      <c r="B32" s="3" t="s">
        <v>250</v>
      </c>
      <c r="C32" s="2">
        <v>50</v>
      </c>
      <c r="D32" s="26" t="s">
        <v>51</v>
      </c>
      <c r="E32" s="25"/>
      <c r="F32" s="25"/>
      <c r="G32" s="27"/>
      <c r="H32" s="27">
        <f t="shared" si="1"/>
        <v>0</v>
      </c>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3:12" s="46" customFormat="1" ht="13.5">
      <c r="C45" s="8"/>
      <c r="L45" s="10"/>
    </row>
    <row r="46" spans="3:12" s="46" customFormat="1" ht="13.5">
      <c r="C46" s="8"/>
      <c r="L46" s="10"/>
    </row>
    <row r="47" spans="3:12" s="46" customFormat="1" ht="13.5">
      <c r="C47" s="8"/>
      <c r="L47" s="10"/>
    </row>
    <row r="48" spans="3:12" s="46" customFormat="1" ht="13.5">
      <c r="C48" s="8"/>
      <c r="L48" s="10"/>
    </row>
    <row r="49" spans="3:12" s="46" customFormat="1" ht="13.5">
      <c r="C49" s="8"/>
      <c r="L49" s="10"/>
    </row>
    <row r="50" spans="3:12" s="46" customFormat="1" ht="13.5">
      <c r="C50" s="8"/>
      <c r="L50" s="10"/>
    </row>
    <row r="51" spans="3:12" s="46" customFormat="1" ht="13.5">
      <c r="C51" s="8"/>
      <c r="L51" s="10"/>
    </row>
    <row r="52" spans="3:12" s="46" customFormat="1" ht="13.5">
      <c r="C52" s="8"/>
      <c r="L52" s="10"/>
    </row>
    <row r="53" spans="3:12" s="46" customFormat="1" ht="13.5">
      <c r="C53" s="8"/>
      <c r="L53" s="10"/>
    </row>
    <row r="54" spans="3:12" s="46" customFormat="1" ht="13.5">
      <c r="C54" s="8"/>
      <c r="L54" s="10"/>
    </row>
    <row r="55" spans="3:12" s="46" customFormat="1" ht="13.5">
      <c r="C55" s="8"/>
      <c r="L55" s="10"/>
    </row>
    <row r="56" spans="3:12" s="46" customFormat="1" ht="13.5">
      <c r="C56" s="8"/>
      <c r="L56" s="10"/>
    </row>
    <row r="57" spans="3:12" s="46" customFormat="1" ht="13.5">
      <c r="C57" s="8"/>
      <c r="L57" s="10"/>
    </row>
    <row r="58" spans="3:12" s="46" customFormat="1" ht="13.5">
      <c r="C58" s="8"/>
      <c r="L58" s="10"/>
    </row>
    <row r="59" spans="3:12" s="46" customFormat="1" ht="13.5">
      <c r="C59" s="8"/>
      <c r="L59" s="10"/>
    </row>
    <row r="60" spans="3:12" s="46" customFormat="1" ht="13.5">
      <c r="C60" s="8"/>
      <c r="L60" s="10"/>
    </row>
    <row r="61" spans="11:12" ht="13.5">
      <c r="K61" s="6"/>
      <c r="L61" s="10"/>
    </row>
    <row r="62" spans="11:12" ht="13.5">
      <c r="K62" s="6"/>
      <c r="L62" s="10"/>
    </row>
    <row r="63" spans="11:12" ht="13.5">
      <c r="K63" s="6"/>
      <c r="L63" s="10"/>
    </row>
    <row r="64" spans="11:12" ht="13.5">
      <c r="K64" s="6"/>
      <c r="L64" s="10"/>
    </row>
    <row r="65" spans="11:12" ht="13.5">
      <c r="K65" s="6"/>
      <c r="L65" s="10"/>
    </row>
    <row r="66" spans="11:12" ht="13.5">
      <c r="K66" s="6"/>
      <c r="L66" s="10"/>
    </row>
    <row r="67" spans="11:12" ht="13.5">
      <c r="K67" s="6"/>
      <c r="L67" s="10"/>
    </row>
    <row r="68" spans="11:12" ht="13.5">
      <c r="K68" s="6"/>
      <c r="L68" s="10"/>
    </row>
    <row r="69" spans="11:12" ht="13.5">
      <c r="K69" s="6"/>
      <c r="L69" s="10"/>
    </row>
    <row r="70" spans="11:12" ht="13.5">
      <c r="K70" s="6"/>
      <c r="L70" s="10"/>
    </row>
    <row r="71" spans="11:12" ht="13.5">
      <c r="K71" s="6"/>
      <c r="L71" s="10"/>
    </row>
    <row r="72" spans="11:12" ht="13.5">
      <c r="K72" s="6"/>
      <c r="L72" s="10"/>
    </row>
    <row r="73" spans="11:12" ht="13.5">
      <c r="K73" s="6"/>
      <c r="L73" s="10"/>
    </row>
    <row r="74" spans="11:12" ht="13.5">
      <c r="K74" s="6"/>
      <c r="L74" s="10"/>
    </row>
    <row r="75" spans="11:12" ht="13.5">
      <c r="K75" s="6"/>
      <c r="L75" s="10"/>
    </row>
    <row r="76" spans="11:12" ht="13.5">
      <c r="K76" s="6"/>
      <c r="L76" s="10"/>
    </row>
    <row r="77" spans="11:12" ht="13.5">
      <c r="K77" s="6"/>
      <c r="L77" s="10"/>
    </row>
    <row r="78" spans="11:12" ht="13.5">
      <c r="K78" s="6"/>
      <c r="L78" s="10"/>
    </row>
    <row r="79" spans="11:12" ht="13.5">
      <c r="K79" s="6"/>
      <c r="L79" s="10"/>
    </row>
    <row r="80" spans="11:12" ht="13.5">
      <c r="K80" s="6"/>
      <c r="L80" s="10"/>
    </row>
    <row r="81" spans="11:12" ht="13.5">
      <c r="K81" s="6"/>
      <c r="L81" s="10"/>
    </row>
    <row r="82" spans="11:12" ht="13.5">
      <c r="K82" s="6"/>
      <c r="L82" s="10"/>
    </row>
    <row r="83" spans="11:12" ht="13.5">
      <c r="K83" s="6"/>
      <c r="L83" s="10"/>
    </row>
    <row r="84" spans="11:12" ht="13.5">
      <c r="K84" s="6"/>
      <c r="L84" s="10"/>
    </row>
    <row r="85" spans="11:12" ht="13.5">
      <c r="K85" s="6"/>
      <c r="L85" s="10"/>
    </row>
    <row r="86" spans="11:12" ht="13.5">
      <c r="K86" s="6"/>
      <c r="L86" s="10"/>
    </row>
    <row r="87" spans="11:12" ht="13.5">
      <c r="K87" s="6"/>
      <c r="L87" s="10"/>
    </row>
    <row r="88" spans="11:12" ht="13.5">
      <c r="K88" s="6"/>
      <c r="L88" s="10"/>
    </row>
    <row r="89" spans="11:12" ht="13.5">
      <c r="K89" s="6"/>
      <c r="L89" s="10"/>
    </row>
    <row r="90" spans="11:12" ht="13.5">
      <c r="K90" s="6"/>
      <c r="L90" s="10"/>
    </row>
    <row r="91" spans="11:12" ht="13.5">
      <c r="K91" s="6"/>
      <c r="L91" s="10"/>
    </row>
    <row r="92" spans="11:12" ht="13.5">
      <c r="K92" s="6"/>
      <c r="L92" s="10"/>
    </row>
    <row r="93" spans="11:12" ht="13.5">
      <c r="K93" s="6"/>
      <c r="L93" s="10"/>
    </row>
    <row r="94" spans="11:12" ht="13.5">
      <c r="K94" s="6"/>
      <c r="L94" s="10"/>
    </row>
    <row r="95" spans="11:12" ht="13.5">
      <c r="K95" s="6"/>
      <c r="L95" s="10"/>
    </row>
    <row r="96" spans="11:12" ht="13.5">
      <c r="K96" s="6"/>
      <c r="L96" s="10"/>
    </row>
    <row r="97" spans="11:12" ht="13.5">
      <c r="K97" s="6"/>
      <c r="L97" s="10"/>
    </row>
    <row r="98" spans="11:12" ht="13.5">
      <c r="K98" s="6"/>
      <c r="L98" s="10"/>
    </row>
    <row r="99" spans="11:12" ht="13.5">
      <c r="K99" s="6"/>
      <c r="L99" s="10"/>
    </row>
    <row r="100" spans="11:12" ht="13.5">
      <c r="K100" s="6"/>
      <c r="L100" s="10"/>
    </row>
    <row r="101" spans="11:12" ht="13.5">
      <c r="K101" s="6"/>
      <c r="L101" s="10"/>
    </row>
    <row r="102" spans="11:12" ht="13.5">
      <c r="K102" s="6"/>
      <c r="L102" s="10"/>
    </row>
    <row r="103" spans="11:12" ht="13.5">
      <c r="K103" s="6"/>
      <c r="L103" s="10"/>
    </row>
    <row r="104" spans="11:12" ht="13.5">
      <c r="K104" s="6"/>
      <c r="L104" s="10"/>
    </row>
    <row r="105" spans="11:12" ht="13.5">
      <c r="K105" s="6"/>
      <c r="L105" s="10"/>
    </row>
    <row r="106" spans="11:12" ht="13.5">
      <c r="K106" s="6"/>
      <c r="L106" s="10"/>
    </row>
    <row r="107" spans="11:12" ht="13.5">
      <c r="K107" s="6"/>
      <c r="L107" s="10"/>
    </row>
    <row r="108" spans="11:12" ht="13.5">
      <c r="K108" s="6"/>
      <c r="L108" s="10"/>
    </row>
    <row r="109" spans="11:12" ht="13.5">
      <c r="K109" s="6"/>
      <c r="L109" s="10"/>
    </row>
    <row r="110" spans="11:12" ht="13.5">
      <c r="K110" s="6"/>
      <c r="L110" s="10"/>
    </row>
    <row r="111" spans="11:12" ht="13.5">
      <c r="K111" s="6"/>
      <c r="L111" s="10"/>
    </row>
    <row r="112" spans="11:12" ht="13.5">
      <c r="K112" s="6"/>
      <c r="L112" s="10"/>
    </row>
    <row r="113" spans="11:12" ht="13.5">
      <c r="K113" s="6"/>
      <c r="L113" s="10"/>
    </row>
    <row r="114" spans="11:12" ht="13.5">
      <c r="K114" s="6"/>
      <c r="L114" s="10"/>
    </row>
    <row r="115" spans="11:12" ht="13.5">
      <c r="K115" s="6"/>
      <c r="L115" s="10"/>
    </row>
    <row r="116" spans="11:12" ht="13.5">
      <c r="K116" s="6"/>
      <c r="L116" s="10"/>
    </row>
    <row r="117" spans="11:12" ht="13.5">
      <c r="K117" s="6"/>
      <c r="L117" s="10"/>
    </row>
    <row r="118" spans="11:12" ht="13.5">
      <c r="K118" s="6"/>
      <c r="L118" s="10"/>
    </row>
    <row r="119" spans="11:12" ht="13.5">
      <c r="K119" s="6"/>
      <c r="L119" s="10"/>
    </row>
    <row r="120" spans="11:12" ht="13.5">
      <c r="K120" s="6"/>
      <c r="L120" s="10"/>
    </row>
    <row r="121" spans="11:12" ht="13.5">
      <c r="K121" s="6"/>
      <c r="L121" s="10"/>
    </row>
    <row r="122" spans="11:12" ht="13.5">
      <c r="K122" s="6"/>
      <c r="L122" s="10"/>
    </row>
    <row r="123" spans="11:12" ht="13.5">
      <c r="K123" s="6"/>
      <c r="L123" s="10"/>
    </row>
    <row r="124" spans="11:12" ht="13.5">
      <c r="K124" s="6"/>
      <c r="L124" s="10"/>
    </row>
    <row r="125" spans="11:12" ht="13.5">
      <c r="K125" s="6"/>
      <c r="L125" s="10"/>
    </row>
    <row r="126" spans="11:12" ht="13.5">
      <c r="K126" s="6"/>
      <c r="L126" s="10"/>
    </row>
    <row r="127" spans="11:12" ht="13.5">
      <c r="K127" s="6"/>
      <c r="L127" s="10"/>
    </row>
    <row r="128" spans="11:12" ht="13.5">
      <c r="K128" s="6"/>
      <c r="L128" s="10"/>
    </row>
    <row r="129" spans="11:12" ht="13.5">
      <c r="K129" s="6"/>
      <c r="L129" s="10"/>
    </row>
    <row r="130" spans="11:12" ht="13.5">
      <c r="K130" s="6"/>
      <c r="L130" s="10"/>
    </row>
    <row r="131" spans="11:12" ht="13.5">
      <c r="K131" s="6"/>
      <c r="L131" s="10"/>
    </row>
    <row r="132" spans="11:12" ht="13.5">
      <c r="K132" s="6"/>
      <c r="L132" s="10"/>
    </row>
    <row r="133" spans="11:12" ht="13.5">
      <c r="K133" s="6"/>
      <c r="L133" s="10"/>
    </row>
    <row r="134" spans="11:12" ht="13.5">
      <c r="K134" s="6"/>
      <c r="L134" s="10"/>
    </row>
    <row r="135" spans="11:12" ht="13.5">
      <c r="K135" s="6"/>
      <c r="L135" s="10"/>
    </row>
    <row r="136" spans="11:12" ht="13.5">
      <c r="K136" s="6"/>
      <c r="L136" s="10"/>
    </row>
    <row r="137" spans="11:12" ht="13.5">
      <c r="K137" s="6"/>
      <c r="L137" s="10"/>
    </row>
    <row r="138" spans="11:12" ht="13.5">
      <c r="K138" s="6"/>
      <c r="L138" s="10"/>
    </row>
    <row r="139" spans="11:12" ht="13.5">
      <c r="K139" s="6"/>
      <c r="L139" s="10"/>
    </row>
    <row r="140" spans="11:12" ht="13.5">
      <c r="K140" s="6"/>
      <c r="L140" s="10"/>
    </row>
    <row r="141" spans="11:12" ht="13.5">
      <c r="K141" s="6"/>
      <c r="L141" s="10"/>
    </row>
    <row r="142" spans="11:12" ht="13.5">
      <c r="K142" s="6"/>
      <c r="L142" s="10"/>
    </row>
    <row r="143" spans="11:12" ht="13.5">
      <c r="K143" s="6"/>
      <c r="L143" s="10"/>
    </row>
    <row r="144" spans="11:12" ht="13.5">
      <c r="K144" s="6"/>
      <c r="L144" s="10"/>
    </row>
    <row r="145" spans="11:12" ht="13.5">
      <c r="K145" s="6"/>
      <c r="L145" s="10"/>
    </row>
    <row r="146" spans="11:12" ht="13.5">
      <c r="K146" s="6"/>
      <c r="L146" s="10"/>
    </row>
    <row r="147" spans="11:12" ht="13.5">
      <c r="K147" s="6"/>
      <c r="L147" s="10"/>
    </row>
    <row r="148" spans="11:12" ht="13.5">
      <c r="K148" s="6"/>
      <c r="L148" s="10"/>
    </row>
    <row r="149" spans="11:12" ht="13.5">
      <c r="K149" s="6"/>
      <c r="L149" s="10"/>
    </row>
    <row r="150" spans="11:12" ht="13.5">
      <c r="K150" s="6"/>
      <c r="L150" s="10"/>
    </row>
    <row r="151" spans="11:12" ht="13.5">
      <c r="K151" s="6"/>
      <c r="L151" s="10"/>
    </row>
    <row r="152" spans="11:12" ht="13.5">
      <c r="K152" s="6"/>
      <c r="L152" s="10"/>
    </row>
    <row r="153" spans="11:12" ht="13.5">
      <c r="K153" s="6"/>
      <c r="L153" s="10"/>
    </row>
    <row r="154" spans="11:12" ht="13.5">
      <c r="K154" s="6"/>
      <c r="L154" s="10"/>
    </row>
    <row r="155" spans="11:12" ht="13.5">
      <c r="K155" s="6"/>
      <c r="L155" s="10"/>
    </row>
    <row r="156" spans="11:12" ht="13.5">
      <c r="K156" s="6"/>
      <c r="L156" s="10"/>
    </row>
    <row r="157" spans="11:12" ht="13.5">
      <c r="K157" s="6"/>
      <c r="L157" s="10"/>
    </row>
    <row r="158" spans="11:12" ht="13.5">
      <c r="K158" s="6"/>
      <c r="L158" s="10"/>
    </row>
    <row r="159" spans="11:12" ht="13.5">
      <c r="K159" s="6"/>
      <c r="L159" s="10"/>
    </row>
    <row r="160" spans="11:12" ht="13.5">
      <c r="K160" s="6"/>
      <c r="L160" s="10"/>
    </row>
    <row r="161" spans="11:12" ht="13.5">
      <c r="K161" s="6"/>
      <c r="L161" s="10"/>
    </row>
    <row r="162" spans="11:12" ht="13.5">
      <c r="K162" s="6"/>
      <c r="L162" s="10"/>
    </row>
    <row r="163" spans="11:12" ht="13.5">
      <c r="K163" s="6"/>
      <c r="L163" s="10"/>
    </row>
    <row r="164" spans="11:12" ht="13.5">
      <c r="K164" s="6"/>
      <c r="L164" s="10"/>
    </row>
    <row r="165" spans="11:12" ht="13.5">
      <c r="K165" s="6"/>
      <c r="L165" s="10"/>
    </row>
    <row r="166" spans="11:12" ht="13.5">
      <c r="K166" s="6"/>
      <c r="L166" s="10"/>
    </row>
    <row r="167" spans="11:12" ht="13.5">
      <c r="K167" s="6"/>
      <c r="L167" s="10"/>
    </row>
    <row r="168" spans="11:12" ht="13.5">
      <c r="K168" s="6"/>
      <c r="L168" s="10"/>
    </row>
    <row r="169" spans="11:12" ht="13.5">
      <c r="K169" s="6"/>
      <c r="L169" s="10"/>
    </row>
    <row r="170" spans="11:12" ht="13.5">
      <c r="K170" s="6"/>
      <c r="L170" s="10"/>
    </row>
    <row r="171" spans="11:12" ht="13.5">
      <c r="K171" s="6"/>
      <c r="L171" s="10"/>
    </row>
    <row r="172" spans="11:12" ht="13.5">
      <c r="K172" s="6"/>
      <c r="L172" s="10"/>
    </row>
    <row r="173" spans="11:12" ht="13.5">
      <c r="K173" s="6"/>
      <c r="L173" s="10"/>
    </row>
    <row r="174" spans="11:12" ht="13.5">
      <c r="K174" s="6"/>
      <c r="L174" s="10"/>
    </row>
    <row r="175" spans="11:12" ht="13.5">
      <c r="K175" s="6"/>
      <c r="L175" s="10"/>
    </row>
    <row r="176" spans="11:12" ht="13.5">
      <c r="K176" s="6"/>
      <c r="L176" s="10"/>
    </row>
    <row r="177" spans="11:12" ht="13.5">
      <c r="K177" s="6"/>
      <c r="L177" s="10"/>
    </row>
    <row r="178" spans="11:12" ht="13.5">
      <c r="K178" s="6"/>
      <c r="L178" s="10"/>
    </row>
    <row r="179" spans="11:12" ht="13.5">
      <c r="K179" s="6"/>
      <c r="L179" s="10"/>
    </row>
    <row r="180" spans="11:12" ht="13.5">
      <c r="K180" s="6"/>
      <c r="L180" s="10"/>
    </row>
    <row r="181" spans="11:12" ht="13.5">
      <c r="K181" s="6"/>
      <c r="L181" s="10"/>
    </row>
    <row r="182" spans="11:12" ht="13.5">
      <c r="K182" s="6"/>
      <c r="L182" s="10"/>
    </row>
    <row r="183" spans="11:12" ht="13.5">
      <c r="K183" s="6"/>
      <c r="L183" s="10"/>
    </row>
    <row r="184" spans="11:12" ht="13.5">
      <c r="K184" s="6"/>
      <c r="L184" s="10"/>
    </row>
    <row r="185" spans="11:12" ht="13.5">
      <c r="K185" s="6"/>
      <c r="L185" s="10"/>
    </row>
    <row r="186" spans="11:12" ht="13.5">
      <c r="K186" s="6"/>
      <c r="L186" s="10"/>
    </row>
    <row r="187" spans="11:12" ht="13.5">
      <c r="K187" s="6"/>
      <c r="L187" s="10"/>
    </row>
    <row r="188" spans="11:12" ht="13.5">
      <c r="K188" s="6"/>
      <c r="L188" s="10"/>
    </row>
    <row r="189" spans="11:12" ht="13.5">
      <c r="K189" s="6"/>
      <c r="L189" s="10"/>
    </row>
    <row r="190" spans="11:12" ht="13.5">
      <c r="K190" s="6"/>
      <c r="L190" s="10"/>
    </row>
    <row r="191" spans="11:12" ht="13.5">
      <c r="K191" s="6"/>
      <c r="L191" s="10"/>
    </row>
    <row r="192" spans="11:12" ht="13.5">
      <c r="K192" s="6"/>
      <c r="L192" s="10"/>
    </row>
    <row r="193" spans="11:12" ht="13.5">
      <c r="K193" s="6"/>
      <c r="L193" s="10"/>
    </row>
    <row r="194" spans="11:12" ht="13.5">
      <c r="K194" s="6"/>
      <c r="L194" s="10"/>
    </row>
    <row r="195" spans="11:12" ht="13.5">
      <c r="K195" s="6"/>
      <c r="L195" s="10"/>
    </row>
    <row r="196" spans="11:12" ht="13.5">
      <c r="K196" s="6"/>
      <c r="L196" s="10"/>
    </row>
    <row r="197" spans="11:12" ht="13.5">
      <c r="K197" s="6"/>
      <c r="L197" s="10"/>
    </row>
    <row r="198" spans="11:12" ht="13.5">
      <c r="K198" s="6"/>
      <c r="L198" s="10"/>
    </row>
    <row r="199" spans="11:12" ht="13.5">
      <c r="K199" s="6"/>
      <c r="L199" s="10"/>
    </row>
    <row r="200" spans="11:12" ht="13.5">
      <c r="K200" s="6"/>
      <c r="L200" s="10"/>
    </row>
    <row r="201" spans="11:12" ht="13.5">
      <c r="K201" s="6"/>
      <c r="L201" s="10"/>
    </row>
    <row r="202" spans="11:12" ht="13.5">
      <c r="K202" s="6"/>
      <c r="L202" s="10"/>
    </row>
    <row r="203" spans="11:12" ht="13.5">
      <c r="K203" s="6"/>
      <c r="L203" s="10"/>
    </row>
    <row r="204" spans="11:12" ht="13.5">
      <c r="K204" s="6"/>
      <c r="L204" s="10"/>
    </row>
    <row r="205" spans="11:12" ht="13.5">
      <c r="K205" s="6"/>
      <c r="L205" s="10"/>
    </row>
    <row r="206" spans="11:12" ht="13.5">
      <c r="K206" s="6"/>
      <c r="L206" s="10"/>
    </row>
    <row r="207" spans="11:12" ht="13.5">
      <c r="K207" s="6"/>
      <c r="L207" s="10"/>
    </row>
    <row r="208" spans="11:12" ht="13.5">
      <c r="K208" s="6"/>
      <c r="L208" s="10"/>
    </row>
    <row r="209" spans="11:12" ht="13.5">
      <c r="K209" s="6"/>
      <c r="L209" s="10"/>
    </row>
    <row r="210" spans="11:12" ht="13.5">
      <c r="K210" s="6"/>
      <c r="L210" s="10"/>
    </row>
    <row r="211" spans="11:12" ht="13.5">
      <c r="K211" s="6"/>
      <c r="L211" s="10"/>
    </row>
    <row r="212" spans="11:12" ht="13.5">
      <c r="K212" s="6"/>
      <c r="L212" s="10"/>
    </row>
    <row r="213" spans="11:12" ht="13.5">
      <c r="K213" s="6"/>
      <c r="L213" s="10"/>
    </row>
    <row r="214" spans="11:12" ht="13.5">
      <c r="K214" s="6"/>
      <c r="L214" s="10"/>
    </row>
    <row r="215" spans="11:12" ht="13.5">
      <c r="K215" s="6"/>
      <c r="L215" s="10"/>
    </row>
    <row r="216" spans="11:12" ht="13.5">
      <c r="K216" s="6"/>
      <c r="L216" s="10"/>
    </row>
    <row r="217" spans="11:12" ht="13.5">
      <c r="K217" s="6"/>
      <c r="L217" s="10"/>
    </row>
    <row r="218" spans="11:12" ht="13.5">
      <c r="K218" s="6"/>
      <c r="L218" s="10"/>
    </row>
    <row r="219" spans="11:12" ht="13.5">
      <c r="K219" s="6"/>
      <c r="L219" s="10"/>
    </row>
    <row r="220" spans="11:12" ht="13.5">
      <c r="K220" s="6"/>
      <c r="L220" s="10"/>
    </row>
    <row r="221" spans="11:12" ht="13.5">
      <c r="K221" s="6"/>
      <c r="L221" s="10"/>
    </row>
    <row r="222" spans="11:12" ht="13.5">
      <c r="K222" s="6"/>
      <c r="L222" s="10"/>
    </row>
    <row r="223" spans="11:12" ht="13.5">
      <c r="K223" s="6"/>
      <c r="L223" s="10"/>
    </row>
    <row r="224" spans="11:12" ht="13.5">
      <c r="K224" s="6"/>
      <c r="L224" s="10"/>
    </row>
    <row r="225" spans="11:12" ht="13.5">
      <c r="K225" s="6"/>
      <c r="L225" s="10"/>
    </row>
    <row r="226" spans="11:12" ht="13.5">
      <c r="K226" s="6"/>
      <c r="L226" s="10"/>
    </row>
    <row r="227" spans="11:12" ht="13.5">
      <c r="K227" s="6"/>
      <c r="L227" s="10"/>
    </row>
    <row r="228" spans="11:12" ht="13.5">
      <c r="K228" s="6"/>
      <c r="L228" s="10"/>
    </row>
    <row r="229" spans="11:12" ht="13.5">
      <c r="K229" s="6"/>
      <c r="L229" s="10"/>
    </row>
    <row r="230" spans="11:12" ht="13.5">
      <c r="K230" s="6"/>
      <c r="L230" s="10"/>
    </row>
    <row r="231" spans="11:12" ht="13.5">
      <c r="K231" s="6"/>
      <c r="L231" s="10"/>
    </row>
    <row r="232" spans="11:12" ht="13.5">
      <c r="K232" s="6"/>
      <c r="L232" s="10"/>
    </row>
    <row r="233" spans="11:12" ht="13.5">
      <c r="K233" s="6"/>
      <c r="L233" s="10"/>
    </row>
    <row r="234" spans="11:12" ht="13.5">
      <c r="K234" s="6"/>
      <c r="L234" s="10"/>
    </row>
    <row r="235" spans="11:12" ht="13.5">
      <c r="K235" s="6"/>
      <c r="L235" s="10"/>
    </row>
    <row r="236" spans="11:12" ht="13.5">
      <c r="K236" s="6"/>
      <c r="L236" s="10"/>
    </row>
    <row r="237" spans="11:12" ht="13.5">
      <c r="K237" s="6"/>
      <c r="L237" s="10"/>
    </row>
    <row r="238" spans="11:12" ht="13.5">
      <c r="K238" s="6"/>
      <c r="L238" s="10"/>
    </row>
    <row r="239" spans="11:12" ht="13.5">
      <c r="K239" s="6"/>
      <c r="L239" s="10"/>
    </row>
    <row r="240" spans="11:12" ht="13.5">
      <c r="K240" s="6"/>
      <c r="L240" s="10"/>
    </row>
    <row r="241" spans="11:12" ht="13.5">
      <c r="K241" s="6"/>
      <c r="L241" s="10"/>
    </row>
    <row r="242" spans="11:12" ht="13.5">
      <c r="K242" s="6"/>
      <c r="L242" s="10"/>
    </row>
    <row r="243" spans="11:12" ht="13.5">
      <c r="K243" s="6"/>
      <c r="L243" s="10"/>
    </row>
    <row r="244" spans="11:12" ht="13.5">
      <c r="K244" s="6"/>
      <c r="L244" s="10"/>
    </row>
    <row r="245" spans="11:12" ht="13.5">
      <c r="K245" s="6"/>
      <c r="L245" s="10"/>
    </row>
    <row r="246" spans="11:12" ht="13.5">
      <c r="K246" s="6"/>
      <c r="L246" s="10"/>
    </row>
    <row r="247" spans="11:12" ht="13.5">
      <c r="K247" s="6"/>
      <c r="L247" s="10"/>
    </row>
    <row r="248" spans="11:12" ht="13.5">
      <c r="K248" s="6"/>
      <c r="L248" s="10"/>
    </row>
    <row r="249" spans="11:12" ht="13.5">
      <c r="K249" s="6"/>
      <c r="L249" s="10"/>
    </row>
    <row r="250" spans="11:12" ht="13.5">
      <c r="K250" s="6"/>
      <c r="L250" s="10"/>
    </row>
    <row r="251" spans="11:12" ht="13.5">
      <c r="K251" s="6"/>
      <c r="L251" s="10"/>
    </row>
    <row r="252" spans="11:12" ht="13.5">
      <c r="K252" s="6"/>
      <c r="L252" s="10"/>
    </row>
    <row r="253" spans="11:12" ht="13.5">
      <c r="K253" s="6"/>
      <c r="L253" s="10"/>
    </row>
    <row r="254" spans="11:12" ht="13.5">
      <c r="K254" s="6"/>
      <c r="L254" s="10"/>
    </row>
    <row r="255" spans="11:12" ht="13.5">
      <c r="K255" s="6"/>
      <c r="L255" s="10"/>
    </row>
    <row r="256" spans="11:12" ht="13.5">
      <c r="K256" s="6"/>
      <c r="L256" s="10"/>
    </row>
    <row r="257" spans="11:12" ht="13.5">
      <c r="K257" s="6"/>
      <c r="L257" s="10"/>
    </row>
    <row r="258" spans="11:12" ht="13.5">
      <c r="K258" s="6"/>
      <c r="L258" s="10"/>
    </row>
    <row r="259" spans="11:12" ht="13.5">
      <c r="K259" s="6"/>
      <c r="L259" s="10"/>
    </row>
    <row r="260" spans="11:12" ht="13.5">
      <c r="K260" s="6"/>
      <c r="L260" s="10"/>
    </row>
    <row r="261" spans="11:12" ht="13.5">
      <c r="K261" s="6"/>
      <c r="L261" s="10"/>
    </row>
    <row r="262" spans="11:12" ht="13.5">
      <c r="K262" s="6"/>
      <c r="L262" s="10"/>
    </row>
    <row r="263" spans="11:12" ht="13.5">
      <c r="K263" s="6"/>
      <c r="L263" s="10"/>
    </row>
    <row r="264" spans="11:12" ht="13.5">
      <c r="K264" s="6"/>
      <c r="L264" s="10"/>
    </row>
    <row r="265" spans="11:12" ht="13.5">
      <c r="K265" s="6"/>
      <c r="L265" s="10"/>
    </row>
    <row r="266" spans="11:12" ht="13.5">
      <c r="K266" s="6"/>
      <c r="L266" s="10"/>
    </row>
    <row r="267" spans="11:12" ht="13.5">
      <c r="K267" s="6"/>
      <c r="L267" s="10"/>
    </row>
    <row r="268" spans="11:12" ht="13.5">
      <c r="K268" s="6"/>
      <c r="L268" s="10"/>
    </row>
    <row r="269" spans="11:12" ht="13.5">
      <c r="K269" s="6"/>
      <c r="L269" s="10"/>
    </row>
    <row r="270" spans="11:12" ht="13.5">
      <c r="K270" s="6"/>
      <c r="L270"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L246"/>
  <sheetViews>
    <sheetView showGridLines="0" zoomScale="80" zoomScaleNormal="80" zoomScaleSheetLayoutView="120" zoomScalePageLayoutView="85" workbookViewId="0" topLeftCell="A6">
      <selection activeCell="B15" sqref="B15"/>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7.625" style="6" customWidth="1"/>
    <col min="8" max="8" width="19.00390625" style="6" customWidth="1"/>
    <col min="9" max="9" width="15.875" style="10" customWidth="1"/>
    <col min="10" max="10" width="15.875" style="6" customWidth="1"/>
    <col min="11" max="12" width="14.375" style="6" customWidth="1"/>
    <col min="13" max="13" width="15.375" style="6" customWidth="1"/>
    <col min="14" max="16384" width="9.125" style="6" customWidth="1"/>
  </cols>
  <sheetData>
    <row r="1" spans="2:12" ht="13.5">
      <c r="B1" s="7" t="str">
        <f>'formularz oferty'!D4</f>
        <v>DFP.271.66.2020.AB</v>
      </c>
      <c r="H1" s="9" t="s">
        <v>37</v>
      </c>
      <c r="K1" s="7"/>
      <c r="L1" s="7"/>
    </row>
    <row r="2" spans="2:12" s="48" customFormat="1" ht="13.5">
      <c r="B2" s="7"/>
      <c r="C2" s="8"/>
      <c r="H2" s="9"/>
      <c r="I2" s="10"/>
      <c r="K2" s="7"/>
      <c r="L2" s="7"/>
    </row>
    <row r="3" spans="2:8" ht="13.5">
      <c r="B3" s="11"/>
      <c r="C3" s="12" t="s">
        <v>44</v>
      </c>
      <c r="E3" s="13"/>
      <c r="F3" s="12"/>
      <c r="G3" s="14"/>
      <c r="H3" s="9" t="s">
        <v>41</v>
      </c>
    </row>
    <row r="4" spans="2:9" s="48" customFormat="1" ht="13.5">
      <c r="B4" s="11"/>
      <c r="C4" s="12"/>
      <c r="E4" s="13"/>
      <c r="F4" s="12"/>
      <c r="G4" s="14"/>
      <c r="H4" s="9"/>
      <c r="I4" s="10"/>
    </row>
    <row r="5" spans="2:8" ht="14.25" customHeight="1">
      <c r="B5" s="11"/>
      <c r="C5" s="11"/>
      <c r="D5" s="15"/>
      <c r="E5" s="13"/>
      <c r="F5" s="12"/>
      <c r="G5" s="14"/>
      <c r="H5" s="9"/>
    </row>
    <row r="6" spans="1:9" ht="13.5">
      <c r="A6" s="11"/>
      <c r="B6" s="16" t="s">
        <v>50</v>
      </c>
      <c r="C6" s="14">
        <v>11</v>
      </c>
      <c r="D6" s="15"/>
      <c r="E6" s="13"/>
      <c r="F6" s="1"/>
      <c r="G6" s="1"/>
      <c r="H6" s="1"/>
      <c r="I6" s="6"/>
    </row>
    <row r="7" spans="1:8" s="46" customFormat="1" ht="13.5">
      <c r="A7" s="17"/>
      <c r="B7" s="11"/>
      <c r="C7" s="17"/>
      <c r="D7" s="18"/>
      <c r="E7" s="19"/>
      <c r="F7" s="45"/>
      <c r="G7" s="20" t="s">
        <v>0</v>
      </c>
      <c r="H7" s="21">
        <f>SUM(H10:H10)</f>
        <v>0</v>
      </c>
    </row>
    <row r="8" spans="1:8" s="46" customFormat="1" ht="13.5">
      <c r="A8" s="17"/>
      <c r="B8" s="17"/>
      <c r="C8" s="17"/>
      <c r="D8" s="18"/>
      <c r="E8" s="19"/>
      <c r="F8" s="19"/>
      <c r="G8" s="19"/>
      <c r="H8" s="19"/>
    </row>
    <row r="9" spans="1:8" s="46" customFormat="1" ht="27">
      <c r="A9" s="22" t="s">
        <v>45</v>
      </c>
      <c r="B9" s="22" t="s">
        <v>46</v>
      </c>
      <c r="C9" s="23" t="s">
        <v>47</v>
      </c>
      <c r="D9" s="23" t="s">
        <v>48</v>
      </c>
      <c r="E9" s="22" t="s">
        <v>43</v>
      </c>
      <c r="F9" s="22" t="s">
        <v>52</v>
      </c>
      <c r="G9" s="24" t="s">
        <v>42</v>
      </c>
      <c r="H9" s="24" t="s">
        <v>49</v>
      </c>
    </row>
    <row r="10" spans="1:8" s="46" customFormat="1" ht="82.5">
      <c r="A10" s="25" t="s">
        <v>1</v>
      </c>
      <c r="B10" s="3" t="s">
        <v>251</v>
      </c>
      <c r="C10" s="2">
        <v>350</v>
      </c>
      <c r="D10" s="26" t="s">
        <v>51</v>
      </c>
      <c r="E10" s="25"/>
      <c r="F10" s="25"/>
      <c r="G10" s="27"/>
      <c r="H10" s="27">
        <f>ROUND(ROUND(C10,2)*ROUND(G10,2),2)</f>
        <v>0</v>
      </c>
    </row>
    <row r="11" spans="3:12" s="46" customFormat="1" ht="13.5">
      <c r="C11" s="8"/>
      <c r="L11" s="10"/>
    </row>
    <row r="12" spans="1:12" s="46" customFormat="1" ht="27">
      <c r="A12" s="62" t="s">
        <v>217</v>
      </c>
      <c r="B12" s="61" t="s">
        <v>46</v>
      </c>
      <c r="C12" s="63" t="s">
        <v>47</v>
      </c>
      <c r="D12" s="63" t="s">
        <v>48</v>
      </c>
      <c r="E12" s="22" t="s">
        <v>43</v>
      </c>
      <c r="F12" s="22" t="s">
        <v>52</v>
      </c>
      <c r="G12" s="64" t="s">
        <v>218</v>
      </c>
      <c r="H12" s="64" t="s">
        <v>219</v>
      </c>
      <c r="L12" s="10"/>
    </row>
    <row r="13" spans="1:12" s="46" customFormat="1" ht="270" customHeight="1">
      <c r="A13" s="86" t="s">
        <v>2</v>
      </c>
      <c r="B13" s="103" t="s">
        <v>300</v>
      </c>
      <c r="C13" s="104">
        <v>36</v>
      </c>
      <c r="D13" s="86" t="s">
        <v>220</v>
      </c>
      <c r="E13" s="86"/>
      <c r="F13" s="86"/>
      <c r="G13" s="86"/>
      <c r="H13" s="99">
        <f>ROUND(G13*12,2)</f>
        <v>0</v>
      </c>
      <c r="L13" s="10"/>
    </row>
    <row r="14" spans="1:12" s="46" customFormat="1" ht="257.25" customHeight="1">
      <c r="A14" s="98"/>
      <c r="B14" s="98"/>
      <c r="C14" s="98"/>
      <c r="D14" s="98"/>
      <c r="E14" s="98"/>
      <c r="F14" s="98"/>
      <c r="G14" s="98"/>
      <c r="H14" s="100"/>
      <c r="L14" s="10"/>
    </row>
    <row r="15" spans="1:12" s="46" customFormat="1" ht="13.5">
      <c r="A15" s="53"/>
      <c r="B15" s="53"/>
      <c r="C15" s="53"/>
      <c r="D15" s="54"/>
      <c r="E15" s="54"/>
      <c r="F15" s="55"/>
      <c r="G15" s="54"/>
      <c r="H15" s="54"/>
      <c r="L15" s="10"/>
    </row>
    <row r="16" spans="1:12" s="46" customFormat="1" ht="41.25">
      <c r="A16" s="54"/>
      <c r="B16" s="54"/>
      <c r="C16" s="56"/>
      <c r="D16" s="56"/>
      <c r="E16" s="67" t="s">
        <v>221</v>
      </c>
      <c r="F16" s="68" t="s">
        <v>123</v>
      </c>
      <c r="G16" s="67" t="s">
        <v>222</v>
      </c>
      <c r="H16" s="69" t="s">
        <v>223</v>
      </c>
      <c r="L16" s="10"/>
    </row>
    <row r="17" spans="1:12" s="46" customFormat="1" ht="13.5">
      <c r="A17" s="54"/>
      <c r="B17" s="101" t="s">
        <v>162</v>
      </c>
      <c r="C17" s="102"/>
      <c r="D17" s="102"/>
      <c r="E17" s="57">
        <v>6240</v>
      </c>
      <c r="F17" s="58">
        <v>0.55</v>
      </c>
      <c r="G17" s="59"/>
      <c r="H17" s="60">
        <f>(E17*F17*G17)/1000</f>
        <v>0</v>
      </c>
      <c r="L17" s="10"/>
    </row>
    <row r="18" spans="3:12" s="46" customFormat="1" ht="13.5">
      <c r="C18" s="8"/>
      <c r="L18" s="10"/>
    </row>
    <row r="19" spans="3:12" s="46" customFormat="1" ht="13.5">
      <c r="C19" s="8"/>
      <c r="L19" s="10"/>
    </row>
    <row r="20" spans="3:12" s="46" customFormat="1" ht="13.5">
      <c r="C20" s="8"/>
      <c r="L20" s="10"/>
    </row>
    <row r="21" spans="3:12" s="46" customFormat="1" ht="13.5">
      <c r="C21" s="8"/>
      <c r="L21" s="10"/>
    </row>
    <row r="22" spans="3:12" s="46" customFormat="1" ht="13.5">
      <c r="C22" s="8"/>
      <c r="L22" s="10"/>
    </row>
    <row r="23" spans="3:12" s="46" customFormat="1" ht="13.5">
      <c r="C23" s="8"/>
      <c r="L23" s="10"/>
    </row>
    <row r="24" spans="3:12" s="46" customFormat="1" ht="13.5">
      <c r="C24" s="8"/>
      <c r="L24" s="10"/>
    </row>
    <row r="25" spans="3:12" s="46" customFormat="1" ht="13.5">
      <c r="C25" s="8"/>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9:12" ht="13.5">
      <c r="I37" s="6"/>
      <c r="L37" s="10"/>
    </row>
    <row r="38" spans="9:12" ht="13.5">
      <c r="I38" s="6"/>
      <c r="L38" s="10"/>
    </row>
    <row r="39" spans="9:12" ht="13.5">
      <c r="I39" s="6"/>
      <c r="L39" s="10"/>
    </row>
    <row r="40" spans="9:12" ht="13.5">
      <c r="I40" s="6"/>
      <c r="L40" s="10"/>
    </row>
    <row r="41" spans="9:12" ht="13.5">
      <c r="I41" s="6"/>
      <c r="L41" s="10"/>
    </row>
    <row r="42" spans="9:12" ht="13.5">
      <c r="I42" s="6"/>
      <c r="L42" s="10"/>
    </row>
    <row r="43" spans="9:12" ht="13.5">
      <c r="I43" s="6"/>
      <c r="L43" s="10"/>
    </row>
    <row r="44" spans="9:12" ht="13.5">
      <c r="I44" s="6"/>
      <c r="L44" s="10"/>
    </row>
    <row r="45" spans="9:12" ht="13.5">
      <c r="I45" s="6"/>
      <c r="L45" s="10"/>
    </row>
    <row r="46" spans="9:12" ht="13.5">
      <c r="I46" s="6"/>
      <c r="L46" s="10"/>
    </row>
    <row r="47" spans="9:12" ht="13.5">
      <c r="I47" s="6"/>
      <c r="L47" s="10"/>
    </row>
    <row r="48" spans="9:12" ht="13.5">
      <c r="I48" s="6"/>
      <c r="L48" s="10"/>
    </row>
    <row r="49" spans="9:12" ht="13.5">
      <c r="I49" s="6"/>
      <c r="L49" s="10"/>
    </row>
    <row r="50" spans="9:12" ht="13.5">
      <c r="I50" s="6"/>
      <c r="L50" s="10"/>
    </row>
    <row r="51" spans="9:12" ht="13.5">
      <c r="I51" s="6"/>
      <c r="L51" s="10"/>
    </row>
    <row r="52" spans="9:12" ht="13.5">
      <c r="I52" s="6"/>
      <c r="L52" s="10"/>
    </row>
    <row r="53" spans="9:12" ht="13.5">
      <c r="I53" s="6"/>
      <c r="L53" s="10"/>
    </row>
    <row r="54" spans="9:12" ht="13.5">
      <c r="I54" s="6"/>
      <c r="L54" s="10"/>
    </row>
    <row r="55" spans="9:12" ht="13.5">
      <c r="I55" s="6"/>
      <c r="L55" s="10"/>
    </row>
    <row r="56" spans="9:12" ht="13.5">
      <c r="I56" s="6"/>
      <c r="L56" s="10"/>
    </row>
    <row r="57" spans="9:12" ht="13.5">
      <c r="I57" s="6"/>
      <c r="L57" s="10"/>
    </row>
    <row r="58" spans="9:12" ht="13.5">
      <c r="I58" s="6"/>
      <c r="L58" s="10"/>
    </row>
    <row r="59" spans="9:12" ht="13.5">
      <c r="I59" s="6"/>
      <c r="L59" s="10"/>
    </row>
    <row r="60" spans="9:12" ht="13.5">
      <c r="I60" s="6"/>
      <c r="L60" s="10"/>
    </row>
    <row r="61" spans="9:12" ht="13.5">
      <c r="I61" s="6"/>
      <c r="L61" s="10"/>
    </row>
    <row r="62" spans="9:12" ht="13.5">
      <c r="I62" s="6"/>
      <c r="L62" s="10"/>
    </row>
    <row r="63" spans="9:12" ht="13.5">
      <c r="I63" s="6"/>
      <c r="L63" s="10"/>
    </row>
    <row r="64" spans="9:12" ht="13.5">
      <c r="I64" s="6"/>
      <c r="L64" s="10"/>
    </row>
    <row r="65" spans="9:12" ht="13.5">
      <c r="I65" s="6"/>
      <c r="L65" s="10"/>
    </row>
    <row r="66" spans="9:12" ht="13.5">
      <c r="I66" s="6"/>
      <c r="L66" s="10"/>
    </row>
    <row r="67" spans="9:12" ht="13.5">
      <c r="I67" s="6"/>
      <c r="L67" s="10"/>
    </row>
    <row r="68" spans="9:12" ht="13.5">
      <c r="I68" s="6"/>
      <c r="L68" s="10"/>
    </row>
    <row r="69" spans="9:12" ht="13.5">
      <c r="I69" s="6"/>
      <c r="L69" s="10"/>
    </row>
    <row r="70" spans="9:12" ht="13.5">
      <c r="I70" s="6"/>
      <c r="L70" s="10"/>
    </row>
    <row r="71" spans="9:12" ht="13.5">
      <c r="I71" s="6"/>
      <c r="L71" s="10"/>
    </row>
    <row r="72" spans="9:12" ht="13.5">
      <c r="I72" s="6"/>
      <c r="L72" s="10"/>
    </row>
    <row r="73" spans="9:12" ht="13.5">
      <c r="I73" s="6"/>
      <c r="L73" s="10"/>
    </row>
    <row r="74" spans="9:12" ht="13.5">
      <c r="I74" s="6"/>
      <c r="L74" s="10"/>
    </row>
    <row r="75" spans="9:12" ht="13.5">
      <c r="I75" s="6"/>
      <c r="L75" s="10"/>
    </row>
    <row r="76" spans="9:12" ht="13.5">
      <c r="I76" s="6"/>
      <c r="L76" s="10"/>
    </row>
    <row r="77" spans="9:12" ht="13.5">
      <c r="I77" s="6"/>
      <c r="L77" s="10"/>
    </row>
    <row r="78" spans="9:12" ht="13.5">
      <c r="I78" s="6"/>
      <c r="L78" s="10"/>
    </row>
    <row r="79" spans="9:12" ht="13.5">
      <c r="I79" s="6"/>
      <c r="L79" s="10"/>
    </row>
    <row r="80" spans="9:12" ht="13.5">
      <c r="I80" s="6"/>
      <c r="L80" s="10"/>
    </row>
    <row r="81" spans="9:12" ht="13.5">
      <c r="I81" s="6"/>
      <c r="L81" s="10"/>
    </row>
    <row r="82" spans="9:12" ht="13.5">
      <c r="I82" s="6"/>
      <c r="L82" s="10"/>
    </row>
    <row r="83" spans="9:12" ht="13.5">
      <c r="I83" s="6"/>
      <c r="L83" s="10"/>
    </row>
    <row r="84" spans="9:12" ht="13.5">
      <c r="I84" s="6"/>
      <c r="L84" s="10"/>
    </row>
    <row r="85" spans="9:12" ht="13.5">
      <c r="I85" s="6"/>
      <c r="L85" s="10"/>
    </row>
    <row r="86" spans="9:12" ht="13.5">
      <c r="I86" s="6"/>
      <c r="L86" s="10"/>
    </row>
    <row r="87" spans="9:12" ht="13.5">
      <c r="I87" s="6"/>
      <c r="L87" s="10"/>
    </row>
    <row r="88" spans="9:12" ht="13.5">
      <c r="I88" s="6"/>
      <c r="L88" s="10"/>
    </row>
    <row r="89" spans="9:12" ht="13.5">
      <c r="I89" s="6"/>
      <c r="L89" s="10"/>
    </row>
    <row r="90" spans="9:12" ht="13.5">
      <c r="I90" s="6"/>
      <c r="L90" s="10"/>
    </row>
    <row r="91" spans="9:12" ht="13.5">
      <c r="I91" s="6"/>
      <c r="L91" s="10"/>
    </row>
    <row r="92" spans="9:12" ht="13.5">
      <c r="I92" s="6"/>
      <c r="L92" s="10"/>
    </row>
    <row r="93" spans="9:12" ht="13.5">
      <c r="I93" s="6"/>
      <c r="L93" s="10"/>
    </row>
    <row r="94" spans="9:12" ht="13.5">
      <c r="I94" s="6"/>
      <c r="L94" s="10"/>
    </row>
    <row r="95" spans="9:12" ht="13.5">
      <c r="I95" s="6"/>
      <c r="L95" s="10"/>
    </row>
    <row r="96" spans="9:12" ht="13.5">
      <c r="I96" s="6"/>
      <c r="L96" s="10"/>
    </row>
    <row r="97" spans="9:12" ht="13.5">
      <c r="I97" s="6"/>
      <c r="L97" s="10"/>
    </row>
    <row r="98" spans="9:12" ht="13.5">
      <c r="I98" s="6"/>
      <c r="L98" s="10"/>
    </row>
    <row r="99" spans="9:12" ht="13.5">
      <c r="I99" s="6"/>
      <c r="L99" s="10"/>
    </row>
    <row r="100" spans="9:12" ht="13.5">
      <c r="I100" s="6"/>
      <c r="L100" s="10"/>
    </row>
    <row r="101" spans="9:12" ht="13.5">
      <c r="I101" s="6"/>
      <c r="L101" s="10"/>
    </row>
    <row r="102" spans="9:12" ht="13.5">
      <c r="I102" s="6"/>
      <c r="L102" s="10"/>
    </row>
    <row r="103" spans="9:12" ht="13.5">
      <c r="I103" s="6"/>
      <c r="L103" s="10"/>
    </row>
    <row r="104" spans="9:12" ht="13.5">
      <c r="I104" s="6"/>
      <c r="L104" s="10"/>
    </row>
    <row r="105" spans="9:12" ht="13.5">
      <c r="I105" s="6"/>
      <c r="L105" s="10"/>
    </row>
    <row r="106" spans="9:12" ht="13.5">
      <c r="I106" s="6"/>
      <c r="L106" s="10"/>
    </row>
    <row r="107" spans="9:12" ht="13.5">
      <c r="I107" s="6"/>
      <c r="L107" s="10"/>
    </row>
    <row r="108" spans="9:12" ht="13.5">
      <c r="I108" s="6"/>
      <c r="L108" s="10"/>
    </row>
    <row r="109" spans="9:12" ht="13.5">
      <c r="I109" s="6"/>
      <c r="L109" s="10"/>
    </row>
    <row r="110" spans="9:12" ht="13.5">
      <c r="I110" s="6"/>
      <c r="L110" s="10"/>
    </row>
    <row r="111" spans="9:12" ht="13.5">
      <c r="I111" s="6"/>
      <c r="L111" s="10"/>
    </row>
    <row r="112" spans="9:12" ht="13.5">
      <c r="I112" s="6"/>
      <c r="L112" s="10"/>
    </row>
    <row r="113" spans="9:12" ht="13.5">
      <c r="I113" s="6"/>
      <c r="L113" s="10"/>
    </row>
    <row r="114" spans="9:12" ht="13.5">
      <c r="I114" s="6"/>
      <c r="L114" s="10"/>
    </row>
    <row r="115" spans="9:12" ht="13.5">
      <c r="I115" s="6"/>
      <c r="L115" s="10"/>
    </row>
    <row r="116" spans="9:12" ht="13.5">
      <c r="I116" s="6"/>
      <c r="L116" s="10"/>
    </row>
    <row r="117" spans="9:12" ht="13.5">
      <c r="I117" s="6"/>
      <c r="L117" s="10"/>
    </row>
    <row r="118" spans="9:12" ht="13.5">
      <c r="I118" s="6"/>
      <c r="L118" s="10"/>
    </row>
    <row r="119" spans="9:12" ht="13.5">
      <c r="I119" s="6"/>
      <c r="L119" s="10"/>
    </row>
    <row r="120" spans="9:12" ht="13.5">
      <c r="I120" s="6"/>
      <c r="L120" s="10"/>
    </row>
    <row r="121" spans="9:12" ht="13.5">
      <c r="I121" s="6"/>
      <c r="L121" s="10"/>
    </row>
    <row r="122" spans="9:12" ht="13.5">
      <c r="I122" s="6"/>
      <c r="L122" s="10"/>
    </row>
    <row r="123" spans="9:12" ht="13.5">
      <c r="I123" s="6"/>
      <c r="L123" s="10"/>
    </row>
    <row r="124" spans="9:12" ht="13.5">
      <c r="I124" s="6"/>
      <c r="L124" s="10"/>
    </row>
    <row r="125" spans="9:12" ht="13.5">
      <c r="I125" s="6"/>
      <c r="L125" s="10"/>
    </row>
    <row r="126" spans="9:12" ht="13.5">
      <c r="I126" s="6"/>
      <c r="L126" s="10"/>
    </row>
    <row r="127" spans="9:12" ht="13.5">
      <c r="I127" s="6"/>
      <c r="L127" s="10"/>
    </row>
    <row r="128" spans="9:12" ht="13.5">
      <c r="I128" s="6"/>
      <c r="L128" s="10"/>
    </row>
    <row r="129" spans="9:12" ht="13.5">
      <c r="I129" s="6"/>
      <c r="L129" s="10"/>
    </row>
    <row r="130" spans="9:12" ht="13.5">
      <c r="I130" s="6"/>
      <c r="L130" s="10"/>
    </row>
    <row r="131" spans="9:12" ht="13.5">
      <c r="I131" s="6"/>
      <c r="L131" s="10"/>
    </row>
    <row r="132" spans="9:12" ht="13.5">
      <c r="I132" s="6"/>
      <c r="L132" s="10"/>
    </row>
    <row r="133" spans="9:12" ht="13.5">
      <c r="I133" s="6"/>
      <c r="L133" s="10"/>
    </row>
    <row r="134" spans="9:12" ht="13.5">
      <c r="I134" s="6"/>
      <c r="L134" s="10"/>
    </row>
    <row r="135" spans="9:12" ht="13.5">
      <c r="I135" s="6"/>
      <c r="L135" s="10"/>
    </row>
    <row r="136" spans="9:12" ht="13.5">
      <c r="I136" s="6"/>
      <c r="L136" s="10"/>
    </row>
    <row r="137" spans="9:12" ht="13.5">
      <c r="I137" s="6"/>
      <c r="L137" s="10"/>
    </row>
    <row r="138" spans="9:12" ht="13.5">
      <c r="I138" s="6"/>
      <c r="L138" s="10"/>
    </row>
    <row r="139" spans="9:12" ht="13.5">
      <c r="I139" s="6"/>
      <c r="L139" s="10"/>
    </row>
    <row r="140" spans="9:12" ht="13.5">
      <c r="I140" s="6"/>
      <c r="L140" s="10"/>
    </row>
    <row r="141" spans="9:12" ht="13.5">
      <c r="I141" s="6"/>
      <c r="L141" s="10"/>
    </row>
    <row r="142" spans="9:12" ht="13.5">
      <c r="I142" s="6"/>
      <c r="L142" s="10"/>
    </row>
    <row r="143" spans="9:12" ht="13.5">
      <c r="I143" s="6"/>
      <c r="L143" s="10"/>
    </row>
    <row r="144" spans="9:12" ht="13.5">
      <c r="I144" s="6"/>
      <c r="L144" s="10"/>
    </row>
    <row r="145" spans="9:12" ht="13.5">
      <c r="I145" s="6"/>
      <c r="L145" s="10"/>
    </row>
    <row r="146" spans="9:12" ht="13.5">
      <c r="I146" s="6"/>
      <c r="L146" s="10"/>
    </row>
    <row r="147" spans="9:12" ht="13.5">
      <c r="I147" s="6"/>
      <c r="L147" s="10"/>
    </row>
    <row r="148" spans="9:12" ht="13.5">
      <c r="I148" s="6"/>
      <c r="L148" s="10"/>
    </row>
    <row r="149" spans="9:12" ht="13.5">
      <c r="I149" s="6"/>
      <c r="L149" s="10"/>
    </row>
    <row r="150" spans="9:12" ht="13.5">
      <c r="I150" s="6"/>
      <c r="L150" s="10"/>
    </row>
    <row r="151" spans="9:12" ht="13.5">
      <c r="I151" s="6"/>
      <c r="L151" s="10"/>
    </row>
    <row r="152" spans="9:12" ht="13.5">
      <c r="I152" s="6"/>
      <c r="L152" s="10"/>
    </row>
    <row r="153" spans="9:12" ht="13.5">
      <c r="I153" s="6"/>
      <c r="L153" s="10"/>
    </row>
    <row r="154" spans="9:12" ht="13.5">
      <c r="I154" s="6"/>
      <c r="L154" s="10"/>
    </row>
    <row r="155" spans="9:12" ht="13.5">
      <c r="I155" s="6"/>
      <c r="L155" s="10"/>
    </row>
    <row r="156" spans="9:12" ht="13.5">
      <c r="I156" s="6"/>
      <c r="L156" s="10"/>
    </row>
    <row r="157" spans="9:12" ht="13.5">
      <c r="I157" s="6"/>
      <c r="L157" s="10"/>
    </row>
    <row r="158" spans="9:12" ht="13.5">
      <c r="I158" s="6"/>
      <c r="L158" s="10"/>
    </row>
    <row r="159" spans="9:12" ht="13.5">
      <c r="I159" s="6"/>
      <c r="L159" s="10"/>
    </row>
    <row r="160" spans="9:12" ht="13.5">
      <c r="I160" s="6"/>
      <c r="L160" s="10"/>
    </row>
    <row r="161" spans="9:12" ht="13.5">
      <c r="I161" s="6"/>
      <c r="L161" s="10"/>
    </row>
    <row r="162" spans="9:12" ht="13.5">
      <c r="I162" s="6"/>
      <c r="L162" s="10"/>
    </row>
    <row r="163" spans="9:12" ht="13.5">
      <c r="I163" s="6"/>
      <c r="L163" s="10"/>
    </row>
    <row r="164" spans="9:12" ht="13.5">
      <c r="I164" s="6"/>
      <c r="L164" s="10"/>
    </row>
    <row r="165" spans="9:12" ht="13.5">
      <c r="I165" s="6"/>
      <c r="L165" s="10"/>
    </row>
    <row r="166" spans="9:12" ht="13.5">
      <c r="I166" s="6"/>
      <c r="L166" s="10"/>
    </row>
    <row r="167" spans="9:12" ht="13.5">
      <c r="I167" s="6"/>
      <c r="L167" s="10"/>
    </row>
    <row r="168" spans="9:12" ht="13.5">
      <c r="I168" s="6"/>
      <c r="L168" s="10"/>
    </row>
    <row r="169" spans="9:12" ht="13.5">
      <c r="I169" s="6"/>
      <c r="L169" s="10"/>
    </row>
    <row r="170" spans="9:12" ht="13.5">
      <c r="I170" s="6"/>
      <c r="L170" s="10"/>
    </row>
    <row r="171" spans="9:12" ht="13.5">
      <c r="I171" s="6"/>
      <c r="L171" s="10"/>
    </row>
    <row r="172" spans="9:12" ht="13.5">
      <c r="I172" s="6"/>
      <c r="L172" s="10"/>
    </row>
    <row r="173" spans="9:12" ht="13.5">
      <c r="I173" s="6"/>
      <c r="L173" s="10"/>
    </row>
    <row r="174" spans="9:12" ht="13.5">
      <c r="I174" s="6"/>
      <c r="L174" s="10"/>
    </row>
    <row r="175" spans="9:12" ht="13.5">
      <c r="I175" s="6"/>
      <c r="L175" s="10"/>
    </row>
    <row r="176" spans="9:12" ht="13.5">
      <c r="I176" s="6"/>
      <c r="L176" s="10"/>
    </row>
    <row r="177" spans="9:12" ht="13.5">
      <c r="I177" s="6"/>
      <c r="L177" s="10"/>
    </row>
    <row r="178" spans="9:12" ht="13.5">
      <c r="I178" s="6"/>
      <c r="L178" s="10"/>
    </row>
    <row r="179" spans="9:12" ht="13.5">
      <c r="I179" s="6"/>
      <c r="L179" s="10"/>
    </row>
    <row r="180" spans="9:12" ht="13.5">
      <c r="I180" s="6"/>
      <c r="L180" s="10"/>
    </row>
    <row r="181" spans="9:12" ht="13.5">
      <c r="I181" s="6"/>
      <c r="L181" s="10"/>
    </row>
    <row r="182" spans="9:12" ht="13.5">
      <c r="I182" s="6"/>
      <c r="L182" s="10"/>
    </row>
    <row r="183" spans="9:12" ht="13.5">
      <c r="I183" s="6"/>
      <c r="L183" s="10"/>
    </row>
    <row r="184" spans="9:12" ht="13.5">
      <c r="I184" s="6"/>
      <c r="L184" s="10"/>
    </row>
    <row r="185" spans="9:12" ht="13.5">
      <c r="I185" s="6"/>
      <c r="L185" s="10"/>
    </row>
    <row r="186" spans="9:12" ht="13.5">
      <c r="I186" s="6"/>
      <c r="L186" s="10"/>
    </row>
    <row r="187" spans="9:12" ht="13.5">
      <c r="I187" s="6"/>
      <c r="L187" s="10"/>
    </row>
    <row r="188" spans="9:12" ht="13.5">
      <c r="I188" s="6"/>
      <c r="L188" s="10"/>
    </row>
    <row r="189" spans="9:12" ht="13.5">
      <c r="I189" s="6"/>
      <c r="L189" s="10"/>
    </row>
    <row r="190" spans="9:12" ht="13.5">
      <c r="I190" s="6"/>
      <c r="L190" s="10"/>
    </row>
    <row r="191" spans="9:12" ht="13.5">
      <c r="I191" s="6"/>
      <c r="L191" s="10"/>
    </row>
    <row r="192" spans="9:12" ht="13.5">
      <c r="I192" s="6"/>
      <c r="L192" s="10"/>
    </row>
    <row r="193" spans="9:12" ht="13.5">
      <c r="I193" s="6"/>
      <c r="L193" s="10"/>
    </row>
    <row r="194" spans="9:12" ht="13.5">
      <c r="I194" s="6"/>
      <c r="L194" s="10"/>
    </row>
    <row r="195" spans="9:12" ht="13.5">
      <c r="I195" s="6"/>
      <c r="L195" s="10"/>
    </row>
    <row r="196" spans="9:12" ht="13.5">
      <c r="I196" s="6"/>
      <c r="L196" s="10"/>
    </row>
    <row r="197" spans="9:12" ht="13.5">
      <c r="I197" s="6"/>
      <c r="L197" s="10"/>
    </row>
    <row r="198" spans="9:12" ht="13.5">
      <c r="I198" s="6"/>
      <c r="L198" s="10"/>
    </row>
    <row r="199" spans="9:12" ht="13.5">
      <c r="I199" s="6"/>
      <c r="L199" s="10"/>
    </row>
    <row r="200" spans="9:12" ht="13.5">
      <c r="I200" s="6"/>
      <c r="L200" s="10"/>
    </row>
    <row r="201" spans="9:12" ht="13.5">
      <c r="I201" s="6"/>
      <c r="L201" s="10"/>
    </row>
    <row r="202" spans="9:12" ht="13.5">
      <c r="I202" s="6"/>
      <c r="L202" s="10"/>
    </row>
    <row r="203" spans="9:12" ht="13.5">
      <c r="I203" s="6"/>
      <c r="L203" s="10"/>
    </row>
    <row r="204" spans="9:12" ht="13.5">
      <c r="I204" s="6"/>
      <c r="L204" s="10"/>
    </row>
    <row r="205" spans="9:12" ht="13.5">
      <c r="I205" s="6"/>
      <c r="L205" s="10"/>
    </row>
    <row r="206" spans="9:12" ht="13.5">
      <c r="I206" s="6"/>
      <c r="L206" s="10"/>
    </row>
    <row r="207" spans="9:12" ht="13.5">
      <c r="I207" s="6"/>
      <c r="L207" s="10"/>
    </row>
    <row r="208" spans="9:12" ht="13.5">
      <c r="I208" s="6"/>
      <c r="L208" s="10"/>
    </row>
    <row r="209" spans="9:12" ht="13.5">
      <c r="I209" s="6"/>
      <c r="L209" s="10"/>
    </row>
    <row r="210" spans="9:12" ht="13.5">
      <c r="I210" s="6"/>
      <c r="L210" s="10"/>
    </row>
    <row r="211" spans="9:12" ht="13.5">
      <c r="I211" s="6"/>
      <c r="L211" s="10"/>
    </row>
    <row r="212" spans="9:12" ht="13.5">
      <c r="I212" s="6"/>
      <c r="L212" s="10"/>
    </row>
    <row r="213" spans="9:12" ht="13.5">
      <c r="I213" s="6"/>
      <c r="L213" s="10"/>
    </row>
    <row r="214" spans="9:12" ht="13.5">
      <c r="I214" s="6"/>
      <c r="L214" s="10"/>
    </row>
    <row r="215" spans="9:12" ht="13.5">
      <c r="I215" s="6"/>
      <c r="L215" s="10"/>
    </row>
    <row r="216" spans="9:12" ht="13.5">
      <c r="I216" s="6"/>
      <c r="L216" s="10"/>
    </row>
    <row r="217" spans="9:12" ht="13.5">
      <c r="I217" s="6"/>
      <c r="L217" s="10"/>
    </row>
    <row r="218" spans="9:12" ht="13.5">
      <c r="I218" s="6"/>
      <c r="L218" s="10"/>
    </row>
    <row r="219" spans="9:12" ht="13.5">
      <c r="I219" s="6"/>
      <c r="L219" s="10"/>
    </row>
    <row r="220" spans="9:12" ht="13.5">
      <c r="I220" s="6"/>
      <c r="L220" s="10"/>
    </row>
    <row r="221" spans="9:12" ht="13.5">
      <c r="I221" s="6"/>
      <c r="L221" s="10"/>
    </row>
    <row r="222" spans="9:12" ht="13.5">
      <c r="I222" s="6"/>
      <c r="L222" s="10"/>
    </row>
    <row r="223" spans="9:12" ht="13.5">
      <c r="I223" s="6"/>
      <c r="L223" s="10"/>
    </row>
    <row r="224" spans="9:12" ht="13.5">
      <c r="I224" s="6"/>
      <c r="L224" s="10"/>
    </row>
    <row r="225" spans="9:12" ht="13.5">
      <c r="I225" s="6"/>
      <c r="L225" s="10"/>
    </row>
    <row r="226" spans="9:12" ht="13.5">
      <c r="I226" s="6"/>
      <c r="L226" s="10"/>
    </row>
    <row r="227" spans="9:12" ht="13.5">
      <c r="I227" s="6"/>
      <c r="L227" s="10"/>
    </row>
    <row r="228" spans="9:12" ht="13.5">
      <c r="I228" s="6"/>
      <c r="L228" s="10"/>
    </row>
    <row r="229" spans="9:12" ht="13.5">
      <c r="I229" s="6"/>
      <c r="L229" s="10"/>
    </row>
    <row r="230" spans="9:12" ht="13.5">
      <c r="I230" s="6"/>
      <c r="L230" s="10"/>
    </row>
    <row r="231" spans="9:12" ht="13.5">
      <c r="I231" s="6"/>
      <c r="L231" s="10"/>
    </row>
    <row r="232" spans="9:12" ht="13.5">
      <c r="I232" s="6"/>
      <c r="L232" s="10"/>
    </row>
    <row r="233" spans="9:12" ht="13.5">
      <c r="I233" s="6"/>
      <c r="L233" s="10"/>
    </row>
    <row r="234" spans="9:12" ht="13.5">
      <c r="I234" s="6"/>
      <c r="L234" s="10"/>
    </row>
    <row r="235" spans="9:12" ht="13.5">
      <c r="I235" s="6"/>
      <c r="L235" s="10"/>
    </row>
    <row r="236" spans="9:12" ht="13.5">
      <c r="I236" s="6"/>
      <c r="L236" s="10"/>
    </row>
    <row r="237" spans="9:12" ht="13.5">
      <c r="I237" s="6"/>
      <c r="L237" s="10"/>
    </row>
    <row r="238" spans="9:12" ht="13.5">
      <c r="I238" s="6"/>
      <c r="L238" s="10"/>
    </row>
    <row r="239" spans="9:12" ht="13.5">
      <c r="I239" s="6"/>
      <c r="L239" s="10"/>
    </row>
    <row r="240" spans="9:12" ht="13.5">
      <c r="I240" s="6"/>
      <c r="L240" s="10"/>
    </row>
    <row r="241" spans="9:12" ht="13.5">
      <c r="I241" s="6"/>
      <c r="L241" s="10"/>
    </row>
    <row r="242" spans="9:12" ht="13.5">
      <c r="I242" s="6"/>
      <c r="L242" s="10"/>
    </row>
    <row r="243" spans="9:12" ht="13.5">
      <c r="I243" s="6"/>
      <c r="L243" s="10"/>
    </row>
    <row r="244" spans="9:12" ht="13.5">
      <c r="I244" s="6"/>
      <c r="L244" s="10"/>
    </row>
    <row r="245" spans="9:12" ht="13.5">
      <c r="I245" s="6"/>
      <c r="L245" s="10"/>
    </row>
    <row r="246" spans="9:12" ht="13.5">
      <c r="I246" s="6"/>
      <c r="L246" s="10"/>
    </row>
  </sheetData>
  <sheetProtection/>
  <mergeCells count="9">
    <mergeCell ref="F13:F14"/>
    <mergeCell ref="G13:G14"/>
    <mergeCell ref="H13:H14"/>
    <mergeCell ref="B17:D17"/>
    <mergeCell ref="A13:A14"/>
    <mergeCell ref="B13:B14"/>
    <mergeCell ref="C13:C14"/>
    <mergeCell ref="D13:D14"/>
    <mergeCell ref="E13: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1" r:id="rId1"/>
  <headerFooter alignWithMargins="0">
    <oddFooter>&amp;C&amp;"Times New Roman,Normalny"Strona &amp;P&amp;R&amp;"Times New Roman,Normalny"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M258"/>
  <sheetViews>
    <sheetView showGridLines="0" zoomScale="80" zoomScaleNormal="80" zoomScaleSheetLayoutView="120" zoomScalePageLayoutView="85" workbookViewId="0" topLeftCell="A1">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5.875" style="6" customWidth="1"/>
    <col min="10" max="10" width="15.875" style="10" customWidth="1"/>
    <col min="11" max="11" width="15.875" style="6" customWidth="1"/>
    <col min="12" max="13" width="14.375" style="6" customWidth="1"/>
    <col min="14" max="14" width="15.375" style="6" customWidth="1"/>
    <col min="15" max="16384" width="9.125" style="6" customWidth="1"/>
  </cols>
  <sheetData>
    <row r="1" spans="2:13" ht="13.5">
      <c r="B1" s="7" t="str">
        <f>'formularz oferty'!D4</f>
        <v>DFP.271.66.2020.AB</v>
      </c>
      <c r="H1" s="9" t="s">
        <v>37</v>
      </c>
      <c r="L1" s="7"/>
      <c r="M1" s="7"/>
    </row>
    <row r="2" spans="2:13" s="48" customFormat="1" ht="13.5">
      <c r="B2" s="7"/>
      <c r="C2" s="8"/>
      <c r="H2" s="9"/>
      <c r="J2" s="10"/>
      <c r="L2" s="7"/>
      <c r="M2" s="7"/>
    </row>
    <row r="3" spans="2:8" ht="13.5">
      <c r="B3" s="11"/>
      <c r="C3" s="12" t="s">
        <v>44</v>
      </c>
      <c r="E3" s="13"/>
      <c r="F3" s="12"/>
      <c r="G3" s="14"/>
      <c r="H3" s="9" t="s">
        <v>41</v>
      </c>
    </row>
    <row r="4" spans="2:10" s="48" customFormat="1" ht="13.5">
      <c r="B4" s="11"/>
      <c r="C4" s="12"/>
      <c r="E4" s="13"/>
      <c r="F4" s="12"/>
      <c r="G4" s="14"/>
      <c r="H4" s="9"/>
      <c r="J4" s="10"/>
    </row>
    <row r="5" spans="2:8" ht="14.25" customHeight="1">
      <c r="B5" s="11"/>
      <c r="C5" s="11"/>
      <c r="D5" s="15"/>
      <c r="E5" s="13"/>
      <c r="F5" s="12"/>
      <c r="G5" s="14"/>
      <c r="H5" s="9"/>
    </row>
    <row r="6" spans="1:10" ht="13.5">
      <c r="A6" s="11"/>
      <c r="B6" s="16" t="s">
        <v>50</v>
      </c>
      <c r="C6" s="14">
        <v>12</v>
      </c>
      <c r="D6" s="15"/>
      <c r="E6" s="13"/>
      <c r="F6" s="1"/>
      <c r="G6" s="1"/>
      <c r="H6" s="1"/>
      <c r="J6" s="6"/>
    </row>
    <row r="7" spans="1:8" s="46" customFormat="1" ht="13.5">
      <c r="A7" s="17"/>
      <c r="B7" s="11"/>
      <c r="C7" s="17"/>
      <c r="D7" s="18"/>
      <c r="E7" s="19"/>
      <c r="F7" s="45"/>
      <c r="G7" s="20" t="s">
        <v>0</v>
      </c>
      <c r="H7" s="21">
        <f>SUM(H10:H16)</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138">
      <c r="A10" s="25" t="s">
        <v>1</v>
      </c>
      <c r="B10" s="3" t="s">
        <v>252</v>
      </c>
      <c r="C10" s="2">
        <v>10</v>
      </c>
      <c r="D10" s="26" t="s">
        <v>51</v>
      </c>
      <c r="E10" s="25"/>
      <c r="F10" s="25"/>
      <c r="G10" s="27"/>
      <c r="H10" s="27">
        <f aca="true" t="shared" si="0" ref="H10:H16">ROUND(ROUND(C10,2)*ROUND(G10,2),2)</f>
        <v>0</v>
      </c>
    </row>
    <row r="11" spans="1:12" s="46" customFormat="1" ht="138">
      <c r="A11" s="25" t="s">
        <v>2</v>
      </c>
      <c r="B11" s="47" t="s">
        <v>253</v>
      </c>
      <c r="C11" s="2">
        <v>5</v>
      </c>
      <c r="D11" s="26" t="s">
        <v>51</v>
      </c>
      <c r="E11" s="47"/>
      <c r="F11" s="47"/>
      <c r="G11" s="47"/>
      <c r="H11" s="27">
        <f t="shared" si="0"/>
        <v>0</v>
      </c>
      <c r="L11" s="10"/>
    </row>
    <row r="12" spans="1:12" s="46" customFormat="1" ht="179.25">
      <c r="A12" s="25" t="s">
        <v>3</v>
      </c>
      <c r="B12" s="47" t="s">
        <v>254</v>
      </c>
      <c r="C12" s="2">
        <v>5</v>
      </c>
      <c r="D12" s="26" t="s">
        <v>51</v>
      </c>
      <c r="E12" s="47"/>
      <c r="F12" s="47"/>
      <c r="G12" s="47"/>
      <c r="H12" s="27">
        <f t="shared" si="0"/>
        <v>0</v>
      </c>
      <c r="L12" s="10"/>
    </row>
    <row r="13" spans="1:12" s="46" customFormat="1" ht="138">
      <c r="A13" s="25" t="s">
        <v>4</v>
      </c>
      <c r="B13" s="3" t="s">
        <v>255</v>
      </c>
      <c r="C13" s="2">
        <v>5</v>
      </c>
      <c r="D13" s="26" t="s">
        <v>51</v>
      </c>
      <c r="E13" s="25"/>
      <c r="F13" s="25"/>
      <c r="G13" s="27"/>
      <c r="H13" s="27">
        <f t="shared" si="0"/>
        <v>0</v>
      </c>
      <c r="L13" s="10"/>
    </row>
    <row r="14" spans="1:12" s="46" customFormat="1" ht="138">
      <c r="A14" s="25" t="s">
        <v>18</v>
      </c>
      <c r="B14" s="3" t="s">
        <v>163</v>
      </c>
      <c r="C14" s="2">
        <v>5</v>
      </c>
      <c r="D14" s="26" t="s">
        <v>51</v>
      </c>
      <c r="E14" s="25"/>
      <c r="F14" s="25"/>
      <c r="G14" s="27"/>
      <c r="H14" s="27">
        <f t="shared" si="0"/>
        <v>0</v>
      </c>
      <c r="L14" s="10"/>
    </row>
    <row r="15" spans="1:12" s="46" customFormat="1" ht="151.5">
      <c r="A15" s="25" t="s">
        <v>23</v>
      </c>
      <c r="B15" s="3" t="s">
        <v>164</v>
      </c>
      <c r="C15" s="2">
        <v>10</v>
      </c>
      <c r="D15" s="26" t="s">
        <v>51</v>
      </c>
      <c r="E15" s="25"/>
      <c r="F15" s="25"/>
      <c r="G15" s="27"/>
      <c r="H15" s="27">
        <f t="shared" si="0"/>
        <v>0</v>
      </c>
      <c r="L15" s="10"/>
    </row>
    <row r="16" spans="1:12" s="46" customFormat="1" ht="151.5">
      <c r="A16" s="25" t="s">
        <v>5</v>
      </c>
      <c r="B16" s="3" t="s">
        <v>256</v>
      </c>
      <c r="C16" s="2">
        <v>10</v>
      </c>
      <c r="D16" s="26" t="s">
        <v>51</v>
      </c>
      <c r="E16" s="25"/>
      <c r="F16" s="25"/>
      <c r="G16" s="27"/>
      <c r="H16" s="27">
        <f t="shared" si="0"/>
        <v>0</v>
      </c>
      <c r="L16" s="10"/>
    </row>
    <row r="17" spans="3:12" s="46" customFormat="1" ht="13.5">
      <c r="C17" s="8"/>
      <c r="L17" s="10"/>
    </row>
    <row r="18" spans="3:12" s="46" customFormat="1" ht="13.5">
      <c r="C18" s="8"/>
      <c r="L18" s="10"/>
    </row>
    <row r="19" spans="3:12" s="46" customFormat="1" ht="13.5">
      <c r="C19" s="8"/>
      <c r="L19" s="10"/>
    </row>
    <row r="20" spans="3:12" s="46" customFormat="1" ht="13.5">
      <c r="C20" s="8"/>
      <c r="L20" s="10"/>
    </row>
    <row r="21" spans="3:12" s="46" customFormat="1" ht="13.5">
      <c r="C21" s="8"/>
      <c r="L21" s="10"/>
    </row>
    <row r="22" spans="3:12" s="46" customFormat="1" ht="13.5">
      <c r="C22" s="8"/>
      <c r="L22" s="10"/>
    </row>
    <row r="23" spans="3:12" s="46" customFormat="1" ht="13.5">
      <c r="C23" s="8"/>
      <c r="L23" s="10"/>
    </row>
    <row r="24" spans="3:12" s="46" customFormat="1" ht="13.5">
      <c r="C24" s="8"/>
      <c r="L24" s="10"/>
    </row>
    <row r="25" spans="3:12" s="46" customFormat="1" ht="13.5">
      <c r="C25" s="8"/>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10:12" ht="13.5">
      <c r="J45" s="6"/>
      <c r="L45" s="10"/>
    </row>
    <row r="46" spans="10:12" ht="13.5">
      <c r="J46" s="6"/>
      <c r="L46" s="10"/>
    </row>
    <row r="47" spans="10:12" ht="13.5">
      <c r="J47" s="6"/>
      <c r="L47" s="10"/>
    </row>
    <row r="48" spans="10:12" ht="13.5">
      <c r="J48" s="6"/>
      <c r="L48" s="10"/>
    </row>
    <row r="49" spans="10:12" ht="13.5">
      <c r="J49" s="6"/>
      <c r="L49" s="10"/>
    </row>
    <row r="50" spans="10:12" ht="13.5">
      <c r="J50" s="6"/>
      <c r="L50" s="10"/>
    </row>
    <row r="51" spans="10:12" ht="13.5">
      <c r="J51" s="6"/>
      <c r="L51" s="10"/>
    </row>
    <row r="52" spans="10:12" ht="13.5">
      <c r="J52" s="6"/>
      <c r="L52" s="10"/>
    </row>
    <row r="53" spans="10:12" ht="13.5">
      <c r="J53" s="6"/>
      <c r="L53" s="10"/>
    </row>
    <row r="54" spans="10:12" ht="13.5">
      <c r="J54" s="6"/>
      <c r="L54" s="10"/>
    </row>
    <row r="55" spans="10:12" ht="13.5">
      <c r="J55" s="6"/>
      <c r="L55" s="10"/>
    </row>
    <row r="56" spans="10:12" ht="13.5">
      <c r="J56" s="6"/>
      <c r="L56" s="10"/>
    </row>
    <row r="57" spans="10:12" ht="13.5">
      <c r="J57" s="6"/>
      <c r="L57" s="10"/>
    </row>
    <row r="58" spans="10:12" ht="13.5">
      <c r="J58" s="6"/>
      <c r="L58" s="10"/>
    </row>
    <row r="59" spans="10:12" ht="13.5">
      <c r="J59" s="6"/>
      <c r="L59" s="10"/>
    </row>
    <row r="60" spans="10:12" ht="13.5">
      <c r="J60" s="6"/>
      <c r="L60" s="10"/>
    </row>
    <row r="61" spans="10:12" ht="13.5">
      <c r="J61" s="6"/>
      <c r="L61" s="10"/>
    </row>
    <row r="62" spans="10:12" ht="13.5">
      <c r="J62" s="6"/>
      <c r="L62" s="10"/>
    </row>
    <row r="63" spans="10:12" ht="13.5">
      <c r="J63" s="6"/>
      <c r="L63" s="10"/>
    </row>
    <row r="64" spans="10:12" ht="13.5">
      <c r="J64" s="6"/>
      <c r="L64" s="10"/>
    </row>
    <row r="65" spans="10:12" ht="13.5">
      <c r="J65" s="6"/>
      <c r="L65" s="10"/>
    </row>
    <row r="66" spans="10:12" ht="13.5">
      <c r="J66" s="6"/>
      <c r="L66" s="10"/>
    </row>
    <row r="67" spans="10:12" ht="13.5">
      <c r="J67" s="6"/>
      <c r="L67" s="10"/>
    </row>
    <row r="68" spans="10:12" ht="13.5">
      <c r="J68" s="6"/>
      <c r="L68" s="10"/>
    </row>
    <row r="69" spans="10:12" ht="13.5">
      <c r="J69" s="6"/>
      <c r="L69" s="10"/>
    </row>
    <row r="70" spans="10:12" ht="13.5">
      <c r="J70" s="6"/>
      <c r="L70" s="10"/>
    </row>
    <row r="71" spans="10:12" ht="13.5">
      <c r="J71" s="6"/>
      <c r="L71" s="10"/>
    </row>
    <row r="72" spans="10:12" ht="13.5">
      <c r="J72" s="6"/>
      <c r="L72" s="10"/>
    </row>
    <row r="73" spans="10:12" ht="13.5">
      <c r="J73" s="6"/>
      <c r="L73" s="10"/>
    </row>
    <row r="74" spans="10:12" ht="13.5">
      <c r="J74" s="6"/>
      <c r="L74" s="10"/>
    </row>
    <row r="75" spans="10:12" ht="13.5">
      <c r="J75" s="6"/>
      <c r="L75" s="10"/>
    </row>
    <row r="76" spans="10:12" ht="13.5">
      <c r="J76" s="6"/>
      <c r="L76" s="10"/>
    </row>
    <row r="77" spans="10:12" ht="13.5">
      <c r="J77" s="6"/>
      <c r="L77" s="10"/>
    </row>
    <row r="78" spans="10:12" ht="13.5">
      <c r="J78" s="6"/>
      <c r="L78" s="10"/>
    </row>
    <row r="79" spans="10:12" ht="13.5">
      <c r="J79" s="6"/>
      <c r="L79" s="10"/>
    </row>
    <row r="80" spans="10:12" ht="13.5">
      <c r="J80" s="6"/>
      <c r="L80" s="10"/>
    </row>
    <row r="81" spans="10:12" ht="13.5">
      <c r="J81" s="6"/>
      <c r="L81" s="10"/>
    </row>
    <row r="82" spans="10:12" ht="13.5">
      <c r="J82" s="6"/>
      <c r="L82" s="10"/>
    </row>
    <row r="83" spans="10:12" ht="13.5">
      <c r="J83" s="6"/>
      <c r="L83" s="10"/>
    </row>
    <row r="84" spans="10:12" ht="13.5">
      <c r="J84" s="6"/>
      <c r="L84" s="10"/>
    </row>
    <row r="85" spans="10:12" ht="13.5">
      <c r="J85" s="6"/>
      <c r="L85" s="10"/>
    </row>
    <row r="86" spans="10:12" ht="13.5">
      <c r="J86" s="6"/>
      <c r="L86" s="10"/>
    </row>
    <row r="87" spans="10:12" ht="13.5">
      <c r="J87" s="6"/>
      <c r="L87" s="10"/>
    </row>
    <row r="88" spans="10:12" ht="13.5">
      <c r="J88" s="6"/>
      <c r="L88" s="10"/>
    </row>
    <row r="89" spans="10:12" ht="13.5">
      <c r="J89" s="6"/>
      <c r="L89" s="10"/>
    </row>
    <row r="90" spans="10:12" ht="13.5">
      <c r="J90" s="6"/>
      <c r="L90" s="10"/>
    </row>
    <row r="91" spans="10:12" ht="13.5">
      <c r="J91" s="6"/>
      <c r="L91" s="10"/>
    </row>
    <row r="92" spans="10:12" ht="13.5">
      <c r="J92" s="6"/>
      <c r="L92" s="10"/>
    </row>
    <row r="93" spans="10:12" ht="13.5">
      <c r="J93" s="6"/>
      <c r="L93" s="10"/>
    </row>
    <row r="94" spans="10:12" ht="13.5">
      <c r="J94" s="6"/>
      <c r="L94" s="10"/>
    </row>
    <row r="95" spans="10:12" ht="13.5">
      <c r="J95" s="6"/>
      <c r="L95" s="10"/>
    </row>
    <row r="96" spans="10:12" ht="13.5">
      <c r="J96" s="6"/>
      <c r="L96" s="10"/>
    </row>
    <row r="97" spans="10:12" ht="13.5">
      <c r="J97" s="6"/>
      <c r="L97" s="10"/>
    </row>
    <row r="98" spans="10:12" ht="13.5">
      <c r="J98" s="6"/>
      <c r="L98" s="10"/>
    </row>
    <row r="99" spans="10:12" ht="13.5">
      <c r="J99" s="6"/>
      <c r="L99" s="10"/>
    </row>
    <row r="100" spans="10:12" ht="13.5">
      <c r="J100" s="6"/>
      <c r="L100" s="10"/>
    </row>
    <row r="101" spans="10:12" ht="13.5">
      <c r="J101" s="6"/>
      <c r="L101" s="10"/>
    </row>
    <row r="102" spans="10:12" ht="13.5">
      <c r="J102" s="6"/>
      <c r="L102" s="10"/>
    </row>
    <row r="103" spans="10:12" ht="13.5">
      <c r="J103" s="6"/>
      <c r="L103" s="10"/>
    </row>
    <row r="104" spans="10:12" ht="13.5">
      <c r="J104" s="6"/>
      <c r="L104" s="10"/>
    </row>
    <row r="105" spans="10:12" ht="13.5">
      <c r="J105" s="6"/>
      <c r="L105" s="10"/>
    </row>
    <row r="106" spans="10:12" ht="13.5">
      <c r="J106" s="6"/>
      <c r="L106" s="10"/>
    </row>
    <row r="107" spans="10:12" ht="13.5">
      <c r="J107" s="6"/>
      <c r="L107" s="10"/>
    </row>
    <row r="108" spans="10:12" ht="13.5">
      <c r="J108" s="6"/>
      <c r="L108" s="10"/>
    </row>
    <row r="109" spans="10:12" ht="13.5">
      <c r="J109" s="6"/>
      <c r="L109" s="10"/>
    </row>
    <row r="110" spans="10:12" ht="13.5">
      <c r="J110" s="6"/>
      <c r="L110" s="10"/>
    </row>
    <row r="111" spans="10:12" ht="13.5">
      <c r="J111" s="6"/>
      <c r="L111" s="10"/>
    </row>
    <row r="112" spans="10:12" ht="13.5">
      <c r="J112" s="6"/>
      <c r="L112" s="10"/>
    </row>
    <row r="113" spans="10:12" ht="13.5">
      <c r="J113" s="6"/>
      <c r="L113" s="10"/>
    </row>
    <row r="114" spans="10:12" ht="13.5">
      <c r="J114" s="6"/>
      <c r="L114" s="10"/>
    </row>
    <row r="115" spans="10:12" ht="13.5">
      <c r="J115" s="6"/>
      <c r="L115" s="10"/>
    </row>
    <row r="116" spans="10:12" ht="13.5">
      <c r="J116" s="6"/>
      <c r="L116" s="10"/>
    </row>
    <row r="117" spans="10:12" ht="13.5">
      <c r="J117" s="6"/>
      <c r="L117" s="10"/>
    </row>
    <row r="118" spans="10:12" ht="13.5">
      <c r="J118" s="6"/>
      <c r="L118" s="10"/>
    </row>
    <row r="119" spans="10:12" ht="13.5">
      <c r="J119" s="6"/>
      <c r="L119" s="10"/>
    </row>
    <row r="120" spans="10:12" ht="13.5">
      <c r="J120" s="6"/>
      <c r="L120" s="10"/>
    </row>
    <row r="121" spans="10:12" ht="13.5">
      <c r="J121" s="6"/>
      <c r="L121" s="10"/>
    </row>
    <row r="122" spans="10:12" ht="13.5">
      <c r="J122" s="6"/>
      <c r="L122" s="10"/>
    </row>
    <row r="123" spans="10:12" ht="13.5">
      <c r="J123" s="6"/>
      <c r="L123" s="10"/>
    </row>
    <row r="124" spans="10:12" ht="13.5">
      <c r="J124" s="6"/>
      <c r="L124" s="10"/>
    </row>
    <row r="125" spans="10:12" ht="13.5">
      <c r="J125" s="6"/>
      <c r="L125" s="10"/>
    </row>
    <row r="126" spans="10:12" ht="13.5">
      <c r="J126" s="6"/>
      <c r="L126" s="10"/>
    </row>
    <row r="127" spans="10:12" ht="13.5">
      <c r="J127" s="6"/>
      <c r="L127" s="10"/>
    </row>
    <row r="128" spans="10:12" ht="13.5">
      <c r="J128" s="6"/>
      <c r="L128" s="10"/>
    </row>
    <row r="129" spans="10:12" ht="13.5">
      <c r="J129" s="6"/>
      <c r="L129" s="10"/>
    </row>
    <row r="130" spans="10:12" ht="13.5">
      <c r="J130" s="6"/>
      <c r="L130" s="10"/>
    </row>
    <row r="131" spans="10:12" ht="13.5">
      <c r="J131" s="6"/>
      <c r="L131" s="10"/>
    </row>
    <row r="132" spans="10:12" ht="13.5">
      <c r="J132" s="6"/>
      <c r="L132" s="10"/>
    </row>
    <row r="133" spans="10:12" ht="13.5">
      <c r="J133" s="6"/>
      <c r="L133" s="10"/>
    </row>
    <row r="134" spans="10:12" ht="13.5">
      <c r="J134" s="6"/>
      <c r="L134" s="10"/>
    </row>
    <row r="135" spans="10:12" ht="13.5">
      <c r="J135" s="6"/>
      <c r="L135" s="10"/>
    </row>
    <row r="136" spans="10:12" ht="13.5">
      <c r="J136" s="6"/>
      <c r="L136" s="10"/>
    </row>
    <row r="137" spans="10:12" ht="13.5">
      <c r="J137" s="6"/>
      <c r="L137" s="10"/>
    </row>
    <row r="138" spans="10:12" ht="13.5">
      <c r="J138" s="6"/>
      <c r="L138" s="10"/>
    </row>
    <row r="139" spans="10:12" ht="13.5">
      <c r="J139" s="6"/>
      <c r="L139" s="10"/>
    </row>
    <row r="140" spans="10:12" ht="13.5">
      <c r="J140" s="6"/>
      <c r="L140" s="10"/>
    </row>
    <row r="141" spans="10:12" ht="13.5">
      <c r="J141" s="6"/>
      <c r="L141" s="10"/>
    </row>
    <row r="142" spans="10:12" ht="13.5">
      <c r="J142" s="6"/>
      <c r="L142" s="10"/>
    </row>
    <row r="143" spans="10:12" ht="13.5">
      <c r="J143" s="6"/>
      <c r="L143" s="10"/>
    </row>
    <row r="144" spans="10:12" ht="13.5">
      <c r="J144" s="6"/>
      <c r="L144" s="10"/>
    </row>
    <row r="145" spans="10:12" ht="13.5">
      <c r="J145" s="6"/>
      <c r="L145" s="10"/>
    </row>
    <row r="146" spans="10:12" ht="13.5">
      <c r="J146" s="6"/>
      <c r="L146" s="10"/>
    </row>
    <row r="147" spans="10:12" ht="13.5">
      <c r="J147" s="6"/>
      <c r="L147" s="10"/>
    </row>
    <row r="148" spans="10:12" ht="13.5">
      <c r="J148" s="6"/>
      <c r="L148" s="10"/>
    </row>
    <row r="149" spans="10:12" ht="13.5">
      <c r="J149" s="6"/>
      <c r="L149" s="10"/>
    </row>
    <row r="150" spans="10:12" ht="13.5">
      <c r="J150" s="6"/>
      <c r="L150" s="10"/>
    </row>
    <row r="151" spans="10:12" ht="13.5">
      <c r="J151" s="6"/>
      <c r="L151" s="10"/>
    </row>
    <row r="152" spans="10:12" ht="13.5">
      <c r="J152" s="6"/>
      <c r="L152" s="10"/>
    </row>
    <row r="153" spans="10:12" ht="13.5">
      <c r="J153" s="6"/>
      <c r="L153" s="10"/>
    </row>
    <row r="154" spans="10:12" ht="13.5">
      <c r="J154" s="6"/>
      <c r="L154" s="10"/>
    </row>
    <row r="155" spans="10:12" ht="13.5">
      <c r="J155" s="6"/>
      <c r="L155" s="10"/>
    </row>
    <row r="156" spans="10:12" ht="13.5">
      <c r="J156" s="6"/>
      <c r="L156" s="10"/>
    </row>
    <row r="157" spans="10:12" ht="13.5">
      <c r="J157" s="6"/>
      <c r="L157" s="10"/>
    </row>
    <row r="158" spans="10:12" ht="13.5">
      <c r="J158" s="6"/>
      <c r="L158" s="10"/>
    </row>
    <row r="159" spans="10:12" ht="13.5">
      <c r="J159" s="6"/>
      <c r="L159" s="10"/>
    </row>
    <row r="160" spans="10:12" ht="13.5">
      <c r="J160" s="6"/>
      <c r="L160" s="10"/>
    </row>
    <row r="161" spans="10:12" ht="13.5">
      <c r="J161" s="6"/>
      <c r="L161" s="10"/>
    </row>
    <row r="162" spans="10:12" ht="13.5">
      <c r="J162" s="6"/>
      <c r="L162" s="10"/>
    </row>
    <row r="163" spans="10:12" ht="13.5">
      <c r="J163" s="6"/>
      <c r="L163" s="10"/>
    </row>
    <row r="164" spans="10:12" ht="13.5">
      <c r="J164" s="6"/>
      <c r="L164" s="10"/>
    </row>
    <row r="165" spans="10:12" ht="13.5">
      <c r="J165" s="6"/>
      <c r="L165" s="10"/>
    </row>
    <row r="166" spans="10:12" ht="13.5">
      <c r="J166" s="6"/>
      <c r="L166" s="10"/>
    </row>
    <row r="167" spans="10:12" ht="13.5">
      <c r="J167" s="6"/>
      <c r="L167" s="10"/>
    </row>
    <row r="168" spans="10:12" ht="13.5">
      <c r="J168" s="6"/>
      <c r="L168" s="10"/>
    </row>
    <row r="169" spans="10:12" ht="13.5">
      <c r="J169" s="6"/>
      <c r="L169" s="10"/>
    </row>
    <row r="170" spans="10:12" ht="13.5">
      <c r="J170" s="6"/>
      <c r="L170" s="10"/>
    </row>
    <row r="171" spans="10:12" ht="13.5">
      <c r="J171" s="6"/>
      <c r="L171" s="10"/>
    </row>
    <row r="172" spans="10:12" ht="13.5">
      <c r="J172" s="6"/>
      <c r="L172" s="10"/>
    </row>
    <row r="173" spans="10:12" ht="13.5">
      <c r="J173" s="6"/>
      <c r="L173" s="10"/>
    </row>
    <row r="174" spans="10:12" ht="13.5">
      <c r="J174" s="6"/>
      <c r="L174" s="10"/>
    </row>
    <row r="175" spans="10:12" ht="13.5">
      <c r="J175" s="6"/>
      <c r="L175" s="10"/>
    </row>
    <row r="176" spans="10:12" ht="13.5">
      <c r="J176" s="6"/>
      <c r="L176" s="10"/>
    </row>
    <row r="177" spans="10:12" ht="13.5">
      <c r="J177" s="6"/>
      <c r="L177" s="10"/>
    </row>
    <row r="178" spans="10:12" ht="13.5">
      <c r="J178" s="6"/>
      <c r="L178" s="10"/>
    </row>
    <row r="179" spans="10:12" ht="13.5">
      <c r="J179" s="6"/>
      <c r="L179" s="10"/>
    </row>
    <row r="180" spans="10:12" ht="13.5">
      <c r="J180" s="6"/>
      <c r="L180" s="10"/>
    </row>
    <row r="181" spans="10:12" ht="13.5">
      <c r="J181" s="6"/>
      <c r="L181" s="10"/>
    </row>
    <row r="182" spans="10:12" ht="13.5">
      <c r="J182" s="6"/>
      <c r="L182" s="10"/>
    </row>
    <row r="183" spans="10:12" ht="13.5">
      <c r="J183" s="6"/>
      <c r="L183" s="10"/>
    </row>
    <row r="184" spans="10:12" ht="13.5">
      <c r="J184" s="6"/>
      <c r="L184" s="10"/>
    </row>
    <row r="185" spans="10:12" ht="13.5">
      <c r="J185" s="6"/>
      <c r="L185" s="10"/>
    </row>
    <row r="186" spans="10:12" ht="13.5">
      <c r="J186" s="6"/>
      <c r="L186" s="10"/>
    </row>
    <row r="187" spans="10:12" ht="13.5">
      <c r="J187" s="6"/>
      <c r="L187" s="10"/>
    </row>
    <row r="188" spans="10:12" ht="13.5">
      <c r="J188" s="6"/>
      <c r="L188" s="10"/>
    </row>
    <row r="189" spans="10:12" ht="13.5">
      <c r="J189" s="6"/>
      <c r="L189" s="10"/>
    </row>
    <row r="190" spans="10:12" ht="13.5">
      <c r="J190" s="6"/>
      <c r="L190" s="10"/>
    </row>
    <row r="191" spans="10:12" ht="13.5">
      <c r="J191" s="6"/>
      <c r="L191" s="10"/>
    </row>
    <row r="192" spans="10:12" ht="13.5">
      <c r="J192" s="6"/>
      <c r="L192" s="10"/>
    </row>
    <row r="193" spans="10:12" ht="13.5">
      <c r="J193" s="6"/>
      <c r="L193" s="10"/>
    </row>
    <row r="194" spans="10:12" ht="13.5">
      <c r="J194" s="6"/>
      <c r="L194" s="10"/>
    </row>
    <row r="195" spans="10:12" ht="13.5">
      <c r="J195" s="6"/>
      <c r="L195" s="10"/>
    </row>
    <row r="196" spans="10:12" ht="13.5">
      <c r="J196" s="6"/>
      <c r="L196" s="10"/>
    </row>
    <row r="197" spans="10:12" ht="13.5">
      <c r="J197" s="6"/>
      <c r="L197" s="10"/>
    </row>
    <row r="198" spans="10:12" ht="13.5">
      <c r="J198" s="6"/>
      <c r="L198" s="10"/>
    </row>
    <row r="199" spans="10:12" ht="13.5">
      <c r="J199" s="6"/>
      <c r="L199" s="10"/>
    </row>
    <row r="200" spans="10:12" ht="13.5">
      <c r="J200" s="6"/>
      <c r="L200" s="10"/>
    </row>
    <row r="201" spans="10:12" ht="13.5">
      <c r="J201" s="6"/>
      <c r="L201" s="10"/>
    </row>
    <row r="202" spans="10:12" ht="13.5">
      <c r="J202" s="6"/>
      <c r="L202" s="10"/>
    </row>
    <row r="203" spans="10:12" ht="13.5">
      <c r="J203" s="6"/>
      <c r="L203" s="10"/>
    </row>
    <row r="204" spans="10:12" ht="13.5">
      <c r="J204" s="6"/>
      <c r="L204" s="10"/>
    </row>
    <row r="205" spans="10:12" ht="13.5">
      <c r="J205" s="6"/>
      <c r="L205" s="10"/>
    </row>
    <row r="206" spans="10:12" ht="13.5">
      <c r="J206" s="6"/>
      <c r="L206" s="10"/>
    </row>
    <row r="207" spans="10:12" ht="13.5">
      <c r="J207" s="6"/>
      <c r="L207" s="10"/>
    </row>
    <row r="208" spans="10:12" ht="13.5">
      <c r="J208" s="6"/>
      <c r="L208" s="10"/>
    </row>
    <row r="209" spans="10:12" ht="13.5">
      <c r="J209" s="6"/>
      <c r="L209" s="10"/>
    </row>
    <row r="210" spans="10:12" ht="13.5">
      <c r="J210" s="6"/>
      <c r="L210" s="10"/>
    </row>
    <row r="211" spans="10:12" ht="13.5">
      <c r="J211" s="6"/>
      <c r="L211" s="10"/>
    </row>
    <row r="212" spans="10:12" ht="13.5">
      <c r="J212" s="6"/>
      <c r="L212" s="10"/>
    </row>
    <row r="213" spans="10:12" ht="13.5">
      <c r="J213" s="6"/>
      <c r="L213" s="10"/>
    </row>
    <row r="214" spans="10:12" ht="13.5">
      <c r="J214" s="6"/>
      <c r="L214" s="10"/>
    </row>
    <row r="215" spans="10:12" ht="13.5">
      <c r="J215" s="6"/>
      <c r="L215" s="10"/>
    </row>
    <row r="216" spans="10:12" ht="13.5">
      <c r="J216" s="6"/>
      <c r="L216" s="10"/>
    </row>
    <row r="217" spans="10:12" ht="13.5">
      <c r="J217" s="6"/>
      <c r="L217" s="10"/>
    </row>
    <row r="218" spans="10:12" ht="13.5">
      <c r="J218" s="6"/>
      <c r="L218" s="10"/>
    </row>
    <row r="219" spans="10:12" ht="13.5">
      <c r="J219" s="6"/>
      <c r="L219" s="10"/>
    </row>
    <row r="220" spans="10:12" ht="13.5">
      <c r="J220" s="6"/>
      <c r="L220" s="10"/>
    </row>
    <row r="221" spans="10:12" ht="13.5">
      <c r="J221" s="6"/>
      <c r="L221" s="10"/>
    </row>
    <row r="222" spans="10:12" ht="13.5">
      <c r="J222" s="6"/>
      <c r="L222" s="10"/>
    </row>
    <row r="223" spans="10:12" ht="13.5">
      <c r="J223" s="6"/>
      <c r="L223" s="10"/>
    </row>
    <row r="224" spans="10:12" ht="13.5">
      <c r="J224" s="6"/>
      <c r="L224" s="10"/>
    </row>
    <row r="225" spans="10:12" ht="13.5">
      <c r="J225" s="6"/>
      <c r="L225" s="10"/>
    </row>
    <row r="226" spans="10:12" ht="13.5">
      <c r="J226" s="6"/>
      <c r="L226" s="10"/>
    </row>
    <row r="227" spans="10:12" ht="13.5">
      <c r="J227" s="6"/>
      <c r="L227" s="10"/>
    </row>
    <row r="228" spans="10:12" ht="13.5">
      <c r="J228" s="6"/>
      <c r="L228" s="10"/>
    </row>
    <row r="229" spans="10:12" ht="13.5">
      <c r="J229" s="6"/>
      <c r="L229" s="10"/>
    </row>
    <row r="230" spans="10:12" ht="13.5">
      <c r="J230" s="6"/>
      <c r="L230" s="10"/>
    </row>
    <row r="231" spans="10:12" ht="13.5">
      <c r="J231" s="6"/>
      <c r="L231" s="10"/>
    </row>
    <row r="232" spans="10:12" ht="13.5">
      <c r="J232" s="6"/>
      <c r="L232" s="10"/>
    </row>
    <row r="233" spans="10:12" ht="13.5">
      <c r="J233" s="6"/>
      <c r="L233" s="10"/>
    </row>
    <row r="234" spans="10:12" ht="13.5">
      <c r="J234" s="6"/>
      <c r="L234" s="10"/>
    </row>
    <row r="235" spans="10:12" ht="13.5">
      <c r="J235" s="6"/>
      <c r="L235" s="10"/>
    </row>
    <row r="236" spans="10:12" ht="13.5">
      <c r="J236" s="6"/>
      <c r="L236" s="10"/>
    </row>
    <row r="237" spans="10:12" ht="13.5">
      <c r="J237" s="6"/>
      <c r="L237" s="10"/>
    </row>
    <row r="238" spans="10:12" ht="13.5">
      <c r="J238" s="6"/>
      <c r="L238" s="10"/>
    </row>
    <row r="239" spans="10:12" ht="13.5">
      <c r="J239" s="6"/>
      <c r="L239" s="10"/>
    </row>
    <row r="240" spans="10:12" ht="13.5">
      <c r="J240" s="6"/>
      <c r="L240" s="10"/>
    </row>
    <row r="241" spans="10:12" ht="13.5">
      <c r="J241" s="6"/>
      <c r="L241" s="10"/>
    </row>
    <row r="242" spans="10:12" ht="13.5">
      <c r="J242" s="6"/>
      <c r="L242" s="10"/>
    </row>
    <row r="243" spans="10:12" ht="13.5">
      <c r="J243" s="6"/>
      <c r="L243" s="10"/>
    </row>
    <row r="244" spans="10:12" ht="13.5">
      <c r="J244" s="6"/>
      <c r="L244" s="10"/>
    </row>
    <row r="245" spans="10:12" ht="13.5">
      <c r="J245" s="6"/>
      <c r="L245" s="10"/>
    </row>
    <row r="246" spans="10:12" ht="13.5">
      <c r="J246" s="6"/>
      <c r="L246" s="10"/>
    </row>
    <row r="247" spans="10:12" ht="13.5">
      <c r="J247" s="6"/>
      <c r="L247" s="10"/>
    </row>
    <row r="248" spans="10:12" ht="13.5">
      <c r="J248" s="6"/>
      <c r="L248" s="10"/>
    </row>
    <row r="249" spans="10:12" ht="13.5">
      <c r="J249" s="6"/>
      <c r="L249" s="10"/>
    </row>
    <row r="250" spans="10:12" ht="13.5">
      <c r="J250" s="6"/>
      <c r="L250" s="10"/>
    </row>
    <row r="251" spans="10:12" ht="13.5">
      <c r="J251" s="6"/>
      <c r="L251" s="10"/>
    </row>
    <row r="252" spans="10:12" ht="13.5">
      <c r="J252" s="6"/>
      <c r="L252" s="10"/>
    </row>
    <row r="253" spans="10:12" ht="13.5">
      <c r="J253" s="6"/>
      <c r="L253" s="10"/>
    </row>
    <row r="254" spans="10:12" ht="13.5">
      <c r="J254" s="6"/>
      <c r="L254" s="10"/>
    </row>
    <row r="255" spans="10:12" ht="13.5">
      <c r="J255" s="6"/>
      <c r="L255" s="10"/>
    </row>
    <row r="256" spans="10:12" ht="13.5">
      <c r="J256" s="6"/>
      <c r="L256" s="10"/>
    </row>
    <row r="257" spans="10:12" ht="13.5">
      <c r="J257" s="6"/>
      <c r="L257" s="10"/>
    </row>
    <row r="258" spans="10:12" ht="13.5">
      <c r="J258" s="6"/>
      <c r="L258"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P155"/>
  <sheetViews>
    <sheetView showGridLines="0" zoomScale="80" zoomScaleNormal="80" zoomScaleSheetLayoutView="120" zoomScalePageLayoutView="85" workbookViewId="0" topLeftCell="A4">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6.00390625" style="6" customWidth="1"/>
    <col min="10" max="10" width="15.375" style="6" customWidth="1"/>
    <col min="11" max="11" width="8.00390625" style="6" customWidth="1"/>
    <col min="12" max="12" width="15.875" style="6" customWidth="1"/>
    <col min="13" max="13" width="15.875" style="10" customWidth="1"/>
    <col min="14" max="14" width="15.875" style="6" customWidth="1"/>
    <col min="15" max="16" width="14.375" style="6" customWidth="1"/>
    <col min="17" max="17" width="15.375" style="6" customWidth="1"/>
    <col min="18" max="16384" width="9.125" style="6" customWidth="1"/>
  </cols>
  <sheetData>
    <row r="1" spans="2:16" ht="13.5">
      <c r="B1" s="7" t="str">
        <f>'formularz oferty'!D4</f>
        <v>DFP.271.66.2020.AB</v>
      </c>
      <c r="H1" s="9" t="s">
        <v>37</v>
      </c>
      <c r="I1" s="9"/>
      <c r="J1" s="9"/>
      <c r="O1" s="7"/>
      <c r="P1" s="7"/>
    </row>
    <row r="2" spans="2:16" s="48" customFormat="1" ht="13.5">
      <c r="B2" s="7"/>
      <c r="C2" s="8"/>
      <c r="H2" s="9"/>
      <c r="I2" s="9"/>
      <c r="J2" s="9"/>
      <c r="M2" s="10"/>
      <c r="O2" s="7"/>
      <c r="P2" s="7"/>
    </row>
    <row r="3" spans="2:8" ht="13.5">
      <c r="B3" s="11"/>
      <c r="C3" s="12" t="s">
        <v>44</v>
      </c>
      <c r="E3" s="13"/>
      <c r="F3" s="12"/>
      <c r="G3" s="14"/>
      <c r="H3" s="9" t="s">
        <v>41</v>
      </c>
    </row>
    <row r="4" spans="2:13" s="48" customFormat="1" ht="13.5">
      <c r="B4" s="11"/>
      <c r="C4" s="12"/>
      <c r="E4" s="13"/>
      <c r="F4" s="12"/>
      <c r="G4" s="14"/>
      <c r="H4" s="9"/>
      <c r="M4" s="10"/>
    </row>
    <row r="5" spans="2:10" ht="14.25" customHeight="1">
      <c r="B5" s="11"/>
      <c r="C5" s="11"/>
      <c r="D5" s="15"/>
      <c r="E5" s="13"/>
      <c r="F5" s="12"/>
      <c r="G5" s="14"/>
      <c r="H5" s="9"/>
      <c r="I5" s="9"/>
      <c r="J5" s="9"/>
    </row>
    <row r="6" spans="1:13" ht="13.5">
      <c r="A6" s="11"/>
      <c r="B6" s="16" t="s">
        <v>50</v>
      </c>
      <c r="C6" s="14">
        <v>13</v>
      </c>
      <c r="D6" s="15"/>
      <c r="E6" s="13"/>
      <c r="F6" s="1"/>
      <c r="G6" s="1"/>
      <c r="H6" s="1"/>
      <c r="I6" s="1"/>
      <c r="M6" s="6"/>
    </row>
    <row r="7" spans="1:8" s="46" customFormat="1" ht="13.5">
      <c r="A7" s="17"/>
      <c r="B7" s="11"/>
      <c r="C7" s="17"/>
      <c r="D7" s="18"/>
      <c r="E7" s="19"/>
      <c r="F7" s="45"/>
      <c r="G7" s="20" t="s">
        <v>0</v>
      </c>
      <c r="H7" s="21">
        <f>SUM(H10:H13)</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303">
      <c r="A10" s="25" t="s">
        <v>1</v>
      </c>
      <c r="B10" s="3" t="s">
        <v>257</v>
      </c>
      <c r="C10" s="2">
        <v>10</v>
      </c>
      <c r="D10" s="26" t="s">
        <v>51</v>
      </c>
      <c r="E10" s="25"/>
      <c r="F10" s="25"/>
      <c r="G10" s="27"/>
      <c r="H10" s="27">
        <f>ROUND(ROUND(C10,2)*ROUND(G10,2),2)</f>
        <v>0</v>
      </c>
    </row>
    <row r="11" spans="1:12" s="46" customFormat="1" ht="372">
      <c r="A11" s="25" t="s">
        <v>2</v>
      </c>
      <c r="B11" s="47" t="s">
        <v>258</v>
      </c>
      <c r="C11" s="2">
        <v>8</v>
      </c>
      <c r="D11" s="26" t="s">
        <v>51</v>
      </c>
      <c r="E11" s="47"/>
      <c r="F11" s="47"/>
      <c r="G11" s="47"/>
      <c r="H11" s="27">
        <f>ROUND(ROUND(C11,2)*ROUND(G11,2),2)</f>
        <v>0</v>
      </c>
      <c r="L11" s="10"/>
    </row>
    <row r="12" spans="1:12" s="46" customFormat="1" ht="138">
      <c r="A12" s="25" t="s">
        <v>3</v>
      </c>
      <c r="B12" s="47" t="s">
        <v>259</v>
      </c>
      <c r="C12" s="2">
        <v>10</v>
      </c>
      <c r="D12" s="26" t="s">
        <v>51</v>
      </c>
      <c r="E12" s="47"/>
      <c r="F12" s="47"/>
      <c r="G12" s="47"/>
      <c r="H12" s="27">
        <f>ROUND(ROUND(C12,2)*ROUND(G12,2),2)</f>
        <v>0</v>
      </c>
      <c r="L12" s="10"/>
    </row>
    <row r="13" spans="1:12" s="46" customFormat="1" ht="110.25">
      <c r="A13" s="25" t="s">
        <v>4</v>
      </c>
      <c r="B13" s="3" t="s">
        <v>260</v>
      </c>
      <c r="C13" s="2">
        <v>5</v>
      </c>
      <c r="D13" s="26" t="s">
        <v>51</v>
      </c>
      <c r="E13" s="25"/>
      <c r="F13" s="25"/>
      <c r="G13" s="27"/>
      <c r="H13" s="27">
        <f>ROUND(ROUND(C13,2)*ROUND(G13,2),2)</f>
        <v>0</v>
      </c>
      <c r="L13" s="10"/>
    </row>
    <row r="14" spans="12:13" ht="13.5">
      <c r="L14" s="10"/>
      <c r="M14" s="6"/>
    </row>
    <row r="15" spans="12:13" ht="13.5">
      <c r="L15" s="10"/>
      <c r="M15" s="6"/>
    </row>
    <row r="16" spans="12:13" ht="13.5">
      <c r="L16" s="10"/>
      <c r="M16" s="6"/>
    </row>
    <row r="17" spans="12:13" ht="13.5">
      <c r="L17" s="10"/>
      <c r="M17" s="6"/>
    </row>
    <row r="18" spans="12:13" ht="13.5">
      <c r="L18" s="10"/>
      <c r="M18" s="6"/>
    </row>
    <row r="19" spans="12:13" ht="13.5">
      <c r="L19" s="10"/>
      <c r="M19" s="6"/>
    </row>
    <row r="20" spans="12:13" ht="13.5">
      <c r="L20" s="10"/>
      <c r="M20" s="6"/>
    </row>
    <row r="21" spans="12:13" ht="13.5">
      <c r="L21" s="10"/>
      <c r="M21" s="6"/>
    </row>
    <row r="22" spans="12:13" ht="13.5">
      <c r="L22" s="10"/>
      <c r="M22" s="6"/>
    </row>
    <row r="23" spans="12:13" ht="13.5">
      <c r="L23" s="10"/>
      <c r="M23" s="6"/>
    </row>
    <row r="24" spans="12:13" ht="13.5">
      <c r="L24" s="10"/>
      <c r="M24" s="6"/>
    </row>
    <row r="25" spans="12:13" ht="13.5">
      <c r="L25" s="10"/>
      <c r="M25" s="6"/>
    </row>
    <row r="26" spans="12:13" ht="13.5">
      <c r="L26" s="10"/>
      <c r="M26" s="6"/>
    </row>
    <row r="27" spans="12:13" ht="13.5">
      <c r="L27" s="10"/>
      <c r="M27" s="6"/>
    </row>
    <row r="28" spans="12:13" ht="13.5">
      <c r="L28" s="10"/>
      <c r="M28" s="6"/>
    </row>
    <row r="29" spans="12:13" ht="13.5">
      <c r="L29" s="10"/>
      <c r="M29" s="6"/>
    </row>
    <row r="30" spans="12:13" ht="13.5">
      <c r="L30" s="10"/>
      <c r="M30" s="6"/>
    </row>
    <row r="31" spans="12:13" ht="13.5">
      <c r="L31" s="10"/>
      <c r="M31" s="6"/>
    </row>
    <row r="32" spans="12:13" ht="13.5">
      <c r="L32" s="10"/>
      <c r="M32" s="6"/>
    </row>
    <row r="33" spans="12:13" ht="13.5">
      <c r="L33" s="10"/>
      <c r="M33" s="6"/>
    </row>
    <row r="34" spans="12:13" ht="13.5">
      <c r="L34" s="10"/>
      <c r="M34" s="6"/>
    </row>
    <row r="35" spans="12:13" ht="13.5">
      <c r="L35" s="10"/>
      <c r="M35" s="6"/>
    </row>
    <row r="36" spans="12:13" ht="13.5">
      <c r="L36" s="10"/>
      <c r="M36" s="6"/>
    </row>
    <row r="37" spans="12:13" ht="13.5">
      <c r="L37" s="10"/>
      <c r="M37" s="6"/>
    </row>
    <row r="38" spans="12:13" ht="13.5">
      <c r="L38" s="10"/>
      <c r="M38" s="6"/>
    </row>
    <row r="39" spans="12:13" ht="13.5">
      <c r="L39" s="10"/>
      <c r="M39" s="6"/>
    </row>
    <row r="40" spans="12:13" ht="13.5">
      <c r="L40" s="10"/>
      <c r="M40" s="6"/>
    </row>
    <row r="41" spans="12:13" ht="13.5">
      <c r="L41" s="10"/>
      <c r="M41" s="6"/>
    </row>
    <row r="42" spans="12:13" ht="13.5">
      <c r="L42" s="10"/>
      <c r="M42" s="6"/>
    </row>
    <row r="43" spans="12:13" ht="13.5">
      <c r="L43" s="10"/>
      <c r="M43" s="6"/>
    </row>
    <row r="44" spans="12:13" ht="13.5">
      <c r="L44" s="10"/>
      <c r="M44" s="6"/>
    </row>
    <row r="45" spans="12:13" ht="13.5">
      <c r="L45" s="10"/>
      <c r="M45" s="6"/>
    </row>
    <row r="46" spans="12:13" ht="13.5">
      <c r="L46" s="10"/>
      <c r="M46" s="6"/>
    </row>
    <row r="47" spans="12:13" ht="13.5">
      <c r="L47" s="10"/>
      <c r="M47" s="6"/>
    </row>
    <row r="48" spans="12:13" ht="13.5">
      <c r="L48" s="10"/>
      <c r="M48" s="6"/>
    </row>
    <row r="49" spans="12:13" ht="13.5">
      <c r="L49" s="10"/>
      <c r="M49" s="6"/>
    </row>
    <row r="50" spans="12:13" ht="13.5">
      <c r="L50" s="10"/>
      <c r="M50" s="6"/>
    </row>
    <row r="51" spans="12:13" ht="13.5">
      <c r="L51" s="10"/>
      <c r="M51" s="6"/>
    </row>
    <row r="52" spans="12:13" ht="13.5">
      <c r="L52" s="10"/>
      <c r="M52" s="6"/>
    </row>
    <row r="53" spans="12:13" ht="13.5">
      <c r="L53" s="10"/>
      <c r="M53" s="6"/>
    </row>
    <row r="54" spans="12:13" ht="13.5">
      <c r="L54" s="10"/>
      <c r="M54" s="6"/>
    </row>
    <row r="55" spans="12:13" ht="13.5">
      <c r="L55" s="10"/>
      <c r="M55" s="6"/>
    </row>
    <row r="56" spans="12:13" ht="13.5">
      <c r="L56" s="10"/>
      <c r="M56" s="6"/>
    </row>
    <row r="57" spans="12:13" ht="13.5">
      <c r="L57" s="10"/>
      <c r="M57" s="6"/>
    </row>
    <row r="58" spans="12:13" ht="13.5">
      <c r="L58" s="10"/>
      <c r="M58" s="6"/>
    </row>
    <row r="59" spans="12:13" ht="13.5">
      <c r="L59" s="10"/>
      <c r="M59" s="6"/>
    </row>
    <row r="60" spans="12:13" ht="13.5">
      <c r="L60" s="10"/>
      <c r="M60" s="6"/>
    </row>
    <row r="61" spans="12:13" ht="13.5">
      <c r="L61" s="10"/>
      <c r="M61" s="6"/>
    </row>
    <row r="62" spans="12:13" ht="13.5">
      <c r="L62" s="10"/>
      <c r="M62" s="6"/>
    </row>
    <row r="63" spans="12:13" ht="13.5">
      <c r="L63" s="10"/>
      <c r="M63" s="6"/>
    </row>
    <row r="64" spans="12:13" ht="13.5">
      <c r="L64" s="10"/>
      <c r="M64" s="6"/>
    </row>
    <row r="65" spans="12:13" ht="13.5">
      <c r="L65" s="10"/>
      <c r="M65" s="6"/>
    </row>
    <row r="66" spans="12:13" ht="13.5">
      <c r="L66" s="10"/>
      <c r="M66" s="6"/>
    </row>
    <row r="67" spans="12:13" ht="13.5">
      <c r="L67" s="10"/>
      <c r="M67" s="6"/>
    </row>
    <row r="68" spans="12:13" ht="13.5">
      <c r="L68" s="10"/>
      <c r="M68" s="6"/>
    </row>
    <row r="69" spans="12:13" ht="13.5">
      <c r="L69" s="10"/>
      <c r="M69" s="6"/>
    </row>
    <row r="70" spans="12:13" ht="13.5">
      <c r="L70" s="10"/>
      <c r="M70" s="6"/>
    </row>
    <row r="71" spans="12:13" ht="13.5">
      <c r="L71" s="10"/>
      <c r="M71" s="6"/>
    </row>
    <row r="72" spans="12:13" ht="13.5">
      <c r="L72" s="10"/>
      <c r="M72" s="6"/>
    </row>
    <row r="73" spans="12:13" ht="13.5">
      <c r="L73" s="10"/>
      <c r="M73" s="6"/>
    </row>
    <row r="74" spans="12:13" ht="13.5">
      <c r="L74" s="10"/>
      <c r="M74" s="6"/>
    </row>
    <row r="75" spans="12:13" ht="13.5">
      <c r="L75" s="10"/>
      <c r="M75" s="6"/>
    </row>
    <row r="76" spans="12:13" ht="13.5">
      <c r="L76" s="10"/>
      <c r="M76" s="6"/>
    </row>
    <row r="77" spans="12:13" ht="13.5">
      <c r="L77" s="10"/>
      <c r="M77" s="6"/>
    </row>
    <row r="78" spans="12:13" ht="13.5">
      <c r="L78" s="10"/>
      <c r="M78" s="6"/>
    </row>
    <row r="79" spans="12:13" ht="13.5">
      <c r="L79" s="10"/>
      <c r="M79" s="6"/>
    </row>
    <row r="80" spans="12:13" ht="13.5">
      <c r="L80" s="10"/>
      <c r="M80" s="6"/>
    </row>
    <row r="81" spans="12:13" ht="13.5">
      <c r="L81" s="10"/>
      <c r="M81" s="6"/>
    </row>
    <row r="82" spans="12:13" ht="13.5">
      <c r="L82" s="10"/>
      <c r="M82" s="6"/>
    </row>
    <row r="83" spans="12:13" ht="13.5">
      <c r="L83" s="10"/>
      <c r="M83" s="6"/>
    </row>
    <row r="84" spans="12:13" ht="13.5">
      <c r="L84" s="10"/>
      <c r="M84" s="6"/>
    </row>
    <row r="85" spans="12:13" ht="13.5">
      <c r="L85" s="10"/>
      <c r="M85" s="6"/>
    </row>
    <row r="86" spans="12:13" ht="13.5">
      <c r="L86" s="10"/>
      <c r="M86" s="6"/>
    </row>
    <row r="87" spans="12:13" ht="13.5">
      <c r="L87" s="10"/>
      <c r="M87" s="6"/>
    </row>
    <row r="88" spans="12:13" ht="13.5">
      <c r="L88" s="10"/>
      <c r="M88" s="6"/>
    </row>
    <row r="89" spans="12:13" ht="13.5">
      <c r="L89" s="10"/>
      <c r="M89" s="6"/>
    </row>
    <row r="90" spans="12:13" ht="13.5">
      <c r="L90" s="10"/>
      <c r="M90" s="6"/>
    </row>
    <row r="91" spans="12:13" ht="13.5">
      <c r="L91" s="10"/>
      <c r="M91" s="6"/>
    </row>
    <row r="92" spans="12:13" ht="13.5">
      <c r="L92" s="10"/>
      <c r="M92" s="6"/>
    </row>
    <row r="93" spans="12:13" ht="13.5">
      <c r="L93" s="10"/>
      <c r="M93" s="6"/>
    </row>
    <row r="94" spans="12:13" ht="13.5">
      <c r="L94" s="10"/>
      <c r="M94" s="6"/>
    </row>
    <row r="95" spans="12:13" ht="13.5">
      <c r="L95" s="10"/>
      <c r="M95" s="6"/>
    </row>
    <row r="96" spans="12:13" ht="13.5">
      <c r="L96" s="10"/>
      <c r="M96" s="6"/>
    </row>
    <row r="97" spans="12:13" ht="13.5">
      <c r="L97" s="10"/>
      <c r="M97" s="6"/>
    </row>
    <row r="98" spans="12:13" ht="13.5">
      <c r="L98" s="10"/>
      <c r="M98" s="6"/>
    </row>
    <row r="99" spans="12:13" ht="13.5">
      <c r="L99" s="10"/>
      <c r="M99" s="6"/>
    </row>
    <row r="100" spans="12:13" ht="13.5">
      <c r="L100" s="10"/>
      <c r="M100" s="6"/>
    </row>
    <row r="101" spans="12:13" ht="13.5">
      <c r="L101" s="10"/>
      <c r="M101" s="6"/>
    </row>
    <row r="102" spans="12:13" ht="13.5">
      <c r="L102" s="10"/>
      <c r="M102" s="6"/>
    </row>
    <row r="103" spans="12:13" ht="13.5">
      <c r="L103" s="10"/>
      <c r="M103" s="6"/>
    </row>
    <row r="104" spans="12:13" ht="13.5">
      <c r="L104" s="10"/>
      <c r="M104" s="6"/>
    </row>
    <row r="105" spans="12:13" ht="13.5">
      <c r="L105" s="10"/>
      <c r="M105" s="6"/>
    </row>
    <row r="106" spans="12:13" ht="13.5">
      <c r="L106" s="10"/>
      <c r="M106" s="6"/>
    </row>
    <row r="107" spans="12:13" ht="13.5">
      <c r="L107" s="10"/>
      <c r="M107" s="6"/>
    </row>
    <row r="108" spans="12:13" ht="13.5">
      <c r="L108" s="10"/>
      <c r="M108" s="6"/>
    </row>
    <row r="109" spans="12:13" ht="13.5">
      <c r="L109" s="10"/>
      <c r="M109" s="6"/>
    </row>
    <row r="110" spans="12:13" ht="13.5">
      <c r="L110" s="10"/>
      <c r="M110" s="6"/>
    </row>
    <row r="111" spans="12:13" ht="13.5">
      <c r="L111" s="10"/>
      <c r="M111" s="6"/>
    </row>
    <row r="112" spans="12:13" ht="13.5">
      <c r="L112" s="10"/>
      <c r="M112" s="6"/>
    </row>
    <row r="113" spans="12:13" ht="13.5">
      <c r="L113" s="10"/>
      <c r="M113" s="6"/>
    </row>
    <row r="114" spans="12:13" ht="13.5">
      <c r="L114" s="10"/>
      <c r="M114" s="6"/>
    </row>
    <row r="115" spans="12:13" ht="13.5">
      <c r="L115" s="10"/>
      <c r="M115" s="6"/>
    </row>
    <row r="116" spans="12:13" ht="13.5">
      <c r="L116" s="10"/>
      <c r="M116" s="6"/>
    </row>
    <row r="117" spans="12:13" ht="13.5">
      <c r="L117" s="10"/>
      <c r="M117" s="6"/>
    </row>
    <row r="118" spans="12:13" ht="13.5">
      <c r="L118" s="10"/>
      <c r="M118" s="6"/>
    </row>
    <row r="119" spans="12:13" ht="13.5">
      <c r="L119" s="10"/>
      <c r="M119" s="6"/>
    </row>
    <row r="120" spans="12:13" ht="13.5">
      <c r="L120" s="10"/>
      <c r="M120" s="6"/>
    </row>
    <row r="121" spans="12:13" ht="13.5">
      <c r="L121" s="10"/>
      <c r="M121" s="6"/>
    </row>
    <row r="122" spans="12:13" ht="13.5">
      <c r="L122" s="10"/>
      <c r="M122" s="6"/>
    </row>
    <row r="123" spans="12:13" ht="13.5">
      <c r="L123" s="10"/>
      <c r="M123" s="6"/>
    </row>
    <row r="124" spans="12:13" ht="13.5">
      <c r="L124" s="10"/>
      <c r="M124" s="6"/>
    </row>
    <row r="125" spans="12:13" ht="13.5">
      <c r="L125" s="10"/>
      <c r="M125" s="6"/>
    </row>
    <row r="126" spans="12:13" ht="13.5">
      <c r="L126" s="10"/>
      <c r="M126" s="6"/>
    </row>
    <row r="127" spans="12:13" ht="13.5">
      <c r="L127" s="10"/>
      <c r="M127" s="6"/>
    </row>
    <row r="128" spans="12:13" ht="13.5">
      <c r="L128" s="10"/>
      <c r="M128" s="6"/>
    </row>
    <row r="129" spans="12:13" ht="13.5">
      <c r="L129" s="10"/>
      <c r="M129" s="6"/>
    </row>
    <row r="130" spans="12:13" ht="13.5">
      <c r="L130" s="10"/>
      <c r="M130" s="6"/>
    </row>
    <row r="131" spans="12:13" ht="13.5">
      <c r="L131" s="10"/>
      <c r="M131" s="6"/>
    </row>
    <row r="132" spans="12:13" ht="13.5">
      <c r="L132" s="10"/>
      <c r="M132" s="6"/>
    </row>
    <row r="133" spans="12:13" ht="13.5">
      <c r="L133" s="10"/>
      <c r="M133" s="6"/>
    </row>
    <row r="134" spans="12:13" ht="13.5">
      <c r="L134" s="10"/>
      <c r="M134" s="6"/>
    </row>
    <row r="135" spans="12:13" ht="13.5">
      <c r="L135" s="10"/>
      <c r="M135" s="6"/>
    </row>
    <row r="136" spans="12:13" ht="13.5">
      <c r="L136" s="10"/>
      <c r="M136" s="6"/>
    </row>
    <row r="137" spans="12:13" ht="13.5">
      <c r="L137" s="10"/>
      <c r="M137" s="6"/>
    </row>
    <row r="138" spans="12:13" ht="13.5">
      <c r="L138" s="10"/>
      <c r="M138" s="6"/>
    </row>
    <row r="139" spans="12:13" ht="13.5">
      <c r="L139" s="10"/>
      <c r="M139" s="6"/>
    </row>
    <row r="140" spans="12:13" ht="13.5">
      <c r="L140" s="10"/>
      <c r="M140" s="6"/>
    </row>
    <row r="141" spans="12:13" ht="13.5">
      <c r="L141" s="10"/>
      <c r="M141" s="6"/>
    </row>
    <row r="142" spans="12:13" ht="13.5">
      <c r="L142" s="10"/>
      <c r="M142" s="6"/>
    </row>
    <row r="143" spans="12:13" ht="13.5">
      <c r="L143" s="10"/>
      <c r="M143" s="6"/>
    </row>
    <row r="144" spans="12:13" ht="13.5">
      <c r="L144" s="10"/>
      <c r="M144" s="6"/>
    </row>
    <row r="145" spans="12:13" ht="13.5">
      <c r="L145" s="10"/>
      <c r="M145" s="6"/>
    </row>
    <row r="146" spans="12:13" ht="13.5">
      <c r="L146" s="10"/>
      <c r="M146" s="6"/>
    </row>
    <row r="147" spans="12:13" ht="13.5">
      <c r="L147" s="10"/>
      <c r="M147" s="6"/>
    </row>
    <row r="148" spans="12:13" ht="13.5">
      <c r="L148" s="10"/>
      <c r="M148" s="6"/>
    </row>
    <row r="149" spans="12:13" ht="13.5">
      <c r="L149" s="10"/>
      <c r="M149" s="6"/>
    </row>
    <row r="150" spans="12:13" ht="13.5">
      <c r="L150" s="10"/>
      <c r="M150" s="6"/>
    </row>
    <row r="151" spans="12:13" ht="13.5">
      <c r="L151" s="10"/>
      <c r="M151" s="6"/>
    </row>
    <row r="152" spans="12:13" ht="13.5">
      <c r="L152" s="10"/>
      <c r="M152" s="6"/>
    </row>
    <row r="153" spans="12:13" ht="13.5">
      <c r="L153" s="10"/>
      <c r="M153" s="6"/>
    </row>
    <row r="154" spans="12:13" ht="13.5">
      <c r="L154" s="10"/>
      <c r="M154" s="6"/>
    </row>
    <row r="155" spans="12:13" ht="13.5">
      <c r="L155" s="10"/>
      <c r="M155"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O41"/>
  <sheetViews>
    <sheetView showGridLines="0" zoomScale="80" zoomScaleNormal="80" zoomScaleSheetLayoutView="120" zoomScalePageLayoutView="85" workbookViewId="0" topLeftCell="A9">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6.00390625" style="6" customWidth="1"/>
    <col min="10" max="10" width="8.00390625" style="6" customWidth="1"/>
    <col min="11" max="11" width="15.875" style="6" customWidth="1"/>
    <col min="12" max="12" width="15.875" style="10" customWidth="1"/>
    <col min="13" max="13" width="15.875" style="6" customWidth="1"/>
    <col min="14" max="15" width="14.375" style="6" customWidth="1"/>
    <col min="16" max="16" width="15.375" style="6" customWidth="1"/>
    <col min="17" max="16384" width="9.125" style="6" customWidth="1"/>
  </cols>
  <sheetData>
    <row r="1" spans="2:15" ht="13.5">
      <c r="B1" s="7" t="str">
        <f>'formularz oferty'!D4</f>
        <v>DFP.271.66.2020.AB</v>
      </c>
      <c r="H1" s="9" t="s">
        <v>37</v>
      </c>
      <c r="I1" s="9"/>
      <c r="N1" s="7"/>
      <c r="O1" s="7"/>
    </row>
    <row r="2" spans="2:15" s="48" customFormat="1" ht="13.5">
      <c r="B2" s="7"/>
      <c r="C2" s="8"/>
      <c r="H2" s="9"/>
      <c r="I2" s="9"/>
      <c r="L2" s="10"/>
      <c r="N2" s="7"/>
      <c r="O2" s="7"/>
    </row>
    <row r="3" spans="2:8" ht="13.5">
      <c r="B3" s="11"/>
      <c r="C3" s="12" t="s">
        <v>44</v>
      </c>
      <c r="E3" s="13"/>
      <c r="F3" s="12"/>
      <c r="G3" s="14"/>
      <c r="H3" s="9" t="s">
        <v>41</v>
      </c>
    </row>
    <row r="4" spans="2:12" s="48" customFormat="1" ht="13.5">
      <c r="B4" s="11"/>
      <c r="C4" s="12"/>
      <c r="E4" s="13"/>
      <c r="F4" s="12"/>
      <c r="G4" s="14"/>
      <c r="H4" s="9"/>
      <c r="L4" s="10"/>
    </row>
    <row r="5" spans="2:9" ht="14.25" customHeight="1">
      <c r="B5" s="11"/>
      <c r="C5" s="11"/>
      <c r="D5" s="15"/>
      <c r="E5" s="13"/>
      <c r="F5" s="12"/>
      <c r="G5" s="14"/>
      <c r="H5" s="9"/>
      <c r="I5" s="9"/>
    </row>
    <row r="6" spans="1:12" ht="13.5">
      <c r="A6" s="11"/>
      <c r="B6" s="16" t="s">
        <v>50</v>
      </c>
      <c r="C6" s="14">
        <v>14</v>
      </c>
      <c r="D6" s="15"/>
      <c r="E6" s="13"/>
      <c r="F6" s="1"/>
      <c r="G6" s="1"/>
      <c r="H6" s="1"/>
      <c r="I6" s="1"/>
      <c r="L6" s="6"/>
    </row>
    <row r="7" spans="1:8" s="46" customFormat="1" ht="13.5">
      <c r="A7" s="17"/>
      <c r="B7" s="11"/>
      <c r="C7" s="17"/>
      <c r="D7" s="18"/>
      <c r="E7" s="19"/>
      <c r="F7" s="45"/>
      <c r="G7" s="20" t="s">
        <v>0</v>
      </c>
      <c r="H7" s="21">
        <f>SUM(H10:H11)</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165">
      <c r="A10" s="25" t="s">
        <v>1</v>
      </c>
      <c r="B10" s="3" t="s">
        <v>261</v>
      </c>
      <c r="C10" s="2">
        <v>2</v>
      </c>
      <c r="D10" s="26" t="s">
        <v>51</v>
      </c>
      <c r="E10" s="25"/>
      <c r="F10" s="25"/>
      <c r="G10" s="27"/>
      <c r="H10" s="27">
        <f>ROUND(ROUND(C10,2)*ROUND(G10,2),2)</f>
        <v>0</v>
      </c>
    </row>
    <row r="11" spans="1:12" s="46" customFormat="1" ht="207">
      <c r="A11" s="25" t="s">
        <v>2</v>
      </c>
      <c r="B11" s="47" t="s">
        <v>262</v>
      </c>
      <c r="C11" s="2">
        <v>8</v>
      </c>
      <c r="D11" s="26" t="s">
        <v>51</v>
      </c>
      <c r="E11" s="47"/>
      <c r="F11" s="47"/>
      <c r="G11" s="47"/>
      <c r="H11" s="27">
        <f>ROUND(ROUND(C11,2)*ROUND(G11,2),2)</f>
        <v>0</v>
      </c>
      <c r="L11" s="10"/>
    </row>
    <row r="12" spans="3:12" s="46" customFormat="1" ht="13.5">
      <c r="C12" s="8"/>
      <c r="L12" s="10"/>
    </row>
    <row r="13" spans="3:12" s="46" customFormat="1" ht="13.5">
      <c r="C13" s="8"/>
      <c r="L13" s="10"/>
    </row>
    <row r="14" spans="3:12" s="46" customFormat="1" ht="13.5">
      <c r="C14" s="8"/>
      <c r="L14" s="10"/>
    </row>
    <row r="15" spans="3:12" s="46" customFormat="1" ht="13.5">
      <c r="C15" s="8"/>
      <c r="L15" s="10"/>
    </row>
    <row r="16" spans="3:12" s="46" customFormat="1" ht="13.5">
      <c r="C16" s="8"/>
      <c r="L16" s="10"/>
    </row>
    <row r="17" spans="3:12" s="46" customFormat="1" ht="13.5">
      <c r="C17" s="8"/>
      <c r="L17" s="10"/>
    </row>
    <row r="18" spans="3:12" s="46" customFormat="1" ht="13.5">
      <c r="C18" s="8"/>
      <c r="L18" s="10"/>
    </row>
    <row r="19" spans="3:12" s="46" customFormat="1" ht="13.5">
      <c r="C19" s="8"/>
      <c r="L19" s="10"/>
    </row>
    <row r="20" spans="3:12" s="46" customFormat="1" ht="13.5">
      <c r="C20" s="8"/>
      <c r="L20" s="10"/>
    </row>
    <row r="21" spans="3:12" s="46" customFormat="1" ht="13.5">
      <c r="C21" s="8"/>
      <c r="L21" s="10"/>
    </row>
    <row r="22" spans="3:12" s="46" customFormat="1" ht="13.5">
      <c r="C22" s="8"/>
      <c r="L22" s="10"/>
    </row>
    <row r="23" spans="3:12" s="46" customFormat="1" ht="13.5">
      <c r="C23" s="8"/>
      <c r="L23" s="10"/>
    </row>
    <row r="24" spans="3:12" s="46" customFormat="1" ht="13.5">
      <c r="C24" s="8"/>
      <c r="L24" s="10"/>
    </row>
    <row r="25" spans="3:12" s="46" customFormat="1" ht="13.5">
      <c r="C25" s="8"/>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O58"/>
  <sheetViews>
    <sheetView showGridLines="0" zoomScale="80" zoomScaleNormal="80" zoomScaleSheetLayoutView="120" zoomScalePageLayoutView="85" workbookViewId="0" topLeftCell="A28">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5.375" style="6" customWidth="1"/>
    <col min="10" max="10" width="8.00390625" style="6" customWidth="1"/>
    <col min="11" max="11" width="15.875" style="6" customWidth="1"/>
    <col min="12" max="12" width="15.875" style="10" customWidth="1"/>
    <col min="13" max="13" width="15.875" style="6" customWidth="1"/>
    <col min="14" max="15" width="14.375" style="6" customWidth="1"/>
    <col min="16" max="16" width="15.375" style="6" customWidth="1"/>
    <col min="17" max="16384" width="9.125" style="6" customWidth="1"/>
  </cols>
  <sheetData>
    <row r="1" spans="2:15" ht="13.5">
      <c r="B1" s="7" t="str">
        <f>'formularz oferty'!D4</f>
        <v>DFP.271.66.2020.AB</v>
      </c>
      <c r="H1" s="9" t="s">
        <v>37</v>
      </c>
      <c r="I1" s="9"/>
      <c r="N1" s="7"/>
      <c r="O1" s="7"/>
    </row>
    <row r="2" spans="2:15" s="48" customFormat="1" ht="13.5">
      <c r="B2" s="7"/>
      <c r="C2" s="8"/>
      <c r="H2" s="9"/>
      <c r="I2" s="9"/>
      <c r="L2" s="10"/>
      <c r="N2" s="7"/>
      <c r="O2" s="7"/>
    </row>
    <row r="3" spans="2:8" ht="13.5">
      <c r="B3" s="11"/>
      <c r="C3" s="12" t="s">
        <v>44</v>
      </c>
      <c r="E3" s="13"/>
      <c r="F3" s="12"/>
      <c r="G3" s="14"/>
      <c r="H3" s="9" t="s">
        <v>41</v>
      </c>
    </row>
    <row r="4" spans="2:12" s="48" customFormat="1" ht="13.5">
      <c r="B4" s="11"/>
      <c r="C4" s="12"/>
      <c r="E4" s="13"/>
      <c r="F4" s="12"/>
      <c r="G4" s="14"/>
      <c r="H4" s="9"/>
      <c r="L4" s="10"/>
    </row>
    <row r="5" spans="2:9" ht="14.25" customHeight="1">
      <c r="B5" s="11"/>
      <c r="C5" s="11"/>
      <c r="D5" s="15"/>
      <c r="E5" s="13"/>
      <c r="F5" s="12"/>
      <c r="G5" s="14"/>
      <c r="H5" s="9"/>
      <c r="I5" s="9"/>
    </row>
    <row r="6" spans="1:12" ht="13.5">
      <c r="A6" s="11"/>
      <c r="B6" s="16" t="s">
        <v>50</v>
      </c>
      <c r="C6" s="14">
        <v>15</v>
      </c>
      <c r="D6" s="15"/>
      <c r="E6" s="13"/>
      <c r="F6" s="1"/>
      <c r="G6" s="1"/>
      <c r="H6" s="1"/>
      <c r="L6" s="6"/>
    </row>
    <row r="7" spans="1:8" s="46" customFormat="1" ht="13.5">
      <c r="A7" s="17"/>
      <c r="B7" s="11"/>
      <c r="C7" s="17"/>
      <c r="D7" s="18"/>
      <c r="E7" s="19"/>
      <c r="F7" s="45"/>
      <c r="G7" s="20" t="s">
        <v>0</v>
      </c>
      <c r="H7" s="21">
        <f>SUM(H10:H31)</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54.75">
      <c r="A10" s="25" t="s">
        <v>1</v>
      </c>
      <c r="B10" s="3" t="s">
        <v>165</v>
      </c>
      <c r="C10" s="2">
        <v>1500</v>
      </c>
      <c r="D10" s="26" t="s">
        <v>51</v>
      </c>
      <c r="E10" s="25"/>
      <c r="F10" s="25"/>
      <c r="G10" s="27"/>
      <c r="H10" s="27">
        <f>ROUND(ROUND(C10,2)*ROUND(G10,2),2)</f>
        <v>0</v>
      </c>
    </row>
    <row r="11" spans="1:12" s="46" customFormat="1" ht="345">
      <c r="A11" s="25" t="s">
        <v>2</v>
      </c>
      <c r="B11" s="47" t="s">
        <v>263</v>
      </c>
      <c r="C11" s="2">
        <v>5</v>
      </c>
      <c r="D11" s="26" t="s">
        <v>51</v>
      </c>
      <c r="E11" s="47"/>
      <c r="F11" s="47"/>
      <c r="G11" s="47"/>
      <c r="H11" s="27">
        <f>ROUND(ROUND(C11,2)*ROUND(G11,2),2)</f>
        <v>0</v>
      </c>
      <c r="L11" s="10"/>
    </row>
    <row r="12" spans="1:12" s="46" customFormat="1" ht="138">
      <c r="A12" s="25" t="s">
        <v>3</v>
      </c>
      <c r="B12" s="47" t="s">
        <v>264</v>
      </c>
      <c r="C12" s="2">
        <v>20</v>
      </c>
      <c r="D12" s="26" t="s">
        <v>51</v>
      </c>
      <c r="E12" s="47"/>
      <c r="F12" s="47"/>
      <c r="G12" s="47"/>
      <c r="H12" s="27">
        <f>ROUND(ROUND(C12,2)*ROUND(G12,2),2)</f>
        <v>0</v>
      </c>
      <c r="L12" s="10"/>
    </row>
    <row r="13" spans="1:12" s="46" customFormat="1" ht="82.5">
      <c r="A13" s="25" t="s">
        <v>4</v>
      </c>
      <c r="B13" s="3" t="s">
        <v>272</v>
      </c>
      <c r="C13" s="2">
        <v>20</v>
      </c>
      <c r="D13" s="26" t="s">
        <v>51</v>
      </c>
      <c r="E13" s="25"/>
      <c r="F13" s="25"/>
      <c r="G13" s="27"/>
      <c r="H13" s="27">
        <f>ROUND(ROUND(C13,2)*ROUND(G13,2),2)</f>
        <v>0</v>
      </c>
      <c r="L13" s="10"/>
    </row>
    <row r="14" spans="1:12" s="46" customFormat="1" ht="207">
      <c r="A14" s="25" t="s">
        <v>18</v>
      </c>
      <c r="B14" s="3" t="s">
        <v>166</v>
      </c>
      <c r="C14" s="2">
        <v>50</v>
      </c>
      <c r="D14" s="26" t="s">
        <v>51</v>
      </c>
      <c r="E14" s="25"/>
      <c r="F14" s="25"/>
      <c r="G14" s="27"/>
      <c r="H14" s="27">
        <f aca="true" t="shared" si="0" ref="H14:H19">ROUND(ROUND(C14,2)*ROUND(G14,2),2)</f>
        <v>0</v>
      </c>
      <c r="L14" s="10"/>
    </row>
    <row r="15" spans="1:12" s="46" customFormat="1" ht="123.75">
      <c r="A15" s="25" t="s">
        <v>23</v>
      </c>
      <c r="B15" s="3" t="s">
        <v>267</v>
      </c>
      <c r="C15" s="2">
        <v>10</v>
      </c>
      <c r="D15" s="26" t="s">
        <v>51</v>
      </c>
      <c r="E15" s="25"/>
      <c r="F15" s="25"/>
      <c r="G15" s="27"/>
      <c r="H15" s="27">
        <f t="shared" si="0"/>
        <v>0</v>
      </c>
      <c r="L15" s="10"/>
    </row>
    <row r="16" spans="1:12" s="46" customFormat="1" ht="69">
      <c r="A16" s="25" t="s">
        <v>5</v>
      </c>
      <c r="B16" s="3" t="s">
        <v>167</v>
      </c>
      <c r="C16" s="2">
        <v>5</v>
      </c>
      <c r="D16" s="26" t="s">
        <v>51</v>
      </c>
      <c r="E16" s="25"/>
      <c r="F16" s="25"/>
      <c r="G16" s="27"/>
      <c r="H16" s="27">
        <f t="shared" si="0"/>
        <v>0</v>
      </c>
      <c r="L16" s="10"/>
    </row>
    <row r="17" spans="1:12" s="46" customFormat="1" ht="54.75">
      <c r="A17" s="25" t="s">
        <v>6</v>
      </c>
      <c r="B17" s="3" t="s">
        <v>265</v>
      </c>
      <c r="C17" s="2">
        <v>40</v>
      </c>
      <c r="D17" s="26" t="s">
        <v>51</v>
      </c>
      <c r="E17" s="25"/>
      <c r="F17" s="25"/>
      <c r="G17" s="27"/>
      <c r="H17" s="27">
        <f t="shared" si="0"/>
        <v>0</v>
      </c>
      <c r="L17" s="10"/>
    </row>
    <row r="18" spans="1:12" s="46" customFormat="1" ht="54.75">
      <c r="A18" s="25" t="s">
        <v>13</v>
      </c>
      <c r="B18" s="3" t="s">
        <v>266</v>
      </c>
      <c r="C18" s="2">
        <v>50</v>
      </c>
      <c r="D18" s="26" t="s">
        <v>51</v>
      </c>
      <c r="E18" s="25"/>
      <c r="F18" s="25"/>
      <c r="G18" s="27"/>
      <c r="H18" s="27">
        <f t="shared" si="0"/>
        <v>0</v>
      </c>
      <c r="L18" s="10"/>
    </row>
    <row r="19" spans="1:12" s="46" customFormat="1" ht="151.5">
      <c r="A19" s="25" t="s">
        <v>77</v>
      </c>
      <c r="B19" s="3" t="s">
        <v>168</v>
      </c>
      <c r="C19" s="2">
        <v>200</v>
      </c>
      <c r="D19" s="26" t="s">
        <v>51</v>
      </c>
      <c r="E19" s="25"/>
      <c r="F19" s="25"/>
      <c r="G19" s="27"/>
      <c r="H19" s="27">
        <f t="shared" si="0"/>
        <v>0</v>
      </c>
      <c r="L19" s="10"/>
    </row>
    <row r="20" spans="1:12" s="46" customFormat="1" ht="69">
      <c r="A20" s="25" t="s">
        <v>78</v>
      </c>
      <c r="B20" s="3" t="s">
        <v>271</v>
      </c>
      <c r="C20" s="2">
        <v>5</v>
      </c>
      <c r="D20" s="26" t="s">
        <v>51</v>
      </c>
      <c r="E20" s="25"/>
      <c r="F20" s="25"/>
      <c r="G20" s="27"/>
      <c r="H20" s="27">
        <f aca="true" t="shared" si="1" ref="H20:H31">ROUND(ROUND(C20,2)*ROUND(G20,2),2)</f>
        <v>0</v>
      </c>
      <c r="L20" s="10"/>
    </row>
    <row r="21" spans="1:12" s="46" customFormat="1" ht="54.75">
      <c r="A21" s="25" t="s">
        <v>79</v>
      </c>
      <c r="B21" s="3" t="s">
        <v>273</v>
      </c>
      <c r="C21" s="2">
        <v>50</v>
      </c>
      <c r="D21" s="26" t="s">
        <v>51</v>
      </c>
      <c r="E21" s="25"/>
      <c r="F21" s="25"/>
      <c r="G21" s="27"/>
      <c r="H21" s="27">
        <f t="shared" si="1"/>
        <v>0</v>
      </c>
      <c r="L21" s="10"/>
    </row>
    <row r="22" spans="1:12" s="46" customFormat="1" ht="13.5">
      <c r="A22" s="25" t="s">
        <v>80</v>
      </c>
      <c r="B22" s="3" t="s">
        <v>169</v>
      </c>
      <c r="C22" s="2">
        <v>1000</v>
      </c>
      <c r="D22" s="26" t="s">
        <v>51</v>
      </c>
      <c r="E22" s="25"/>
      <c r="F22" s="25"/>
      <c r="G22" s="27"/>
      <c r="H22" s="27">
        <f t="shared" si="1"/>
        <v>0</v>
      </c>
      <c r="L22" s="10"/>
    </row>
    <row r="23" spans="1:12" s="46" customFormat="1" ht="41.25">
      <c r="A23" s="25" t="s">
        <v>81</v>
      </c>
      <c r="B23" s="3" t="s">
        <v>270</v>
      </c>
      <c r="C23" s="2">
        <v>20</v>
      </c>
      <c r="D23" s="26" t="s">
        <v>51</v>
      </c>
      <c r="E23" s="25"/>
      <c r="F23" s="25"/>
      <c r="G23" s="27"/>
      <c r="H23" s="27">
        <f t="shared" si="1"/>
        <v>0</v>
      </c>
      <c r="L23" s="10"/>
    </row>
    <row r="24" spans="1:12" s="46" customFormat="1" ht="54.75">
      <c r="A24" s="25" t="s">
        <v>93</v>
      </c>
      <c r="B24" s="3" t="s">
        <v>269</v>
      </c>
      <c r="C24" s="2">
        <v>50</v>
      </c>
      <c r="D24" s="26" t="s">
        <v>51</v>
      </c>
      <c r="E24" s="25"/>
      <c r="F24" s="25"/>
      <c r="G24" s="27"/>
      <c r="H24" s="27">
        <f t="shared" si="1"/>
        <v>0</v>
      </c>
      <c r="L24" s="10"/>
    </row>
    <row r="25" spans="1:12" s="46" customFormat="1" ht="192.75">
      <c r="A25" s="25" t="s">
        <v>94</v>
      </c>
      <c r="B25" s="3" t="s">
        <v>170</v>
      </c>
      <c r="C25" s="2">
        <v>60</v>
      </c>
      <c r="D25" s="26" t="s">
        <v>51</v>
      </c>
      <c r="E25" s="25"/>
      <c r="F25" s="25"/>
      <c r="G25" s="27"/>
      <c r="H25" s="27">
        <f t="shared" si="1"/>
        <v>0</v>
      </c>
      <c r="L25" s="10"/>
    </row>
    <row r="26" spans="1:12" s="46" customFormat="1" ht="151.5">
      <c r="A26" s="25" t="s">
        <v>95</v>
      </c>
      <c r="B26" s="3" t="s">
        <v>171</v>
      </c>
      <c r="C26" s="2">
        <v>10</v>
      </c>
      <c r="D26" s="26" t="s">
        <v>51</v>
      </c>
      <c r="E26" s="25"/>
      <c r="F26" s="25"/>
      <c r="G26" s="27"/>
      <c r="H26" s="27">
        <f t="shared" si="1"/>
        <v>0</v>
      </c>
      <c r="L26" s="10"/>
    </row>
    <row r="27" spans="1:12" s="46" customFormat="1" ht="82.5">
      <c r="A27" s="25" t="s">
        <v>126</v>
      </c>
      <c r="B27" s="3" t="s">
        <v>172</v>
      </c>
      <c r="C27" s="2">
        <v>20</v>
      </c>
      <c r="D27" s="26" t="s">
        <v>51</v>
      </c>
      <c r="E27" s="25"/>
      <c r="F27" s="25"/>
      <c r="G27" s="27"/>
      <c r="H27" s="27">
        <f t="shared" si="1"/>
        <v>0</v>
      </c>
      <c r="L27" s="10"/>
    </row>
    <row r="28" spans="1:12" s="46" customFormat="1" ht="96">
      <c r="A28" s="25" t="s">
        <v>127</v>
      </c>
      <c r="B28" s="3" t="s">
        <v>173</v>
      </c>
      <c r="C28" s="2">
        <v>5</v>
      </c>
      <c r="D28" s="26" t="s">
        <v>51</v>
      </c>
      <c r="E28" s="25"/>
      <c r="F28" s="25"/>
      <c r="G28" s="27"/>
      <c r="H28" s="27">
        <f t="shared" si="1"/>
        <v>0</v>
      </c>
      <c r="L28" s="10"/>
    </row>
    <row r="29" spans="1:12" s="46" customFormat="1" ht="345">
      <c r="A29" s="25" t="s">
        <v>128</v>
      </c>
      <c r="B29" s="3" t="s">
        <v>174</v>
      </c>
      <c r="C29" s="2">
        <v>10</v>
      </c>
      <c r="D29" s="26" t="s">
        <v>51</v>
      </c>
      <c r="E29" s="25"/>
      <c r="F29" s="25"/>
      <c r="G29" s="27"/>
      <c r="H29" s="27">
        <f t="shared" si="1"/>
        <v>0</v>
      </c>
      <c r="L29" s="10"/>
    </row>
    <row r="30" spans="1:12" s="46" customFormat="1" ht="165">
      <c r="A30" s="25" t="s">
        <v>129</v>
      </c>
      <c r="B30" s="3" t="s">
        <v>268</v>
      </c>
      <c r="C30" s="2">
        <v>10</v>
      </c>
      <c r="D30" s="26" t="s">
        <v>51</v>
      </c>
      <c r="E30" s="25"/>
      <c r="F30" s="25"/>
      <c r="G30" s="27"/>
      <c r="H30" s="27">
        <f t="shared" si="1"/>
        <v>0</v>
      </c>
      <c r="L30" s="10"/>
    </row>
    <row r="31" spans="1:12" s="46" customFormat="1" ht="69">
      <c r="A31" s="25" t="s">
        <v>130</v>
      </c>
      <c r="B31" s="3" t="s">
        <v>175</v>
      </c>
      <c r="C31" s="2">
        <v>10</v>
      </c>
      <c r="D31" s="26" t="s">
        <v>51</v>
      </c>
      <c r="E31" s="25"/>
      <c r="F31" s="25"/>
      <c r="G31" s="27"/>
      <c r="H31" s="27">
        <f t="shared" si="1"/>
        <v>0</v>
      </c>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3:12" s="46" customFormat="1" ht="13.5">
      <c r="C45" s="8"/>
      <c r="L45" s="10"/>
    </row>
    <row r="46" spans="3:12" s="46" customFormat="1" ht="13.5">
      <c r="C46" s="8"/>
      <c r="L46" s="10"/>
    </row>
    <row r="47" spans="3:12" s="46" customFormat="1" ht="13.5">
      <c r="C47" s="8"/>
      <c r="L47" s="10"/>
    </row>
    <row r="48" spans="3:12" s="46" customFormat="1" ht="13.5">
      <c r="C48" s="8"/>
      <c r="L48" s="10"/>
    </row>
    <row r="49" spans="3:12" s="46" customFormat="1" ht="13.5">
      <c r="C49" s="8"/>
      <c r="L49" s="10"/>
    </row>
    <row r="50" spans="3:12" s="46" customFormat="1" ht="13.5">
      <c r="C50" s="8"/>
      <c r="L50" s="10"/>
    </row>
    <row r="51" spans="3:12" s="46" customFormat="1" ht="13.5">
      <c r="C51" s="8"/>
      <c r="L51" s="10"/>
    </row>
    <row r="52" spans="3:12" s="46" customFormat="1" ht="13.5">
      <c r="C52" s="8"/>
      <c r="L52" s="10"/>
    </row>
    <row r="53" spans="3:12" s="46" customFormat="1" ht="13.5">
      <c r="C53" s="8"/>
      <c r="L53" s="10"/>
    </row>
    <row r="54" spans="3:12" s="46" customFormat="1" ht="13.5">
      <c r="C54" s="8"/>
      <c r="L54" s="10"/>
    </row>
    <row r="55" spans="3:12" s="46" customFormat="1" ht="13.5">
      <c r="C55" s="8"/>
      <c r="L55" s="10"/>
    </row>
    <row r="56" spans="3:12" s="46" customFormat="1" ht="13.5">
      <c r="C56" s="8"/>
      <c r="L56" s="10"/>
    </row>
    <row r="57" spans="3:12" s="46" customFormat="1" ht="13.5">
      <c r="C57" s="8"/>
      <c r="L57" s="10"/>
    </row>
    <row r="58" spans="3:12" s="46" customFormat="1" ht="13.5">
      <c r="C58" s="8"/>
      <c r="L58"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O20"/>
  <sheetViews>
    <sheetView showGridLines="0" zoomScale="80" zoomScaleNormal="80" zoomScaleSheetLayoutView="120" zoomScalePageLayoutView="85" workbookViewId="0" topLeftCell="A1">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5.375" style="6" customWidth="1"/>
    <col min="10" max="10" width="8.00390625" style="6" customWidth="1"/>
    <col min="11" max="11" width="15.875" style="6" customWidth="1"/>
    <col min="12" max="12" width="15.875" style="10" customWidth="1"/>
    <col min="13" max="13" width="15.875" style="6" customWidth="1"/>
    <col min="14" max="15" width="14.375" style="6" customWidth="1"/>
    <col min="16" max="16" width="15.375" style="6" customWidth="1"/>
    <col min="17" max="16384" width="9.125" style="6" customWidth="1"/>
  </cols>
  <sheetData>
    <row r="1" spans="2:15" ht="13.5">
      <c r="B1" s="7" t="str">
        <f>'formularz oferty'!D4</f>
        <v>DFP.271.66.2020.AB</v>
      </c>
      <c r="H1" s="9" t="s">
        <v>37</v>
      </c>
      <c r="I1" s="9"/>
      <c r="N1" s="7"/>
      <c r="O1" s="7"/>
    </row>
    <row r="2" spans="2:15" s="48" customFormat="1" ht="13.5">
      <c r="B2" s="7"/>
      <c r="C2" s="8"/>
      <c r="H2" s="9"/>
      <c r="I2" s="9"/>
      <c r="L2" s="10"/>
      <c r="N2" s="7"/>
      <c r="O2" s="7"/>
    </row>
    <row r="3" spans="2:8" ht="13.5">
      <c r="B3" s="11"/>
      <c r="C3" s="12" t="s">
        <v>44</v>
      </c>
      <c r="E3" s="13"/>
      <c r="F3" s="12"/>
      <c r="G3" s="14"/>
      <c r="H3" s="9" t="s">
        <v>41</v>
      </c>
    </row>
    <row r="4" spans="2:12" s="48" customFormat="1" ht="13.5">
      <c r="B4" s="11"/>
      <c r="C4" s="12"/>
      <c r="E4" s="13"/>
      <c r="F4" s="12"/>
      <c r="G4" s="14"/>
      <c r="H4" s="9"/>
      <c r="L4" s="10"/>
    </row>
    <row r="5" spans="2:9" ht="14.25" customHeight="1">
      <c r="B5" s="11"/>
      <c r="C5" s="11"/>
      <c r="D5" s="15"/>
      <c r="E5" s="13"/>
      <c r="F5" s="12"/>
      <c r="G5" s="14"/>
      <c r="H5" s="9"/>
      <c r="I5" s="9"/>
    </row>
    <row r="6" spans="1:12" ht="13.5">
      <c r="A6" s="11"/>
      <c r="B6" s="16" t="s">
        <v>50</v>
      </c>
      <c r="C6" s="14">
        <v>16</v>
      </c>
      <c r="D6" s="15"/>
      <c r="E6" s="13"/>
      <c r="F6" s="1"/>
      <c r="G6" s="1"/>
      <c r="H6" s="1"/>
      <c r="L6" s="6"/>
    </row>
    <row r="7" spans="1:8" s="46" customFormat="1" ht="13.5">
      <c r="A7" s="17"/>
      <c r="B7" s="11"/>
      <c r="C7" s="17"/>
      <c r="D7" s="18"/>
      <c r="E7" s="19"/>
      <c r="F7" s="45"/>
      <c r="G7" s="20" t="s">
        <v>0</v>
      </c>
      <c r="H7" s="21">
        <f>SUM(H10:H10)</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330.75">
      <c r="A10" s="25" t="s">
        <v>1</v>
      </c>
      <c r="B10" s="3" t="s">
        <v>274</v>
      </c>
      <c r="C10" s="2">
        <v>5</v>
      </c>
      <c r="D10" s="26" t="s">
        <v>51</v>
      </c>
      <c r="E10" s="25"/>
      <c r="F10" s="25"/>
      <c r="G10" s="27"/>
      <c r="H10" s="27">
        <f>ROUND(ROUND(C10,2)*ROUND(G10,2),2)</f>
        <v>0</v>
      </c>
    </row>
    <row r="11" spans="3:12" s="46" customFormat="1" ht="13.5">
      <c r="C11" s="8"/>
      <c r="L11" s="10"/>
    </row>
    <row r="12" spans="3:12" s="46" customFormat="1" ht="13.5">
      <c r="C12" s="8"/>
      <c r="L12" s="10"/>
    </row>
    <row r="13" spans="3:12" s="46" customFormat="1" ht="13.5">
      <c r="C13" s="8"/>
      <c r="L13" s="10"/>
    </row>
    <row r="14" spans="3:12" s="46" customFormat="1" ht="13.5">
      <c r="C14" s="8"/>
      <c r="L14" s="10"/>
    </row>
    <row r="15" spans="3:12" s="46" customFormat="1" ht="13.5">
      <c r="C15" s="8"/>
      <c r="L15" s="10"/>
    </row>
    <row r="16" spans="3:12" s="46" customFormat="1" ht="13.5">
      <c r="C16" s="8"/>
      <c r="L16" s="10"/>
    </row>
    <row r="17" spans="3:12" s="46" customFormat="1" ht="13.5">
      <c r="C17" s="8"/>
      <c r="L17" s="10"/>
    </row>
    <row r="18" spans="3:12" s="46" customFormat="1" ht="13.5">
      <c r="C18" s="8"/>
      <c r="L18" s="10"/>
    </row>
    <row r="19" spans="3:12" s="46" customFormat="1" ht="13.5">
      <c r="C19" s="8"/>
      <c r="L19" s="10"/>
    </row>
    <row r="20" spans="3:12" s="46" customFormat="1" ht="13.5">
      <c r="C20" s="8"/>
      <c r="L20"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N216"/>
  <sheetViews>
    <sheetView showGridLines="0" zoomScale="80" zoomScaleNormal="80" zoomScaleSheetLayoutView="120" zoomScalePageLayoutView="85" workbookViewId="0" topLeftCell="A7">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375" style="6" customWidth="1"/>
    <col min="15" max="15" width="15.375" style="6" customWidth="1"/>
    <col min="16" max="16384" width="9.125" style="6" customWidth="1"/>
  </cols>
  <sheetData>
    <row r="1" spans="2:14" ht="13.5">
      <c r="B1" s="7" t="str">
        <f>'formularz oferty'!D4</f>
        <v>DFP.271.66.2020.AB</v>
      </c>
      <c r="H1" s="9" t="s">
        <v>37</v>
      </c>
      <c r="M1" s="7"/>
      <c r="N1" s="7"/>
    </row>
    <row r="2" spans="2:14" s="48" customFormat="1" ht="13.5">
      <c r="B2" s="7"/>
      <c r="C2" s="8"/>
      <c r="H2" s="9"/>
      <c r="K2" s="10"/>
      <c r="M2" s="7"/>
      <c r="N2" s="7"/>
    </row>
    <row r="3" spans="2:8" ht="13.5">
      <c r="B3" s="11"/>
      <c r="C3" s="12" t="s">
        <v>44</v>
      </c>
      <c r="E3" s="13"/>
      <c r="F3" s="12"/>
      <c r="G3" s="14"/>
      <c r="H3" s="9" t="s">
        <v>41</v>
      </c>
    </row>
    <row r="4" spans="2:11" s="48" customFormat="1" ht="13.5">
      <c r="B4" s="11"/>
      <c r="C4" s="12"/>
      <c r="E4" s="13"/>
      <c r="F4" s="12"/>
      <c r="G4" s="14"/>
      <c r="H4" s="9"/>
      <c r="K4" s="10"/>
    </row>
    <row r="5" spans="2:8" ht="14.25" customHeight="1">
      <c r="B5" s="11"/>
      <c r="C5" s="11"/>
      <c r="D5" s="15"/>
      <c r="E5" s="13"/>
      <c r="F5" s="12"/>
      <c r="G5" s="14"/>
      <c r="H5" s="9"/>
    </row>
    <row r="6" spans="1:11" ht="13.5">
      <c r="A6" s="11"/>
      <c r="B6" s="16" t="s">
        <v>50</v>
      </c>
      <c r="C6" s="14">
        <v>17</v>
      </c>
      <c r="D6" s="15"/>
      <c r="E6" s="13"/>
      <c r="F6" s="1"/>
      <c r="G6" s="1"/>
      <c r="H6" s="1"/>
      <c r="K6" s="6"/>
    </row>
    <row r="7" spans="1:8" s="46" customFormat="1" ht="13.5">
      <c r="A7" s="17"/>
      <c r="B7" s="11"/>
      <c r="C7" s="17"/>
      <c r="D7" s="18"/>
      <c r="E7" s="19"/>
      <c r="F7" s="45"/>
      <c r="G7" s="20" t="s">
        <v>0</v>
      </c>
      <c r="H7" s="21">
        <f>SUM(H10:H11)</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138">
      <c r="A10" s="25" t="s">
        <v>1</v>
      </c>
      <c r="B10" s="3" t="s">
        <v>176</v>
      </c>
      <c r="C10" s="2">
        <v>500</v>
      </c>
      <c r="D10" s="26" t="s">
        <v>51</v>
      </c>
      <c r="E10" s="25"/>
      <c r="F10" s="25"/>
      <c r="G10" s="27"/>
      <c r="H10" s="27">
        <f>ROUND(ROUND(C10,2)*ROUND(G10,2),2)</f>
        <v>0</v>
      </c>
    </row>
    <row r="11" spans="1:12" s="46" customFormat="1" ht="96">
      <c r="A11" s="25" t="s">
        <v>2</v>
      </c>
      <c r="B11" s="47" t="s">
        <v>177</v>
      </c>
      <c r="C11" s="2">
        <v>40</v>
      </c>
      <c r="D11" s="26" t="s">
        <v>51</v>
      </c>
      <c r="E11" s="47"/>
      <c r="F11" s="47"/>
      <c r="G11" s="47"/>
      <c r="H11" s="27">
        <f>ROUND(ROUND(C11,2)*ROUND(G11,2),2)</f>
        <v>0</v>
      </c>
      <c r="L11" s="10"/>
    </row>
    <row r="12" spans="3:12" s="46" customFormat="1" ht="13.5">
      <c r="C12" s="8"/>
      <c r="L12" s="10"/>
    </row>
    <row r="13" spans="1:12" s="46" customFormat="1" ht="54.75">
      <c r="A13" s="62" t="s">
        <v>217</v>
      </c>
      <c r="B13" s="61" t="s">
        <v>46</v>
      </c>
      <c r="C13" s="63" t="s">
        <v>47</v>
      </c>
      <c r="D13" s="63" t="s">
        <v>48</v>
      </c>
      <c r="E13" s="22" t="s">
        <v>43</v>
      </c>
      <c r="F13" s="22" t="s">
        <v>52</v>
      </c>
      <c r="G13" s="64" t="s">
        <v>218</v>
      </c>
      <c r="H13" s="64" t="s">
        <v>219</v>
      </c>
      <c r="L13" s="10"/>
    </row>
    <row r="14" spans="1:12" s="46" customFormat="1" ht="372">
      <c r="A14" s="47" t="s">
        <v>3</v>
      </c>
      <c r="B14" s="65" t="s">
        <v>275</v>
      </c>
      <c r="C14" s="66">
        <v>36</v>
      </c>
      <c r="D14" s="47" t="s">
        <v>220</v>
      </c>
      <c r="E14" s="47"/>
      <c r="F14" s="47"/>
      <c r="G14" s="47"/>
      <c r="H14" s="52">
        <f>ROUND(G14*12,2)</f>
        <v>0</v>
      </c>
      <c r="L14" s="10"/>
    </row>
    <row r="15" spans="1:12" s="46" customFormat="1" ht="13.5">
      <c r="A15" s="53"/>
      <c r="B15" s="53"/>
      <c r="C15" s="53"/>
      <c r="D15" s="54"/>
      <c r="E15" s="54"/>
      <c r="F15" s="55"/>
      <c r="G15" s="54"/>
      <c r="H15" s="54"/>
      <c r="L15" s="10"/>
    </row>
    <row r="16" spans="1:12" s="46" customFormat="1" ht="54.75">
      <c r="A16" s="54"/>
      <c r="B16" s="54"/>
      <c r="C16" s="56"/>
      <c r="D16" s="56"/>
      <c r="E16" s="67" t="s">
        <v>221</v>
      </c>
      <c r="F16" s="68" t="s">
        <v>123</v>
      </c>
      <c r="G16" s="67" t="s">
        <v>222</v>
      </c>
      <c r="H16" s="69" t="s">
        <v>223</v>
      </c>
      <c r="L16" s="10"/>
    </row>
    <row r="17" spans="1:12" s="46" customFormat="1" ht="13.5">
      <c r="A17" s="54"/>
      <c r="B17" s="101" t="s">
        <v>276</v>
      </c>
      <c r="C17" s="102"/>
      <c r="D17" s="102"/>
      <c r="E17" s="57">
        <v>6240</v>
      </c>
      <c r="F17" s="58">
        <v>0.55</v>
      </c>
      <c r="G17" s="59"/>
      <c r="H17" s="60">
        <f>(E17*F17*G17)/1000</f>
        <v>0</v>
      </c>
      <c r="L17" s="10"/>
    </row>
    <row r="18" spans="3:12" s="46" customFormat="1" ht="13.5">
      <c r="C18" s="8"/>
      <c r="L18" s="10"/>
    </row>
    <row r="19" spans="3:12" s="46" customFormat="1" ht="13.5">
      <c r="C19" s="8"/>
      <c r="L19" s="10"/>
    </row>
    <row r="20" spans="3:12" s="46" customFormat="1" ht="13.5">
      <c r="C20" s="8"/>
      <c r="L20" s="10"/>
    </row>
    <row r="21" spans="3:12" s="46" customFormat="1" ht="13.5">
      <c r="C21" s="8"/>
      <c r="L21" s="10"/>
    </row>
    <row r="22" spans="3:12" s="46" customFormat="1" ht="13.5">
      <c r="C22" s="8"/>
      <c r="L22" s="10"/>
    </row>
    <row r="23" spans="3:12" s="46" customFormat="1" ht="13.5">
      <c r="C23" s="8"/>
      <c r="L23" s="10"/>
    </row>
    <row r="24" spans="3:12" s="46" customFormat="1" ht="13.5">
      <c r="C24" s="8"/>
      <c r="L24" s="10"/>
    </row>
    <row r="25" spans="3:12" s="46" customFormat="1" ht="13.5">
      <c r="C25" s="8"/>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1:12" ht="13.5">
      <c r="A36" s="46"/>
      <c r="B36" s="46"/>
      <c r="D36" s="46"/>
      <c r="E36" s="46"/>
      <c r="F36" s="46"/>
      <c r="G36" s="46"/>
      <c r="H36" s="46"/>
      <c r="K36" s="6"/>
      <c r="L36" s="10"/>
    </row>
    <row r="37" spans="1:12" ht="13.5">
      <c r="A37" s="46"/>
      <c r="B37" s="46"/>
      <c r="D37" s="46"/>
      <c r="E37" s="46"/>
      <c r="F37" s="46"/>
      <c r="G37" s="46"/>
      <c r="H37" s="46"/>
      <c r="K37" s="6"/>
      <c r="L37" s="10"/>
    </row>
    <row r="38" spans="1:12" ht="13.5">
      <c r="A38" s="46"/>
      <c r="B38" s="46"/>
      <c r="D38" s="46"/>
      <c r="E38" s="46"/>
      <c r="F38" s="46"/>
      <c r="G38" s="46"/>
      <c r="H38" s="46"/>
      <c r="K38" s="6"/>
      <c r="L38" s="10"/>
    </row>
    <row r="39" spans="1:12" ht="13.5">
      <c r="A39" s="46"/>
      <c r="B39" s="46"/>
      <c r="D39" s="46"/>
      <c r="E39" s="46"/>
      <c r="F39" s="46"/>
      <c r="G39" s="46"/>
      <c r="H39" s="46"/>
      <c r="K39" s="6"/>
      <c r="L39" s="10"/>
    </row>
    <row r="40" spans="1:12" ht="13.5">
      <c r="A40" s="46"/>
      <c r="B40" s="46"/>
      <c r="D40" s="46"/>
      <c r="E40" s="46"/>
      <c r="F40" s="46"/>
      <c r="G40" s="46"/>
      <c r="H40" s="46"/>
      <c r="K40" s="6"/>
      <c r="L40" s="10"/>
    </row>
    <row r="41" spans="1:12" ht="13.5">
      <c r="A41" s="46"/>
      <c r="B41" s="46"/>
      <c r="D41" s="46"/>
      <c r="E41" s="46"/>
      <c r="F41" s="46"/>
      <c r="G41" s="46"/>
      <c r="H41" s="46"/>
      <c r="K41" s="6"/>
      <c r="L41" s="10"/>
    </row>
    <row r="42" spans="1:12" ht="13.5">
      <c r="A42" s="46"/>
      <c r="B42" s="46"/>
      <c r="D42" s="46"/>
      <c r="E42" s="46"/>
      <c r="F42" s="46"/>
      <c r="G42" s="46"/>
      <c r="H42" s="46"/>
      <c r="K42" s="6"/>
      <c r="L42" s="10"/>
    </row>
    <row r="43" spans="1:12" ht="13.5">
      <c r="A43" s="46"/>
      <c r="B43" s="46"/>
      <c r="D43" s="46"/>
      <c r="E43" s="46"/>
      <c r="F43" s="46"/>
      <c r="G43" s="46"/>
      <c r="H43" s="46"/>
      <c r="K43" s="6"/>
      <c r="L43" s="10"/>
    </row>
    <row r="44" spans="1:12" ht="13.5">
      <c r="A44" s="46"/>
      <c r="B44" s="46"/>
      <c r="D44" s="46"/>
      <c r="E44" s="46"/>
      <c r="F44" s="46"/>
      <c r="G44" s="46"/>
      <c r="H44" s="46"/>
      <c r="K44" s="6"/>
      <c r="L44" s="10"/>
    </row>
    <row r="45" spans="1:12" ht="13.5">
      <c r="A45" s="46"/>
      <c r="B45" s="46"/>
      <c r="D45" s="46"/>
      <c r="E45" s="46"/>
      <c r="F45" s="46"/>
      <c r="G45" s="46"/>
      <c r="H45" s="46"/>
      <c r="K45" s="6"/>
      <c r="L45" s="10"/>
    </row>
    <row r="46" spans="1:12" ht="13.5">
      <c r="A46" s="46"/>
      <c r="B46" s="46"/>
      <c r="D46" s="46"/>
      <c r="E46" s="46"/>
      <c r="F46" s="46"/>
      <c r="G46" s="46"/>
      <c r="H46" s="46"/>
      <c r="K46" s="6"/>
      <c r="L46" s="10"/>
    </row>
    <row r="47" spans="1:12" ht="13.5">
      <c r="A47" s="46"/>
      <c r="B47" s="46"/>
      <c r="D47" s="46"/>
      <c r="E47" s="46"/>
      <c r="F47" s="46"/>
      <c r="G47" s="46"/>
      <c r="H47" s="46"/>
      <c r="K47" s="6"/>
      <c r="L47" s="10"/>
    </row>
    <row r="48" spans="1:12" ht="13.5">
      <c r="A48" s="46"/>
      <c r="B48" s="46"/>
      <c r="D48" s="46"/>
      <c r="E48" s="46"/>
      <c r="F48" s="46"/>
      <c r="G48" s="46"/>
      <c r="H48" s="46"/>
      <c r="K48" s="6"/>
      <c r="L48" s="10"/>
    </row>
    <row r="49" spans="1:12" ht="13.5">
      <c r="A49" s="46"/>
      <c r="B49" s="46"/>
      <c r="D49" s="46"/>
      <c r="E49" s="46"/>
      <c r="F49" s="46"/>
      <c r="G49" s="46"/>
      <c r="H49" s="46"/>
      <c r="K49" s="6"/>
      <c r="L49" s="10"/>
    </row>
    <row r="50" spans="1:12" ht="13.5">
      <c r="A50" s="46"/>
      <c r="B50" s="46"/>
      <c r="D50" s="46"/>
      <c r="E50" s="46"/>
      <c r="F50" s="46"/>
      <c r="G50" s="46"/>
      <c r="H50" s="46"/>
      <c r="K50" s="6"/>
      <c r="L50" s="10"/>
    </row>
    <row r="51" spans="11:12" ht="13.5">
      <c r="K51" s="6"/>
      <c r="L51" s="10"/>
    </row>
    <row r="52" spans="11:12" ht="13.5">
      <c r="K52" s="6"/>
      <c r="L52" s="10"/>
    </row>
    <row r="53" spans="11:12" ht="13.5">
      <c r="K53" s="6"/>
      <c r="L53" s="10"/>
    </row>
    <row r="54" spans="11:12" ht="13.5">
      <c r="K54" s="6"/>
      <c r="L54" s="10"/>
    </row>
    <row r="55" spans="11:12" ht="13.5">
      <c r="K55" s="6"/>
      <c r="L55" s="10"/>
    </row>
    <row r="56" spans="11:12" ht="13.5">
      <c r="K56" s="6"/>
      <c r="L56" s="10"/>
    </row>
    <row r="57" spans="11:12" ht="13.5">
      <c r="K57" s="6"/>
      <c r="L57" s="10"/>
    </row>
    <row r="58" spans="11:12" ht="13.5">
      <c r="K58" s="6"/>
      <c r="L58" s="10"/>
    </row>
    <row r="59" spans="11:12" ht="13.5">
      <c r="K59" s="6"/>
      <c r="L59" s="10"/>
    </row>
    <row r="60" spans="11:12" ht="13.5">
      <c r="K60" s="6"/>
      <c r="L60" s="10"/>
    </row>
    <row r="61" spans="11:12" ht="13.5">
      <c r="K61" s="6"/>
      <c r="L61" s="10"/>
    </row>
    <row r="62" spans="11:12" ht="13.5">
      <c r="K62" s="6"/>
      <c r="L62" s="10"/>
    </row>
    <row r="63" spans="11:12" ht="13.5">
      <c r="K63" s="6"/>
      <c r="L63" s="10"/>
    </row>
    <row r="64" spans="11:12" ht="13.5">
      <c r="K64" s="6"/>
      <c r="L64" s="10"/>
    </row>
    <row r="65" spans="11:12" ht="13.5">
      <c r="K65" s="6"/>
      <c r="L65" s="10"/>
    </row>
    <row r="66" spans="11:12" ht="13.5">
      <c r="K66" s="6"/>
      <c r="L66" s="10"/>
    </row>
    <row r="67" spans="11:12" ht="13.5">
      <c r="K67" s="6"/>
      <c r="L67" s="10"/>
    </row>
    <row r="68" spans="11:12" ht="13.5">
      <c r="K68" s="6"/>
      <c r="L68" s="10"/>
    </row>
    <row r="69" spans="11:12" ht="13.5">
      <c r="K69" s="6"/>
      <c r="L69" s="10"/>
    </row>
    <row r="70" spans="11:12" ht="13.5">
      <c r="K70" s="6"/>
      <c r="L70" s="10"/>
    </row>
    <row r="71" spans="11:12" ht="13.5">
      <c r="K71" s="6"/>
      <c r="L71" s="10"/>
    </row>
    <row r="72" spans="11:12" ht="13.5">
      <c r="K72" s="6"/>
      <c r="L72" s="10"/>
    </row>
    <row r="73" spans="11:12" ht="13.5">
      <c r="K73" s="6"/>
      <c r="L73" s="10"/>
    </row>
    <row r="74" spans="11:12" ht="13.5">
      <c r="K74" s="6"/>
      <c r="L74" s="10"/>
    </row>
    <row r="75" spans="11:12" ht="13.5">
      <c r="K75" s="6"/>
      <c r="L75" s="10"/>
    </row>
    <row r="76" spans="11:12" ht="13.5">
      <c r="K76" s="6"/>
      <c r="L76" s="10"/>
    </row>
    <row r="77" spans="11:12" ht="13.5">
      <c r="K77" s="6"/>
      <c r="L77" s="10"/>
    </row>
    <row r="78" spans="11:12" ht="13.5">
      <c r="K78" s="6"/>
      <c r="L78" s="10"/>
    </row>
    <row r="79" spans="11:12" ht="13.5">
      <c r="K79" s="6"/>
      <c r="L79" s="10"/>
    </row>
    <row r="80" spans="11:12" ht="13.5">
      <c r="K80" s="6"/>
      <c r="L80" s="10"/>
    </row>
    <row r="81" spans="11:12" ht="13.5">
      <c r="K81" s="6"/>
      <c r="L81" s="10"/>
    </row>
    <row r="82" spans="11:12" ht="13.5">
      <c r="K82" s="6"/>
      <c r="L82" s="10"/>
    </row>
    <row r="83" spans="11:12" ht="13.5">
      <c r="K83" s="6"/>
      <c r="L83" s="10"/>
    </row>
    <row r="84" spans="11:12" ht="13.5">
      <c r="K84" s="6"/>
      <c r="L84" s="10"/>
    </row>
    <row r="85" spans="11:12" ht="13.5">
      <c r="K85" s="6"/>
      <c r="L85" s="10"/>
    </row>
    <row r="86" spans="11:12" ht="13.5">
      <c r="K86" s="6"/>
      <c r="L86" s="10"/>
    </row>
    <row r="87" spans="11:12" ht="13.5">
      <c r="K87" s="6"/>
      <c r="L87" s="10"/>
    </row>
    <row r="88" spans="11:12" ht="13.5">
      <c r="K88" s="6"/>
      <c r="L88" s="10"/>
    </row>
    <row r="89" spans="11:12" ht="13.5">
      <c r="K89" s="6"/>
      <c r="L89" s="10"/>
    </row>
    <row r="90" spans="11:12" ht="13.5">
      <c r="K90" s="6"/>
      <c r="L90" s="10"/>
    </row>
    <row r="91" spans="11:12" ht="13.5">
      <c r="K91" s="6"/>
      <c r="L91" s="10"/>
    </row>
    <row r="92" spans="11:12" ht="13.5">
      <c r="K92" s="6"/>
      <c r="L92" s="10"/>
    </row>
    <row r="93" spans="11:12" ht="13.5">
      <c r="K93" s="6"/>
      <c r="L93" s="10"/>
    </row>
    <row r="94" spans="11:12" ht="13.5">
      <c r="K94" s="6"/>
      <c r="L94" s="10"/>
    </row>
    <row r="95" spans="11:12" ht="13.5">
      <c r="K95" s="6"/>
      <c r="L95" s="10"/>
    </row>
    <row r="96" spans="11:12" ht="13.5">
      <c r="K96" s="6"/>
      <c r="L96" s="10"/>
    </row>
    <row r="97" spans="11:12" ht="13.5">
      <c r="K97" s="6"/>
      <c r="L97" s="10"/>
    </row>
    <row r="98" spans="11:12" ht="13.5">
      <c r="K98" s="6"/>
      <c r="L98" s="10"/>
    </row>
    <row r="99" spans="11:12" ht="13.5">
      <c r="K99" s="6"/>
      <c r="L99" s="10"/>
    </row>
    <row r="100" spans="11:12" ht="13.5">
      <c r="K100" s="6"/>
      <c r="L100" s="10"/>
    </row>
    <row r="101" spans="11:12" ht="13.5">
      <c r="K101" s="6"/>
      <c r="L101" s="10"/>
    </row>
    <row r="102" spans="11:12" ht="13.5">
      <c r="K102" s="6"/>
      <c r="L102" s="10"/>
    </row>
    <row r="103" spans="11:12" ht="13.5">
      <c r="K103" s="6"/>
      <c r="L103" s="10"/>
    </row>
    <row r="104" spans="11:12" ht="13.5">
      <c r="K104" s="6"/>
      <c r="L104" s="10"/>
    </row>
    <row r="105" spans="11:12" ht="13.5">
      <c r="K105" s="6"/>
      <c r="L105" s="10"/>
    </row>
    <row r="106" spans="11:12" ht="13.5">
      <c r="K106" s="6"/>
      <c r="L106" s="10"/>
    </row>
    <row r="107" spans="11:12" ht="13.5">
      <c r="K107" s="6"/>
      <c r="L107" s="10"/>
    </row>
    <row r="108" spans="11:12" ht="13.5">
      <c r="K108" s="6"/>
      <c r="L108" s="10"/>
    </row>
    <row r="109" spans="11:12" ht="13.5">
      <c r="K109" s="6"/>
      <c r="L109" s="10"/>
    </row>
    <row r="110" spans="11:12" ht="13.5">
      <c r="K110" s="6"/>
      <c r="L110" s="10"/>
    </row>
    <row r="111" spans="11:12" ht="13.5">
      <c r="K111" s="6"/>
      <c r="L111" s="10"/>
    </row>
    <row r="112" spans="11:12" ht="13.5">
      <c r="K112" s="6"/>
      <c r="L112" s="10"/>
    </row>
    <row r="113" spans="11:12" ht="13.5">
      <c r="K113" s="6"/>
      <c r="L113" s="10"/>
    </row>
    <row r="114" spans="11:12" ht="13.5">
      <c r="K114" s="6"/>
      <c r="L114" s="10"/>
    </row>
    <row r="115" spans="11:12" ht="13.5">
      <c r="K115" s="6"/>
      <c r="L115" s="10"/>
    </row>
    <row r="116" spans="11:12" ht="13.5">
      <c r="K116" s="6"/>
      <c r="L116" s="10"/>
    </row>
    <row r="117" spans="11:12" ht="13.5">
      <c r="K117" s="6"/>
      <c r="L117" s="10"/>
    </row>
    <row r="118" spans="11:12" ht="13.5">
      <c r="K118" s="6"/>
      <c r="L118" s="10"/>
    </row>
    <row r="119" spans="11:12" ht="13.5">
      <c r="K119" s="6"/>
      <c r="L119" s="10"/>
    </row>
    <row r="120" spans="11:12" ht="13.5">
      <c r="K120" s="6"/>
      <c r="L120" s="10"/>
    </row>
    <row r="121" spans="11:12" ht="13.5">
      <c r="K121" s="6"/>
      <c r="L121" s="10"/>
    </row>
    <row r="122" spans="11:12" ht="13.5">
      <c r="K122" s="6"/>
      <c r="L122" s="10"/>
    </row>
    <row r="123" spans="11:12" ht="13.5">
      <c r="K123" s="6"/>
      <c r="L123" s="10"/>
    </row>
    <row r="124" spans="11:12" ht="13.5">
      <c r="K124" s="6"/>
      <c r="L124" s="10"/>
    </row>
    <row r="125" spans="11:12" ht="13.5">
      <c r="K125" s="6"/>
      <c r="L125" s="10"/>
    </row>
    <row r="126" spans="11:12" ht="13.5">
      <c r="K126" s="6"/>
      <c r="L126" s="10"/>
    </row>
    <row r="127" spans="11:12" ht="13.5">
      <c r="K127" s="6"/>
      <c r="L127" s="10"/>
    </row>
    <row r="128" spans="11:12" ht="13.5">
      <c r="K128" s="6"/>
      <c r="L128" s="10"/>
    </row>
    <row r="129" spans="11:12" ht="13.5">
      <c r="K129" s="6"/>
      <c r="L129" s="10"/>
    </row>
    <row r="130" spans="11:12" ht="13.5">
      <c r="K130" s="6"/>
      <c r="L130" s="10"/>
    </row>
    <row r="131" spans="11:12" ht="13.5">
      <c r="K131" s="6"/>
      <c r="L131" s="10"/>
    </row>
    <row r="132" spans="11:12" ht="13.5">
      <c r="K132" s="6"/>
      <c r="L132" s="10"/>
    </row>
    <row r="133" spans="11:12" ht="13.5">
      <c r="K133" s="6"/>
      <c r="L133" s="10"/>
    </row>
    <row r="134" spans="11:12" ht="13.5">
      <c r="K134" s="6"/>
      <c r="L134" s="10"/>
    </row>
    <row r="135" spans="11:12" ht="13.5">
      <c r="K135" s="6"/>
      <c r="L135" s="10"/>
    </row>
    <row r="136" spans="11:12" ht="13.5">
      <c r="K136" s="6"/>
      <c r="L136" s="10"/>
    </row>
    <row r="137" spans="11:12" ht="13.5">
      <c r="K137" s="6"/>
      <c r="L137" s="10"/>
    </row>
    <row r="138" spans="11:12" ht="13.5">
      <c r="K138" s="6"/>
      <c r="L138" s="10"/>
    </row>
    <row r="139" spans="11:12" ht="13.5">
      <c r="K139" s="6"/>
      <c r="L139" s="10"/>
    </row>
    <row r="140" spans="11:12" ht="13.5">
      <c r="K140" s="6"/>
      <c r="L140" s="10"/>
    </row>
    <row r="141" spans="11:12" ht="13.5">
      <c r="K141" s="6"/>
      <c r="L141" s="10"/>
    </row>
    <row r="142" spans="11:12" ht="13.5">
      <c r="K142" s="6"/>
      <c r="L142" s="10"/>
    </row>
    <row r="143" spans="11:12" ht="13.5">
      <c r="K143" s="6"/>
      <c r="L143" s="10"/>
    </row>
    <row r="144" spans="11:12" ht="13.5">
      <c r="K144" s="6"/>
      <c r="L144" s="10"/>
    </row>
    <row r="145" spans="11:12" ht="13.5">
      <c r="K145" s="6"/>
      <c r="L145" s="10"/>
    </row>
    <row r="146" spans="11:12" ht="13.5">
      <c r="K146" s="6"/>
      <c r="L146" s="10"/>
    </row>
    <row r="147" spans="11:12" ht="13.5">
      <c r="K147" s="6"/>
      <c r="L147" s="10"/>
    </row>
    <row r="148" spans="11:12" ht="13.5">
      <c r="K148" s="6"/>
      <c r="L148" s="10"/>
    </row>
    <row r="149" spans="11:12" ht="13.5">
      <c r="K149" s="6"/>
      <c r="L149" s="10"/>
    </row>
    <row r="150" spans="11:12" ht="13.5">
      <c r="K150" s="6"/>
      <c r="L150" s="10"/>
    </row>
    <row r="151" spans="11:12" ht="13.5">
      <c r="K151" s="6"/>
      <c r="L151" s="10"/>
    </row>
    <row r="152" spans="11:12" ht="13.5">
      <c r="K152" s="6"/>
      <c r="L152" s="10"/>
    </row>
    <row r="153" spans="11:12" ht="13.5">
      <c r="K153" s="6"/>
      <c r="L153" s="10"/>
    </row>
    <row r="154" spans="11:12" ht="13.5">
      <c r="K154" s="6"/>
      <c r="L154" s="10"/>
    </row>
    <row r="155" spans="11:12" ht="13.5">
      <c r="K155" s="6"/>
      <c r="L155" s="10"/>
    </row>
    <row r="156" spans="11:12" ht="13.5">
      <c r="K156" s="6"/>
      <c r="L156" s="10"/>
    </row>
    <row r="157" spans="11:12" ht="13.5">
      <c r="K157" s="6"/>
      <c r="L157" s="10"/>
    </row>
    <row r="158" spans="11:12" ht="13.5">
      <c r="K158" s="6"/>
      <c r="L158" s="10"/>
    </row>
    <row r="159" spans="11:12" ht="13.5">
      <c r="K159" s="6"/>
      <c r="L159" s="10"/>
    </row>
    <row r="160" spans="11:12" ht="13.5">
      <c r="K160" s="6"/>
      <c r="L160" s="10"/>
    </row>
    <row r="161" spans="11:12" ht="13.5">
      <c r="K161" s="6"/>
      <c r="L161" s="10"/>
    </row>
    <row r="162" spans="11:12" ht="13.5">
      <c r="K162" s="6"/>
      <c r="L162" s="10"/>
    </row>
    <row r="163" spans="11:12" ht="13.5">
      <c r="K163" s="6"/>
      <c r="L163" s="10"/>
    </row>
    <row r="164" spans="11:12" ht="13.5">
      <c r="K164" s="6"/>
      <c r="L164" s="10"/>
    </row>
    <row r="165" spans="11:12" ht="13.5">
      <c r="K165" s="6"/>
      <c r="L165" s="10"/>
    </row>
    <row r="166" spans="11:12" ht="13.5">
      <c r="K166" s="6"/>
      <c r="L166" s="10"/>
    </row>
    <row r="167" spans="11:12" ht="13.5">
      <c r="K167" s="6"/>
      <c r="L167" s="10"/>
    </row>
    <row r="168" spans="11:12" ht="13.5">
      <c r="K168" s="6"/>
      <c r="L168" s="10"/>
    </row>
    <row r="169" spans="11:12" ht="13.5">
      <c r="K169" s="6"/>
      <c r="L169" s="10"/>
    </row>
    <row r="170" spans="11:12" ht="13.5">
      <c r="K170" s="6"/>
      <c r="L170" s="10"/>
    </row>
    <row r="171" spans="11:12" ht="13.5">
      <c r="K171" s="6"/>
      <c r="L171" s="10"/>
    </row>
    <row r="172" spans="11:12" ht="13.5">
      <c r="K172" s="6"/>
      <c r="L172" s="10"/>
    </row>
    <row r="173" spans="11:12" ht="13.5">
      <c r="K173" s="6"/>
      <c r="L173" s="10"/>
    </row>
    <row r="174" spans="11:12" ht="13.5">
      <c r="K174" s="6"/>
      <c r="L174" s="10"/>
    </row>
    <row r="175" spans="11:12" ht="13.5">
      <c r="K175" s="6"/>
      <c r="L175" s="10"/>
    </row>
    <row r="176" spans="11:12" ht="13.5">
      <c r="K176" s="6"/>
      <c r="L176" s="10"/>
    </row>
    <row r="177" spans="11:12" ht="13.5">
      <c r="K177" s="6"/>
      <c r="L177" s="10"/>
    </row>
    <row r="178" spans="11:12" ht="13.5">
      <c r="K178" s="6"/>
      <c r="L178" s="10"/>
    </row>
    <row r="179" spans="11:12" ht="13.5">
      <c r="K179" s="6"/>
      <c r="L179" s="10"/>
    </row>
    <row r="180" spans="11:12" ht="13.5">
      <c r="K180" s="6"/>
      <c r="L180" s="10"/>
    </row>
    <row r="181" spans="11:12" ht="13.5">
      <c r="K181" s="6"/>
      <c r="L181" s="10"/>
    </row>
    <row r="182" spans="11:12" ht="13.5">
      <c r="K182" s="6"/>
      <c r="L182" s="10"/>
    </row>
    <row r="183" spans="11:12" ht="13.5">
      <c r="K183" s="6"/>
      <c r="L183" s="10"/>
    </row>
    <row r="184" spans="11:12" ht="13.5">
      <c r="K184" s="6"/>
      <c r="L184" s="10"/>
    </row>
    <row r="185" spans="11:12" ht="13.5">
      <c r="K185" s="6"/>
      <c r="L185" s="10"/>
    </row>
    <row r="186" spans="11:12" ht="13.5">
      <c r="K186" s="6"/>
      <c r="L186" s="10"/>
    </row>
    <row r="187" spans="11:12" ht="13.5">
      <c r="K187" s="6"/>
      <c r="L187" s="10"/>
    </row>
    <row r="188" spans="11:12" ht="13.5">
      <c r="K188" s="6"/>
      <c r="L188" s="10"/>
    </row>
    <row r="189" spans="11:12" ht="13.5">
      <c r="K189" s="6"/>
      <c r="L189" s="10"/>
    </row>
    <row r="190" spans="11:12" ht="13.5">
      <c r="K190" s="6"/>
      <c r="L190" s="10"/>
    </row>
    <row r="191" spans="11:12" ht="13.5">
      <c r="K191" s="6"/>
      <c r="L191" s="10"/>
    </row>
    <row r="192" spans="11:12" ht="13.5">
      <c r="K192" s="6"/>
      <c r="L192" s="10"/>
    </row>
    <row r="193" spans="11:12" ht="13.5">
      <c r="K193" s="6"/>
      <c r="L193" s="10"/>
    </row>
    <row r="194" spans="11:12" ht="13.5">
      <c r="K194" s="6"/>
      <c r="L194" s="10"/>
    </row>
    <row r="195" spans="11:12" ht="13.5">
      <c r="K195" s="6"/>
      <c r="L195" s="10"/>
    </row>
    <row r="196" spans="11:12" ht="13.5">
      <c r="K196" s="6"/>
      <c r="L196" s="10"/>
    </row>
    <row r="197" spans="11:12" ht="13.5">
      <c r="K197" s="6"/>
      <c r="L197" s="10"/>
    </row>
    <row r="198" spans="11:12" ht="13.5">
      <c r="K198" s="6"/>
      <c r="L198" s="10"/>
    </row>
    <row r="199" spans="11:12" ht="13.5">
      <c r="K199" s="6"/>
      <c r="L199" s="10"/>
    </row>
    <row r="200" spans="11:12" ht="13.5">
      <c r="K200" s="6"/>
      <c r="L200" s="10"/>
    </row>
    <row r="201" spans="11:12" ht="13.5">
      <c r="K201" s="6"/>
      <c r="L201" s="10"/>
    </row>
    <row r="202" spans="11:12" ht="13.5">
      <c r="K202" s="6"/>
      <c r="L202" s="10"/>
    </row>
    <row r="203" spans="11:12" ht="13.5">
      <c r="K203" s="6"/>
      <c r="L203" s="10"/>
    </row>
    <row r="204" spans="11:12" ht="13.5">
      <c r="K204" s="6"/>
      <c r="L204" s="10"/>
    </row>
    <row r="205" spans="11:12" ht="13.5">
      <c r="K205" s="6"/>
      <c r="L205" s="10"/>
    </row>
    <row r="206" spans="11:12" ht="13.5">
      <c r="K206" s="6"/>
      <c r="L206" s="10"/>
    </row>
    <row r="207" spans="11:12" ht="13.5">
      <c r="K207" s="6"/>
      <c r="L207" s="10"/>
    </row>
    <row r="208" spans="11:12" ht="13.5">
      <c r="K208" s="6"/>
      <c r="L208" s="10"/>
    </row>
    <row r="209" spans="11:12" ht="13.5">
      <c r="K209" s="6"/>
      <c r="L209" s="10"/>
    </row>
    <row r="210" spans="11:12" ht="13.5">
      <c r="K210" s="6"/>
      <c r="L210" s="10"/>
    </row>
    <row r="211" spans="11:12" ht="13.5">
      <c r="K211" s="6"/>
      <c r="L211" s="10"/>
    </row>
    <row r="212" spans="11:12" ht="13.5">
      <c r="K212" s="6"/>
      <c r="L212" s="10"/>
    </row>
    <row r="213" spans="11:12" ht="13.5">
      <c r="K213" s="6"/>
      <c r="L213" s="10"/>
    </row>
    <row r="214" spans="11:12" ht="13.5">
      <c r="K214" s="6"/>
      <c r="L214" s="10"/>
    </row>
    <row r="215" spans="11:12" ht="13.5">
      <c r="K215" s="6"/>
      <c r="L215" s="10"/>
    </row>
    <row r="216" spans="11:12" ht="13.5">
      <c r="K216" s="6"/>
      <c r="L216" s="10"/>
    </row>
  </sheetData>
  <sheetProtection/>
  <mergeCells count="1">
    <mergeCell ref="B17:D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O46"/>
  <sheetViews>
    <sheetView showGridLines="0" zoomScale="80" zoomScaleNormal="80" zoomScaleSheetLayoutView="120" zoomScalePageLayoutView="85" workbookViewId="0" topLeftCell="A1">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5.375" style="6" customWidth="1"/>
    <col min="10" max="10" width="8.00390625" style="6" customWidth="1"/>
    <col min="11" max="11" width="15.875" style="6" customWidth="1"/>
    <col min="12" max="12" width="15.875" style="10" customWidth="1"/>
    <col min="13" max="13" width="15.875" style="6" customWidth="1"/>
    <col min="14" max="15" width="14.375" style="6" customWidth="1"/>
    <col min="16" max="16" width="15.375" style="6" customWidth="1"/>
    <col min="17" max="16384" width="9.125" style="6" customWidth="1"/>
  </cols>
  <sheetData>
    <row r="1" spans="2:15" ht="13.5">
      <c r="B1" s="7" t="str">
        <f>'formularz oferty'!D4</f>
        <v>DFP.271.66.2020.AB</v>
      </c>
      <c r="H1" s="9" t="s">
        <v>37</v>
      </c>
      <c r="I1" s="9"/>
      <c r="N1" s="7"/>
      <c r="O1" s="7"/>
    </row>
    <row r="2" spans="2:15" s="48" customFormat="1" ht="13.5">
      <c r="B2" s="7"/>
      <c r="C2" s="8"/>
      <c r="H2" s="9"/>
      <c r="I2" s="9"/>
      <c r="L2" s="10"/>
      <c r="N2" s="7"/>
      <c r="O2" s="7"/>
    </row>
    <row r="3" spans="2:8" ht="13.5">
      <c r="B3" s="11"/>
      <c r="C3" s="12" t="s">
        <v>44</v>
      </c>
      <c r="E3" s="13"/>
      <c r="F3" s="12"/>
      <c r="G3" s="14"/>
      <c r="H3" s="9" t="s">
        <v>41</v>
      </c>
    </row>
    <row r="4" spans="2:12" s="48" customFormat="1" ht="13.5">
      <c r="B4" s="11"/>
      <c r="C4" s="12"/>
      <c r="E4" s="13"/>
      <c r="F4" s="12"/>
      <c r="G4" s="14"/>
      <c r="H4" s="9"/>
      <c r="L4" s="10"/>
    </row>
    <row r="5" spans="2:9" ht="14.25" customHeight="1">
      <c r="B5" s="11"/>
      <c r="C5" s="11"/>
      <c r="D5" s="15"/>
      <c r="E5" s="13"/>
      <c r="F5" s="12"/>
      <c r="G5" s="14"/>
      <c r="H5" s="9"/>
      <c r="I5" s="9"/>
    </row>
    <row r="6" spans="1:12" ht="13.5">
      <c r="A6" s="11"/>
      <c r="B6" s="16" t="s">
        <v>50</v>
      </c>
      <c r="C6" s="14">
        <v>18</v>
      </c>
      <c r="D6" s="15"/>
      <c r="E6" s="13"/>
      <c r="F6" s="1"/>
      <c r="G6" s="1"/>
      <c r="H6" s="1"/>
      <c r="L6" s="6"/>
    </row>
    <row r="7" spans="1:8" s="46" customFormat="1" ht="13.5">
      <c r="A7" s="17"/>
      <c r="B7" s="11"/>
      <c r="C7" s="17"/>
      <c r="D7" s="18"/>
      <c r="E7" s="19"/>
      <c r="F7" s="45"/>
      <c r="G7" s="20" t="s">
        <v>0</v>
      </c>
      <c r="H7" s="21">
        <f>SUM(H10:H16)</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96">
      <c r="A10" s="25" t="s">
        <v>1</v>
      </c>
      <c r="B10" s="3" t="s">
        <v>277</v>
      </c>
      <c r="C10" s="2">
        <v>500</v>
      </c>
      <c r="D10" s="26" t="s">
        <v>51</v>
      </c>
      <c r="E10" s="25"/>
      <c r="F10" s="25"/>
      <c r="G10" s="27"/>
      <c r="H10" s="27">
        <f aca="true" t="shared" si="0" ref="H10:H16">ROUND(ROUND(C10,2)*ROUND(G10,2),2)</f>
        <v>0</v>
      </c>
    </row>
    <row r="11" spans="1:12" s="46" customFormat="1" ht="179.25">
      <c r="A11" s="25" t="s">
        <v>2</v>
      </c>
      <c r="B11" s="47" t="s">
        <v>178</v>
      </c>
      <c r="C11" s="2">
        <v>5000</v>
      </c>
      <c r="D11" s="26" t="s">
        <v>51</v>
      </c>
      <c r="E11" s="47"/>
      <c r="F11" s="47"/>
      <c r="G11" s="47"/>
      <c r="H11" s="27">
        <f t="shared" si="0"/>
        <v>0</v>
      </c>
      <c r="L11" s="10"/>
    </row>
    <row r="12" spans="1:12" s="46" customFormat="1" ht="330.75">
      <c r="A12" s="25" t="s">
        <v>3</v>
      </c>
      <c r="B12" s="47" t="s">
        <v>278</v>
      </c>
      <c r="C12" s="2">
        <v>100</v>
      </c>
      <c r="D12" s="26" t="s">
        <v>51</v>
      </c>
      <c r="E12" s="47"/>
      <c r="F12" s="47"/>
      <c r="G12" s="47"/>
      <c r="H12" s="27">
        <f t="shared" si="0"/>
        <v>0</v>
      </c>
      <c r="L12" s="10"/>
    </row>
    <row r="13" spans="1:12" s="46" customFormat="1" ht="82.5">
      <c r="A13" s="25" t="s">
        <v>4</v>
      </c>
      <c r="B13" s="3" t="s">
        <v>179</v>
      </c>
      <c r="C13" s="2">
        <v>2000</v>
      </c>
      <c r="D13" s="26" t="s">
        <v>51</v>
      </c>
      <c r="E13" s="25"/>
      <c r="F13" s="25"/>
      <c r="G13" s="27"/>
      <c r="H13" s="27">
        <f t="shared" si="0"/>
        <v>0</v>
      </c>
      <c r="L13" s="10"/>
    </row>
    <row r="14" spans="1:12" s="46" customFormat="1" ht="289.5">
      <c r="A14" s="25" t="s">
        <v>18</v>
      </c>
      <c r="B14" s="3" t="s">
        <v>279</v>
      </c>
      <c r="C14" s="2">
        <v>70</v>
      </c>
      <c r="D14" s="26" t="s">
        <v>51</v>
      </c>
      <c r="E14" s="25"/>
      <c r="F14" s="25"/>
      <c r="G14" s="27"/>
      <c r="H14" s="27">
        <f t="shared" si="0"/>
        <v>0</v>
      </c>
      <c r="L14" s="10"/>
    </row>
    <row r="15" spans="1:12" s="46" customFormat="1" ht="234">
      <c r="A15" s="25" t="s">
        <v>23</v>
      </c>
      <c r="B15" s="3" t="s">
        <v>180</v>
      </c>
      <c r="C15" s="2">
        <v>500</v>
      </c>
      <c r="D15" s="26" t="s">
        <v>51</v>
      </c>
      <c r="E15" s="25"/>
      <c r="F15" s="25"/>
      <c r="G15" s="27"/>
      <c r="H15" s="27">
        <f t="shared" si="0"/>
        <v>0</v>
      </c>
      <c r="L15" s="10"/>
    </row>
    <row r="16" spans="1:12" s="46" customFormat="1" ht="123.75">
      <c r="A16" s="25" t="s">
        <v>5</v>
      </c>
      <c r="B16" s="3" t="s">
        <v>280</v>
      </c>
      <c r="C16" s="2">
        <v>25</v>
      </c>
      <c r="D16" s="26" t="s">
        <v>51</v>
      </c>
      <c r="E16" s="25"/>
      <c r="F16" s="25"/>
      <c r="G16" s="27"/>
      <c r="H16" s="27">
        <f t="shared" si="0"/>
        <v>0</v>
      </c>
      <c r="L16" s="10"/>
    </row>
    <row r="17" spans="3:12" s="46" customFormat="1" ht="13.5">
      <c r="C17" s="8"/>
      <c r="L17" s="10"/>
    </row>
    <row r="18" spans="3:12" s="46" customFormat="1" ht="13.5">
      <c r="C18" s="8"/>
      <c r="L18" s="10"/>
    </row>
    <row r="19" spans="3:12" s="46" customFormat="1" ht="13.5">
      <c r="C19" s="8"/>
      <c r="L19" s="10"/>
    </row>
    <row r="20" spans="3:12" s="46" customFormat="1" ht="13.5">
      <c r="C20" s="8"/>
      <c r="L20" s="10"/>
    </row>
    <row r="21" spans="3:12" s="46" customFormat="1" ht="13.5">
      <c r="C21" s="8"/>
      <c r="L21" s="10"/>
    </row>
    <row r="22" spans="3:12" s="46" customFormat="1" ht="13.5">
      <c r="C22" s="8"/>
      <c r="L22" s="10"/>
    </row>
    <row r="23" spans="3:12" s="46" customFormat="1" ht="13.5">
      <c r="C23" s="8"/>
      <c r="L23" s="10"/>
    </row>
    <row r="24" spans="3:12" s="46" customFormat="1" ht="13.5">
      <c r="C24" s="8"/>
      <c r="L24" s="10"/>
    </row>
    <row r="25" spans="3:12" s="46" customFormat="1" ht="13.5">
      <c r="C25" s="8"/>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3:12" s="46" customFormat="1" ht="13.5">
      <c r="C45" s="8"/>
      <c r="L45" s="10"/>
    </row>
    <row r="46" spans="3:12" s="46" customFormat="1" ht="13.5">
      <c r="C46" s="8"/>
      <c r="L46"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O23"/>
  <sheetViews>
    <sheetView showGridLines="0" zoomScale="80" zoomScaleNormal="80" zoomScaleSheetLayoutView="120" zoomScalePageLayoutView="85" workbookViewId="0" topLeftCell="A1">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5.375" style="6" customWidth="1"/>
    <col min="10" max="10" width="37.00390625" style="6" customWidth="1"/>
    <col min="11" max="11" width="15.875" style="6" customWidth="1"/>
    <col min="12" max="12" width="15.875" style="10" customWidth="1"/>
    <col min="13" max="13" width="15.875" style="6" customWidth="1"/>
    <col min="14" max="15" width="14.375" style="6" customWidth="1"/>
    <col min="16" max="16" width="15.375" style="6" customWidth="1"/>
    <col min="17" max="16384" width="9.125" style="6" customWidth="1"/>
  </cols>
  <sheetData>
    <row r="1" spans="2:15" ht="13.5">
      <c r="B1" s="7" t="str">
        <f>'formularz oferty'!D4</f>
        <v>DFP.271.66.2020.AB</v>
      </c>
      <c r="H1" s="9" t="s">
        <v>37</v>
      </c>
      <c r="I1" s="9"/>
      <c r="N1" s="7"/>
      <c r="O1" s="7"/>
    </row>
    <row r="2" spans="2:15" s="48" customFormat="1" ht="13.5">
      <c r="B2" s="7"/>
      <c r="C2" s="8"/>
      <c r="H2" s="9"/>
      <c r="I2" s="9"/>
      <c r="L2" s="10"/>
      <c r="N2" s="7"/>
      <c r="O2" s="7"/>
    </row>
    <row r="3" spans="2:8" ht="13.5">
      <c r="B3" s="11"/>
      <c r="C3" s="12" t="s">
        <v>44</v>
      </c>
      <c r="E3" s="13"/>
      <c r="F3" s="12"/>
      <c r="G3" s="14"/>
      <c r="H3" s="9" t="s">
        <v>41</v>
      </c>
    </row>
    <row r="4" spans="2:12" s="48" customFormat="1" ht="13.5">
      <c r="B4" s="11"/>
      <c r="C4" s="12"/>
      <c r="E4" s="13"/>
      <c r="F4" s="12"/>
      <c r="G4" s="14"/>
      <c r="H4" s="9"/>
      <c r="L4" s="10"/>
    </row>
    <row r="5" spans="2:9" ht="14.25" customHeight="1">
      <c r="B5" s="11"/>
      <c r="C5" s="11"/>
      <c r="D5" s="15"/>
      <c r="E5" s="13"/>
      <c r="F5" s="12"/>
      <c r="G5" s="14"/>
      <c r="H5" s="9"/>
      <c r="I5" s="9"/>
    </row>
    <row r="6" spans="1:12" ht="13.5">
      <c r="A6" s="11"/>
      <c r="B6" s="16" t="s">
        <v>50</v>
      </c>
      <c r="C6" s="14">
        <v>1</v>
      </c>
      <c r="D6" s="15"/>
      <c r="E6" s="13"/>
      <c r="F6" s="1"/>
      <c r="G6" s="1"/>
      <c r="H6" s="1"/>
      <c r="L6" s="6"/>
    </row>
    <row r="7" spans="1:12" ht="13.5">
      <c r="A7" s="17"/>
      <c r="B7" s="11"/>
      <c r="C7" s="17"/>
      <c r="D7" s="18"/>
      <c r="E7" s="19"/>
      <c r="F7" s="1"/>
      <c r="G7" s="20" t="s">
        <v>0</v>
      </c>
      <c r="H7" s="21">
        <f>SUM(H10:H23)</f>
        <v>0</v>
      </c>
      <c r="L7" s="6"/>
    </row>
    <row r="8" spans="1:12" ht="13.5">
      <c r="A8" s="17"/>
      <c r="B8" s="17"/>
      <c r="C8" s="17"/>
      <c r="D8" s="18"/>
      <c r="E8" s="19"/>
      <c r="F8" s="19"/>
      <c r="G8" s="19"/>
      <c r="H8" s="19"/>
      <c r="L8" s="6"/>
    </row>
    <row r="9" spans="1:12" ht="41.25">
      <c r="A9" s="22" t="s">
        <v>45</v>
      </c>
      <c r="B9" s="22" t="s">
        <v>46</v>
      </c>
      <c r="C9" s="23" t="s">
        <v>47</v>
      </c>
      <c r="D9" s="23" t="s">
        <v>48</v>
      </c>
      <c r="E9" s="22" t="s">
        <v>43</v>
      </c>
      <c r="F9" s="22" t="s">
        <v>52</v>
      </c>
      <c r="G9" s="24" t="s">
        <v>42</v>
      </c>
      <c r="H9" s="24" t="s">
        <v>49</v>
      </c>
      <c r="L9" s="6"/>
    </row>
    <row r="10" spans="1:12" ht="138">
      <c r="A10" s="25" t="s">
        <v>1</v>
      </c>
      <c r="B10" s="3" t="s">
        <v>82</v>
      </c>
      <c r="C10" s="2">
        <v>1000</v>
      </c>
      <c r="D10" s="26" t="s">
        <v>51</v>
      </c>
      <c r="E10" s="25"/>
      <c r="F10" s="25"/>
      <c r="G10" s="27"/>
      <c r="H10" s="27">
        <f>ROUND(ROUND(C10,2)*ROUND(G10,2),2)</f>
        <v>0</v>
      </c>
      <c r="L10" s="6"/>
    </row>
    <row r="11" spans="1:8" ht="151.5">
      <c r="A11" s="25" t="s">
        <v>2</v>
      </c>
      <c r="B11" s="4" t="s">
        <v>87</v>
      </c>
      <c r="C11" s="2">
        <v>450</v>
      </c>
      <c r="D11" s="26" t="s">
        <v>51</v>
      </c>
      <c r="E11" s="4"/>
      <c r="F11" s="4"/>
      <c r="G11" s="4"/>
      <c r="H11" s="27">
        <f>ROUND(ROUND(C11,2)*ROUND(G11,2),2)</f>
        <v>0</v>
      </c>
    </row>
    <row r="12" spans="1:8" ht="96">
      <c r="A12" s="25" t="s">
        <v>3</v>
      </c>
      <c r="B12" s="4" t="s">
        <v>83</v>
      </c>
      <c r="C12" s="2">
        <v>1500</v>
      </c>
      <c r="D12" s="26" t="s">
        <v>51</v>
      </c>
      <c r="E12" s="4"/>
      <c r="F12" s="4"/>
      <c r="G12" s="4"/>
      <c r="H12" s="27">
        <f>ROUND(ROUND(C12,2)*ROUND(G12,2),2)</f>
        <v>0</v>
      </c>
    </row>
    <row r="13" spans="1:8" ht="220.5">
      <c r="A13" s="25" t="s">
        <v>4</v>
      </c>
      <c r="B13" s="3" t="s">
        <v>196</v>
      </c>
      <c r="C13" s="2">
        <v>20</v>
      </c>
      <c r="D13" s="26" t="s">
        <v>51</v>
      </c>
      <c r="E13" s="25"/>
      <c r="F13" s="25"/>
      <c r="G13" s="27"/>
      <c r="H13" s="27">
        <f>ROUND(ROUND(C13,2)*ROUND(G13,2),2)</f>
        <v>0</v>
      </c>
    </row>
    <row r="14" spans="1:8" ht="54.75">
      <c r="A14" s="25" t="s">
        <v>18</v>
      </c>
      <c r="B14" s="3" t="s">
        <v>84</v>
      </c>
      <c r="C14" s="2">
        <v>320</v>
      </c>
      <c r="D14" s="26" t="s">
        <v>51</v>
      </c>
      <c r="E14" s="25"/>
      <c r="F14" s="25"/>
      <c r="G14" s="27"/>
      <c r="H14" s="27">
        <f aca="true" t="shared" si="0" ref="H14:H19">ROUND(ROUND(C14,2)*ROUND(G14,2),2)</f>
        <v>0</v>
      </c>
    </row>
    <row r="15" spans="1:8" ht="96">
      <c r="A15" s="25" t="s">
        <v>23</v>
      </c>
      <c r="B15" s="3" t="s">
        <v>85</v>
      </c>
      <c r="C15" s="2">
        <v>25</v>
      </c>
      <c r="D15" s="26" t="s">
        <v>51</v>
      </c>
      <c r="E15" s="25"/>
      <c r="F15" s="25"/>
      <c r="G15" s="27"/>
      <c r="H15" s="27">
        <f t="shared" si="0"/>
        <v>0</v>
      </c>
    </row>
    <row r="16" spans="1:8" ht="82.5">
      <c r="A16" s="25" t="s">
        <v>5</v>
      </c>
      <c r="B16" s="3" t="s">
        <v>197</v>
      </c>
      <c r="C16" s="2">
        <v>25</v>
      </c>
      <c r="D16" s="26" t="s">
        <v>51</v>
      </c>
      <c r="E16" s="25"/>
      <c r="F16" s="25"/>
      <c r="G16" s="27"/>
      <c r="H16" s="27">
        <f t="shared" si="0"/>
        <v>0</v>
      </c>
    </row>
    <row r="17" spans="1:8" ht="123.75">
      <c r="A17" s="25" t="s">
        <v>6</v>
      </c>
      <c r="B17" s="3" t="s">
        <v>88</v>
      </c>
      <c r="C17" s="2">
        <v>10</v>
      </c>
      <c r="D17" s="26" t="s">
        <v>51</v>
      </c>
      <c r="E17" s="25"/>
      <c r="F17" s="25"/>
      <c r="G17" s="27"/>
      <c r="H17" s="27">
        <f t="shared" si="0"/>
        <v>0</v>
      </c>
    </row>
    <row r="18" spans="1:8" ht="165">
      <c r="A18" s="25" t="s">
        <v>13</v>
      </c>
      <c r="B18" s="3" t="s">
        <v>89</v>
      </c>
      <c r="C18" s="2">
        <v>15</v>
      </c>
      <c r="D18" s="26" t="s">
        <v>51</v>
      </c>
      <c r="E18" s="25"/>
      <c r="F18" s="25"/>
      <c r="G18" s="27"/>
      <c r="H18" s="27">
        <f t="shared" si="0"/>
        <v>0</v>
      </c>
    </row>
    <row r="19" spans="1:8" ht="179.25">
      <c r="A19" s="25" t="s">
        <v>77</v>
      </c>
      <c r="B19" s="3" t="s">
        <v>86</v>
      </c>
      <c r="C19" s="2">
        <v>200</v>
      </c>
      <c r="D19" s="26" t="s">
        <v>51</v>
      </c>
      <c r="E19" s="25"/>
      <c r="F19" s="25"/>
      <c r="G19" s="27"/>
      <c r="H19" s="27">
        <f t="shared" si="0"/>
        <v>0</v>
      </c>
    </row>
    <row r="20" spans="1:8" ht="123.75">
      <c r="A20" s="25" t="s">
        <v>78</v>
      </c>
      <c r="B20" s="3" t="s">
        <v>198</v>
      </c>
      <c r="C20" s="2">
        <v>25</v>
      </c>
      <c r="D20" s="26" t="s">
        <v>51</v>
      </c>
      <c r="E20" s="25"/>
      <c r="F20" s="25"/>
      <c r="G20" s="27"/>
      <c r="H20" s="27">
        <f>ROUND(ROUND(C20,2)*ROUND(G20,2),2)</f>
        <v>0</v>
      </c>
    </row>
    <row r="21" spans="1:8" ht="138">
      <c r="A21" s="25" t="s">
        <v>79</v>
      </c>
      <c r="B21" s="3" t="s">
        <v>92</v>
      </c>
      <c r="C21" s="2">
        <v>50</v>
      </c>
      <c r="D21" s="26" t="s">
        <v>51</v>
      </c>
      <c r="E21" s="25"/>
      <c r="F21" s="25"/>
      <c r="G21" s="27"/>
      <c r="H21" s="27">
        <f>ROUND(ROUND(C21,2)*ROUND(G21,2),2)</f>
        <v>0</v>
      </c>
    </row>
    <row r="22" spans="1:8" ht="54.75">
      <c r="A22" s="25" t="s">
        <v>80</v>
      </c>
      <c r="B22" s="3" t="s">
        <v>90</v>
      </c>
      <c r="C22" s="2">
        <v>100</v>
      </c>
      <c r="D22" s="26" t="s">
        <v>51</v>
      </c>
      <c r="E22" s="25"/>
      <c r="F22" s="25"/>
      <c r="G22" s="27"/>
      <c r="H22" s="27">
        <f>ROUND(ROUND(C22,2)*ROUND(G22,2),2)</f>
        <v>0</v>
      </c>
    </row>
    <row r="23" spans="1:8" ht="54.75">
      <c r="A23" s="25" t="s">
        <v>81</v>
      </c>
      <c r="B23" s="3" t="s">
        <v>91</v>
      </c>
      <c r="C23" s="2">
        <v>50</v>
      </c>
      <c r="D23" s="26" t="s">
        <v>51</v>
      </c>
      <c r="E23" s="25"/>
      <c r="F23" s="25"/>
      <c r="G23" s="27"/>
      <c r="H23" s="27">
        <f>ROUND(ROUND(C23,2)*ROUND(G23,2),2)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P253"/>
  <sheetViews>
    <sheetView showGridLines="0" zoomScale="80" zoomScaleNormal="80" zoomScaleSheetLayoutView="120" zoomScalePageLayoutView="85" workbookViewId="0" topLeftCell="A1">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10" width="15.375" style="6" customWidth="1"/>
    <col min="11" max="11" width="8.00390625" style="6" customWidth="1"/>
    <col min="12" max="12" width="15.875" style="6" customWidth="1"/>
    <col min="13" max="13" width="15.875" style="10" customWidth="1"/>
    <col min="14" max="14" width="15.875" style="6" customWidth="1"/>
    <col min="15" max="16" width="14.375" style="6" customWidth="1"/>
    <col min="17" max="17" width="15.375" style="6" customWidth="1"/>
    <col min="18" max="16384" width="9.125" style="6" customWidth="1"/>
  </cols>
  <sheetData>
    <row r="1" spans="2:16" ht="13.5">
      <c r="B1" s="7" t="str">
        <f>'formularz oferty'!D4</f>
        <v>DFP.271.66.2020.AB</v>
      </c>
      <c r="H1" s="9" t="s">
        <v>37</v>
      </c>
      <c r="J1" s="9"/>
      <c r="O1" s="7"/>
      <c r="P1" s="7"/>
    </row>
    <row r="2" spans="2:16" s="48" customFormat="1" ht="13.5">
      <c r="B2" s="7"/>
      <c r="C2" s="8"/>
      <c r="H2" s="9"/>
      <c r="J2" s="9"/>
      <c r="M2" s="10"/>
      <c r="O2" s="7"/>
      <c r="P2" s="7"/>
    </row>
    <row r="3" spans="2:8" ht="13.5">
      <c r="B3" s="11"/>
      <c r="C3" s="12" t="s">
        <v>44</v>
      </c>
      <c r="E3" s="13"/>
      <c r="F3" s="12"/>
      <c r="G3" s="14"/>
      <c r="H3" s="9" t="s">
        <v>41</v>
      </c>
    </row>
    <row r="4" spans="2:13" s="48" customFormat="1" ht="13.5">
      <c r="B4" s="11"/>
      <c r="C4" s="12"/>
      <c r="E4" s="13"/>
      <c r="F4" s="12"/>
      <c r="G4" s="14"/>
      <c r="H4" s="9"/>
      <c r="M4" s="10"/>
    </row>
    <row r="5" spans="2:10" ht="14.25" customHeight="1">
      <c r="B5" s="11"/>
      <c r="C5" s="11"/>
      <c r="D5" s="15"/>
      <c r="E5" s="13"/>
      <c r="F5" s="12"/>
      <c r="G5" s="14"/>
      <c r="H5" s="9"/>
      <c r="J5" s="9"/>
    </row>
    <row r="6" spans="1:13" ht="13.5">
      <c r="A6" s="11"/>
      <c r="B6" s="16" t="s">
        <v>50</v>
      </c>
      <c r="C6" s="14">
        <v>19</v>
      </c>
      <c r="D6" s="15"/>
      <c r="E6" s="13"/>
      <c r="F6" s="1"/>
      <c r="G6" s="1"/>
      <c r="H6" s="1"/>
      <c r="M6" s="6"/>
    </row>
    <row r="7" spans="1:8" s="46" customFormat="1" ht="13.5">
      <c r="A7" s="17"/>
      <c r="B7" s="11"/>
      <c r="C7" s="17"/>
      <c r="D7" s="18"/>
      <c r="E7" s="19"/>
      <c r="F7" s="45"/>
      <c r="G7" s="20" t="s">
        <v>0</v>
      </c>
      <c r="H7" s="21">
        <f>SUM(H10:H12)</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261.75">
      <c r="A10" s="25" t="s">
        <v>1</v>
      </c>
      <c r="B10" s="3" t="s">
        <v>281</v>
      </c>
      <c r="C10" s="2">
        <v>4</v>
      </c>
      <c r="D10" s="26" t="s">
        <v>51</v>
      </c>
      <c r="E10" s="25"/>
      <c r="F10" s="25"/>
      <c r="G10" s="27"/>
      <c r="H10" s="27">
        <f>ROUND(ROUND(C10,2)*ROUND(G10,2),2)</f>
        <v>0</v>
      </c>
    </row>
    <row r="11" spans="1:12" s="46" customFormat="1" ht="330.75">
      <c r="A11" s="25" t="s">
        <v>2</v>
      </c>
      <c r="B11" s="47" t="s">
        <v>282</v>
      </c>
      <c r="C11" s="2">
        <v>4</v>
      </c>
      <c r="D11" s="26" t="s">
        <v>51</v>
      </c>
      <c r="E11" s="47"/>
      <c r="F11" s="47"/>
      <c r="G11" s="47"/>
      <c r="H11" s="27">
        <f>ROUND(ROUND(C11,2)*ROUND(G11,2),2)</f>
        <v>0</v>
      </c>
      <c r="L11" s="10"/>
    </row>
    <row r="12" spans="1:12" s="46" customFormat="1" ht="261.75">
      <c r="A12" s="25" t="s">
        <v>3</v>
      </c>
      <c r="B12" s="47" t="s">
        <v>283</v>
      </c>
      <c r="C12" s="2">
        <v>4</v>
      </c>
      <c r="D12" s="26" t="s">
        <v>51</v>
      </c>
      <c r="E12" s="47"/>
      <c r="F12" s="47"/>
      <c r="G12" s="47"/>
      <c r="H12" s="27">
        <f>ROUND(ROUND(C12,2)*ROUND(G12,2),2)</f>
        <v>0</v>
      </c>
      <c r="L12" s="10"/>
    </row>
    <row r="13" spans="3:12" s="46" customFormat="1" ht="13.5">
      <c r="C13" s="8"/>
      <c r="L13" s="10"/>
    </row>
    <row r="14" spans="3:12" s="46" customFormat="1" ht="13.5">
      <c r="C14" s="8"/>
      <c r="L14" s="10"/>
    </row>
    <row r="15" spans="3:12" s="46" customFormat="1" ht="13.5">
      <c r="C15" s="8"/>
      <c r="L15" s="10"/>
    </row>
    <row r="16" spans="3:12" s="46" customFormat="1" ht="13.5">
      <c r="C16" s="8"/>
      <c r="L16" s="10"/>
    </row>
    <row r="17" spans="3:12" s="46" customFormat="1" ht="13.5">
      <c r="C17" s="8"/>
      <c r="L17" s="10"/>
    </row>
    <row r="18" spans="3:12" s="46" customFormat="1" ht="13.5">
      <c r="C18" s="8"/>
      <c r="L18" s="10"/>
    </row>
    <row r="19" spans="3:12" s="46" customFormat="1" ht="13.5">
      <c r="C19" s="8"/>
      <c r="L19" s="10"/>
    </row>
    <row r="20" spans="3:12" s="46" customFormat="1" ht="13.5">
      <c r="C20" s="8"/>
      <c r="L20" s="10"/>
    </row>
    <row r="21" spans="3:12" s="46" customFormat="1" ht="13.5">
      <c r="C21" s="8"/>
      <c r="L21" s="10"/>
    </row>
    <row r="22" spans="3:12" s="46" customFormat="1" ht="13.5">
      <c r="C22" s="8"/>
      <c r="L22" s="10"/>
    </row>
    <row r="23" spans="3:12" s="46" customFormat="1" ht="13.5">
      <c r="C23" s="8"/>
      <c r="L23" s="10"/>
    </row>
    <row r="24" spans="3:12" s="46" customFormat="1" ht="13.5">
      <c r="C24" s="8"/>
      <c r="L24" s="10"/>
    </row>
    <row r="25" spans="3:12" s="46" customFormat="1" ht="13.5">
      <c r="C25" s="8"/>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12:13" ht="13.5">
      <c r="L43" s="10"/>
      <c r="M43" s="6"/>
    </row>
    <row r="44" spans="12:13" ht="13.5">
      <c r="L44" s="10"/>
      <c r="M44" s="6"/>
    </row>
    <row r="45" spans="12:13" ht="13.5">
      <c r="L45" s="10"/>
      <c r="M45" s="6"/>
    </row>
    <row r="46" spans="12:13" ht="13.5">
      <c r="L46" s="10"/>
      <c r="M46" s="6"/>
    </row>
    <row r="47" spans="12:13" ht="13.5">
      <c r="L47" s="10"/>
      <c r="M47" s="6"/>
    </row>
    <row r="48" spans="12:13" ht="13.5">
      <c r="L48" s="10"/>
      <c r="M48" s="6"/>
    </row>
    <row r="49" spans="12:13" ht="13.5">
      <c r="L49" s="10"/>
      <c r="M49" s="6"/>
    </row>
    <row r="50" spans="12:13" ht="13.5">
      <c r="L50" s="10"/>
      <c r="M50" s="6"/>
    </row>
    <row r="51" spans="12:13" ht="13.5">
      <c r="L51" s="10"/>
      <c r="M51" s="6"/>
    </row>
    <row r="52" spans="12:13" ht="13.5">
      <c r="L52" s="10"/>
      <c r="M52" s="6"/>
    </row>
    <row r="53" spans="12:13" ht="13.5">
      <c r="L53" s="10"/>
      <c r="M53" s="6"/>
    </row>
    <row r="54" spans="12:13" ht="13.5">
      <c r="L54" s="10"/>
      <c r="M54" s="6"/>
    </row>
    <row r="55" spans="12:13" ht="13.5">
      <c r="L55" s="10"/>
      <c r="M55" s="6"/>
    </row>
    <row r="56" spans="12:13" ht="13.5">
      <c r="L56" s="10"/>
      <c r="M56" s="6"/>
    </row>
    <row r="57" spans="12:13" ht="13.5">
      <c r="L57" s="10"/>
      <c r="M57" s="6"/>
    </row>
    <row r="58" spans="12:13" ht="13.5">
      <c r="L58" s="10"/>
      <c r="M58" s="6"/>
    </row>
    <row r="59" spans="12:13" ht="13.5">
      <c r="L59" s="10"/>
      <c r="M59" s="6"/>
    </row>
    <row r="60" spans="12:13" ht="13.5">
      <c r="L60" s="10"/>
      <c r="M60" s="6"/>
    </row>
    <row r="61" spans="12:13" ht="13.5">
      <c r="L61" s="10"/>
      <c r="M61" s="6"/>
    </row>
    <row r="62" spans="12:13" ht="13.5">
      <c r="L62" s="10"/>
      <c r="M62" s="6"/>
    </row>
    <row r="63" spans="12:13" ht="13.5">
      <c r="L63" s="10"/>
      <c r="M63" s="6"/>
    </row>
    <row r="64" spans="12:13" ht="13.5">
      <c r="L64" s="10"/>
      <c r="M64" s="6"/>
    </row>
    <row r="65" spans="12:13" ht="13.5">
      <c r="L65" s="10"/>
      <c r="M65" s="6"/>
    </row>
    <row r="66" spans="12:13" ht="13.5">
      <c r="L66" s="10"/>
      <c r="M66" s="6"/>
    </row>
    <row r="67" spans="12:13" ht="13.5">
      <c r="L67" s="10"/>
      <c r="M67" s="6"/>
    </row>
    <row r="68" spans="12:13" ht="13.5">
      <c r="L68" s="10"/>
      <c r="M68" s="6"/>
    </row>
    <row r="69" spans="12:13" ht="13.5">
      <c r="L69" s="10"/>
      <c r="M69" s="6"/>
    </row>
    <row r="70" spans="12:13" ht="13.5">
      <c r="L70" s="10"/>
      <c r="M70" s="6"/>
    </row>
    <row r="71" spans="12:13" ht="13.5">
      <c r="L71" s="10"/>
      <c r="M71" s="6"/>
    </row>
    <row r="72" spans="12:13" ht="13.5">
      <c r="L72" s="10"/>
      <c r="M72" s="6"/>
    </row>
    <row r="73" spans="12:13" ht="13.5">
      <c r="L73" s="10"/>
      <c r="M73" s="6"/>
    </row>
    <row r="74" spans="12:13" ht="13.5">
      <c r="L74" s="10"/>
      <c r="M74" s="6"/>
    </row>
    <row r="75" spans="12:13" ht="13.5">
      <c r="L75" s="10"/>
      <c r="M75" s="6"/>
    </row>
    <row r="76" spans="12:13" ht="13.5">
      <c r="L76" s="10"/>
      <c r="M76" s="6"/>
    </row>
    <row r="77" spans="12:13" ht="13.5">
      <c r="L77" s="10"/>
      <c r="M77" s="6"/>
    </row>
    <row r="78" spans="12:13" ht="13.5">
      <c r="L78" s="10"/>
      <c r="M78" s="6"/>
    </row>
    <row r="79" spans="12:13" ht="13.5">
      <c r="L79" s="10"/>
      <c r="M79" s="6"/>
    </row>
    <row r="80" spans="12:13" ht="13.5">
      <c r="L80" s="10"/>
      <c r="M80" s="6"/>
    </row>
    <row r="81" spans="12:13" ht="13.5">
      <c r="L81" s="10"/>
      <c r="M81" s="6"/>
    </row>
    <row r="82" spans="12:13" ht="13.5">
      <c r="L82" s="10"/>
      <c r="M82" s="6"/>
    </row>
    <row r="83" spans="12:13" ht="13.5">
      <c r="L83" s="10"/>
      <c r="M83" s="6"/>
    </row>
    <row r="84" spans="12:13" ht="13.5">
      <c r="L84" s="10"/>
      <c r="M84" s="6"/>
    </row>
    <row r="85" spans="12:13" ht="13.5">
      <c r="L85" s="10"/>
      <c r="M85" s="6"/>
    </row>
    <row r="86" spans="12:13" ht="13.5">
      <c r="L86" s="10"/>
      <c r="M86" s="6"/>
    </row>
    <row r="87" spans="12:13" ht="13.5">
      <c r="L87" s="10"/>
      <c r="M87" s="6"/>
    </row>
    <row r="88" spans="12:13" ht="13.5">
      <c r="L88" s="10"/>
      <c r="M88" s="6"/>
    </row>
    <row r="89" spans="12:13" ht="13.5">
      <c r="L89" s="10"/>
      <c r="M89" s="6"/>
    </row>
    <row r="90" spans="12:13" ht="13.5">
      <c r="L90" s="10"/>
      <c r="M90" s="6"/>
    </row>
    <row r="91" spans="12:13" ht="13.5">
      <c r="L91" s="10"/>
      <c r="M91" s="6"/>
    </row>
    <row r="92" spans="12:13" ht="13.5">
      <c r="L92" s="10"/>
      <c r="M92" s="6"/>
    </row>
    <row r="93" spans="12:13" ht="13.5">
      <c r="L93" s="10"/>
      <c r="M93" s="6"/>
    </row>
    <row r="94" spans="12:13" ht="13.5">
      <c r="L94" s="10"/>
      <c r="M94" s="6"/>
    </row>
    <row r="95" spans="12:13" ht="13.5">
      <c r="L95" s="10"/>
      <c r="M95" s="6"/>
    </row>
    <row r="96" spans="12:13" ht="13.5">
      <c r="L96" s="10"/>
      <c r="M96" s="6"/>
    </row>
    <row r="97" spans="12:13" ht="13.5">
      <c r="L97" s="10"/>
      <c r="M97" s="6"/>
    </row>
    <row r="98" spans="12:13" ht="13.5">
      <c r="L98" s="10"/>
      <c r="M98" s="6"/>
    </row>
    <row r="99" spans="12:13" ht="13.5">
      <c r="L99" s="10"/>
      <c r="M99" s="6"/>
    </row>
    <row r="100" spans="12:13" ht="13.5">
      <c r="L100" s="10"/>
      <c r="M100" s="6"/>
    </row>
    <row r="101" spans="12:13" ht="13.5">
      <c r="L101" s="10"/>
      <c r="M101" s="6"/>
    </row>
    <row r="102" spans="12:13" ht="13.5">
      <c r="L102" s="10"/>
      <c r="M102" s="6"/>
    </row>
    <row r="103" spans="12:13" ht="13.5">
      <c r="L103" s="10"/>
      <c r="M103" s="6"/>
    </row>
    <row r="104" spans="12:13" ht="13.5">
      <c r="L104" s="10"/>
      <c r="M104" s="6"/>
    </row>
    <row r="105" spans="12:13" ht="13.5">
      <c r="L105" s="10"/>
      <c r="M105" s="6"/>
    </row>
    <row r="106" spans="12:13" ht="13.5">
      <c r="L106" s="10"/>
      <c r="M106" s="6"/>
    </row>
    <row r="107" spans="12:13" ht="13.5">
      <c r="L107" s="10"/>
      <c r="M107" s="6"/>
    </row>
    <row r="108" spans="12:13" ht="13.5">
      <c r="L108" s="10"/>
      <c r="M108" s="6"/>
    </row>
    <row r="109" spans="12:13" ht="13.5">
      <c r="L109" s="10"/>
      <c r="M109" s="6"/>
    </row>
    <row r="110" spans="12:13" ht="13.5">
      <c r="L110" s="10"/>
      <c r="M110" s="6"/>
    </row>
    <row r="111" spans="12:13" ht="13.5">
      <c r="L111" s="10"/>
      <c r="M111" s="6"/>
    </row>
    <row r="112" spans="12:13" ht="13.5">
      <c r="L112" s="10"/>
      <c r="M112" s="6"/>
    </row>
    <row r="113" spans="12:13" ht="13.5">
      <c r="L113" s="10"/>
      <c r="M113" s="6"/>
    </row>
    <row r="114" spans="12:13" ht="13.5">
      <c r="L114" s="10"/>
      <c r="M114" s="6"/>
    </row>
    <row r="115" spans="12:13" ht="13.5">
      <c r="L115" s="10"/>
      <c r="M115" s="6"/>
    </row>
    <row r="116" spans="12:13" ht="13.5">
      <c r="L116" s="10"/>
      <c r="M116" s="6"/>
    </row>
    <row r="117" spans="12:13" ht="13.5">
      <c r="L117" s="10"/>
      <c r="M117" s="6"/>
    </row>
    <row r="118" spans="12:13" ht="13.5">
      <c r="L118" s="10"/>
      <c r="M118" s="6"/>
    </row>
    <row r="119" spans="12:13" ht="13.5">
      <c r="L119" s="10"/>
      <c r="M119" s="6"/>
    </row>
    <row r="120" spans="12:13" ht="13.5">
      <c r="L120" s="10"/>
      <c r="M120" s="6"/>
    </row>
    <row r="121" spans="12:13" ht="13.5">
      <c r="L121" s="10"/>
      <c r="M121" s="6"/>
    </row>
    <row r="122" spans="12:13" ht="13.5">
      <c r="L122" s="10"/>
      <c r="M122" s="6"/>
    </row>
    <row r="123" spans="12:13" ht="13.5">
      <c r="L123" s="10"/>
      <c r="M123" s="6"/>
    </row>
    <row r="124" spans="12:13" ht="13.5">
      <c r="L124" s="10"/>
      <c r="M124" s="6"/>
    </row>
    <row r="125" spans="12:13" ht="13.5">
      <c r="L125" s="10"/>
      <c r="M125" s="6"/>
    </row>
    <row r="126" spans="12:13" ht="13.5">
      <c r="L126" s="10"/>
      <c r="M126" s="6"/>
    </row>
    <row r="127" spans="12:13" ht="13.5">
      <c r="L127" s="10"/>
      <c r="M127" s="6"/>
    </row>
    <row r="128" spans="12:13" ht="13.5">
      <c r="L128" s="10"/>
      <c r="M128" s="6"/>
    </row>
    <row r="129" spans="12:13" ht="13.5">
      <c r="L129" s="10"/>
      <c r="M129" s="6"/>
    </row>
    <row r="130" spans="12:13" ht="13.5">
      <c r="L130" s="10"/>
      <c r="M130" s="6"/>
    </row>
    <row r="131" spans="12:13" ht="13.5">
      <c r="L131" s="10"/>
      <c r="M131" s="6"/>
    </row>
    <row r="132" spans="12:13" ht="13.5">
      <c r="L132" s="10"/>
      <c r="M132" s="6"/>
    </row>
    <row r="133" spans="12:13" ht="13.5">
      <c r="L133" s="10"/>
      <c r="M133" s="6"/>
    </row>
    <row r="134" spans="12:13" ht="13.5">
      <c r="L134" s="10"/>
      <c r="M134" s="6"/>
    </row>
    <row r="135" spans="12:13" ht="13.5">
      <c r="L135" s="10"/>
      <c r="M135" s="6"/>
    </row>
    <row r="136" spans="12:13" ht="13.5">
      <c r="L136" s="10"/>
      <c r="M136" s="6"/>
    </row>
    <row r="137" spans="12:13" ht="13.5">
      <c r="L137" s="10"/>
      <c r="M137" s="6"/>
    </row>
    <row r="138" spans="12:13" ht="13.5">
      <c r="L138" s="10"/>
      <c r="M138" s="6"/>
    </row>
    <row r="139" spans="12:13" ht="13.5">
      <c r="L139" s="10"/>
      <c r="M139" s="6"/>
    </row>
    <row r="140" spans="12:13" ht="13.5">
      <c r="L140" s="10"/>
      <c r="M140" s="6"/>
    </row>
    <row r="141" spans="12:13" ht="13.5">
      <c r="L141" s="10"/>
      <c r="M141" s="6"/>
    </row>
    <row r="142" spans="12:13" ht="13.5">
      <c r="L142" s="10"/>
      <c r="M142" s="6"/>
    </row>
    <row r="143" spans="12:13" ht="13.5">
      <c r="L143" s="10"/>
      <c r="M143" s="6"/>
    </row>
    <row r="144" spans="12:13" ht="13.5">
      <c r="L144" s="10"/>
      <c r="M144" s="6"/>
    </row>
    <row r="145" spans="12:13" ht="13.5">
      <c r="L145" s="10"/>
      <c r="M145" s="6"/>
    </row>
    <row r="146" spans="12:13" ht="13.5">
      <c r="L146" s="10"/>
      <c r="M146" s="6"/>
    </row>
    <row r="147" spans="12:13" ht="13.5">
      <c r="L147" s="10"/>
      <c r="M147" s="6"/>
    </row>
    <row r="148" spans="12:13" ht="13.5">
      <c r="L148" s="10"/>
      <c r="M148" s="6"/>
    </row>
    <row r="149" spans="12:13" ht="13.5">
      <c r="L149" s="10"/>
      <c r="M149" s="6"/>
    </row>
    <row r="150" spans="12:13" ht="13.5">
      <c r="L150" s="10"/>
      <c r="M150" s="6"/>
    </row>
    <row r="151" spans="12:13" ht="13.5">
      <c r="L151" s="10"/>
      <c r="M151" s="6"/>
    </row>
    <row r="152" spans="12:13" ht="13.5">
      <c r="L152" s="10"/>
      <c r="M152" s="6"/>
    </row>
    <row r="153" spans="12:13" ht="13.5">
      <c r="L153" s="10"/>
      <c r="M153" s="6"/>
    </row>
    <row r="154" spans="12:13" ht="13.5">
      <c r="L154" s="10"/>
      <c r="M154" s="6"/>
    </row>
    <row r="155" spans="12:13" ht="13.5">
      <c r="L155" s="10"/>
      <c r="M155" s="6"/>
    </row>
    <row r="156" spans="12:13" ht="13.5">
      <c r="L156" s="10"/>
      <c r="M156" s="6"/>
    </row>
    <row r="157" spans="12:13" ht="13.5">
      <c r="L157" s="10"/>
      <c r="M157" s="6"/>
    </row>
    <row r="158" spans="12:13" ht="13.5">
      <c r="L158" s="10"/>
      <c r="M158" s="6"/>
    </row>
    <row r="159" spans="12:13" ht="13.5">
      <c r="L159" s="10"/>
      <c r="M159" s="6"/>
    </row>
    <row r="160" spans="12:13" ht="13.5">
      <c r="L160" s="10"/>
      <c r="M160" s="6"/>
    </row>
    <row r="161" spans="12:13" ht="13.5">
      <c r="L161" s="10"/>
      <c r="M161" s="6"/>
    </row>
    <row r="162" spans="12:13" ht="13.5">
      <c r="L162" s="10"/>
      <c r="M162" s="6"/>
    </row>
    <row r="163" spans="12:13" ht="13.5">
      <c r="L163" s="10"/>
      <c r="M163" s="6"/>
    </row>
    <row r="164" spans="12:13" ht="13.5">
      <c r="L164" s="10"/>
      <c r="M164" s="6"/>
    </row>
    <row r="165" spans="12:13" ht="13.5">
      <c r="L165" s="10"/>
      <c r="M165" s="6"/>
    </row>
    <row r="166" spans="12:13" ht="13.5">
      <c r="L166" s="10"/>
      <c r="M166" s="6"/>
    </row>
    <row r="167" spans="12:13" ht="13.5">
      <c r="L167" s="10"/>
      <c r="M167" s="6"/>
    </row>
    <row r="168" spans="12:13" ht="13.5">
      <c r="L168" s="10"/>
      <c r="M168" s="6"/>
    </row>
    <row r="169" spans="12:13" ht="13.5">
      <c r="L169" s="10"/>
      <c r="M169" s="6"/>
    </row>
    <row r="170" spans="12:13" ht="13.5">
      <c r="L170" s="10"/>
      <c r="M170" s="6"/>
    </row>
    <row r="171" spans="12:13" ht="13.5">
      <c r="L171" s="10"/>
      <c r="M171" s="6"/>
    </row>
    <row r="172" spans="12:13" ht="13.5">
      <c r="L172" s="10"/>
      <c r="M172" s="6"/>
    </row>
    <row r="173" spans="12:13" ht="13.5">
      <c r="L173" s="10"/>
      <c r="M173" s="6"/>
    </row>
    <row r="174" spans="12:13" ht="13.5">
      <c r="L174" s="10"/>
      <c r="M174" s="6"/>
    </row>
    <row r="175" spans="12:13" ht="13.5">
      <c r="L175" s="10"/>
      <c r="M175" s="6"/>
    </row>
    <row r="176" spans="12:13" ht="13.5">
      <c r="L176" s="10"/>
      <c r="M176" s="6"/>
    </row>
    <row r="177" spans="12:13" ht="13.5">
      <c r="L177" s="10"/>
      <c r="M177" s="6"/>
    </row>
    <row r="178" spans="12:13" ht="13.5">
      <c r="L178" s="10"/>
      <c r="M178" s="6"/>
    </row>
    <row r="179" spans="12:13" ht="13.5">
      <c r="L179" s="10"/>
      <c r="M179" s="6"/>
    </row>
    <row r="180" spans="12:13" ht="13.5">
      <c r="L180" s="10"/>
      <c r="M180" s="6"/>
    </row>
    <row r="181" spans="12:13" ht="13.5">
      <c r="L181" s="10"/>
      <c r="M181" s="6"/>
    </row>
    <row r="182" spans="12:13" ht="13.5">
      <c r="L182" s="10"/>
      <c r="M182" s="6"/>
    </row>
    <row r="183" spans="12:13" ht="13.5">
      <c r="L183" s="10"/>
      <c r="M183" s="6"/>
    </row>
    <row r="184" spans="12:13" ht="13.5">
      <c r="L184" s="10"/>
      <c r="M184" s="6"/>
    </row>
    <row r="185" spans="12:13" ht="13.5">
      <c r="L185" s="10"/>
      <c r="M185" s="6"/>
    </row>
    <row r="186" spans="12:13" ht="13.5">
      <c r="L186" s="10"/>
      <c r="M186" s="6"/>
    </row>
    <row r="187" spans="12:13" ht="13.5">
      <c r="L187" s="10"/>
      <c r="M187" s="6"/>
    </row>
    <row r="188" spans="12:13" ht="13.5">
      <c r="L188" s="10"/>
      <c r="M188" s="6"/>
    </row>
    <row r="189" spans="12:13" ht="13.5">
      <c r="L189" s="10"/>
      <c r="M189" s="6"/>
    </row>
    <row r="190" spans="12:13" ht="13.5">
      <c r="L190" s="10"/>
      <c r="M190" s="6"/>
    </row>
    <row r="191" spans="12:13" ht="13.5">
      <c r="L191" s="10"/>
      <c r="M191" s="6"/>
    </row>
    <row r="192" spans="12:13" ht="13.5">
      <c r="L192" s="10"/>
      <c r="M192" s="6"/>
    </row>
    <row r="193" spans="12:13" ht="13.5">
      <c r="L193" s="10"/>
      <c r="M193" s="6"/>
    </row>
    <row r="194" spans="12:13" ht="13.5">
      <c r="L194" s="10"/>
      <c r="M194" s="6"/>
    </row>
    <row r="195" spans="12:13" ht="13.5">
      <c r="L195" s="10"/>
      <c r="M195" s="6"/>
    </row>
    <row r="196" spans="12:13" ht="13.5">
      <c r="L196" s="10"/>
      <c r="M196" s="6"/>
    </row>
    <row r="197" spans="12:13" ht="13.5">
      <c r="L197" s="10"/>
      <c r="M197" s="6"/>
    </row>
    <row r="198" spans="12:13" ht="13.5">
      <c r="L198" s="10"/>
      <c r="M198" s="6"/>
    </row>
    <row r="199" spans="12:13" ht="13.5">
      <c r="L199" s="10"/>
      <c r="M199" s="6"/>
    </row>
    <row r="200" spans="12:13" ht="13.5">
      <c r="L200" s="10"/>
      <c r="M200" s="6"/>
    </row>
    <row r="201" spans="12:13" ht="13.5">
      <c r="L201" s="10"/>
      <c r="M201" s="6"/>
    </row>
    <row r="202" spans="12:13" ht="13.5">
      <c r="L202" s="10"/>
      <c r="M202" s="6"/>
    </row>
    <row r="203" spans="12:13" ht="13.5">
      <c r="L203" s="10"/>
      <c r="M203" s="6"/>
    </row>
    <row r="204" spans="12:13" ht="13.5">
      <c r="L204" s="10"/>
      <c r="M204" s="6"/>
    </row>
    <row r="205" spans="12:13" ht="13.5">
      <c r="L205" s="10"/>
      <c r="M205" s="6"/>
    </row>
    <row r="206" spans="12:13" ht="13.5">
      <c r="L206" s="10"/>
      <c r="M206" s="6"/>
    </row>
    <row r="207" spans="12:13" ht="13.5">
      <c r="L207" s="10"/>
      <c r="M207" s="6"/>
    </row>
    <row r="208" spans="12:13" ht="13.5">
      <c r="L208" s="10"/>
      <c r="M208" s="6"/>
    </row>
    <row r="209" spans="12:13" ht="13.5">
      <c r="L209" s="10"/>
      <c r="M209" s="6"/>
    </row>
    <row r="210" spans="12:13" ht="13.5">
      <c r="L210" s="10"/>
      <c r="M210" s="6"/>
    </row>
    <row r="211" spans="12:13" ht="13.5">
      <c r="L211" s="10"/>
      <c r="M211" s="6"/>
    </row>
    <row r="212" spans="12:13" ht="13.5">
      <c r="L212" s="10"/>
      <c r="M212" s="6"/>
    </row>
    <row r="213" spans="12:13" ht="13.5">
      <c r="L213" s="10"/>
      <c r="M213" s="6"/>
    </row>
    <row r="214" spans="12:13" ht="13.5">
      <c r="L214" s="10"/>
      <c r="M214" s="6"/>
    </row>
    <row r="215" spans="12:13" ht="13.5">
      <c r="L215" s="10"/>
      <c r="M215" s="6"/>
    </row>
    <row r="216" spans="12:13" ht="13.5">
      <c r="L216" s="10"/>
      <c r="M216" s="6"/>
    </row>
    <row r="217" spans="12:13" ht="13.5">
      <c r="L217" s="10"/>
      <c r="M217" s="6"/>
    </row>
    <row r="218" spans="12:13" ht="13.5">
      <c r="L218" s="10"/>
      <c r="M218" s="6"/>
    </row>
    <row r="219" spans="12:13" ht="13.5">
      <c r="L219" s="10"/>
      <c r="M219" s="6"/>
    </row>
    <row r="220" spans="12:13" ht="13.5">
      <c r="L220" s="10"/>
      <c r="M220" s="6"/>
    </row>
    <row r="221" spans="12:13" ht="13.5">
      <c r="L221" s="10"/>
      <c r="M221" s="6"/>
    </row>
    <row r="222" spans="12:13" ht="13.5">
      <c r="L222" s="10"/>
      <c r="M222" s="6"/>
    </row>
    <row r="223" spans="12:13" ht="13.5">
      <c r="L223" s="10"/>
      <c r="M223" s="6"/>
    </row>
    <row r="224" spans="12:13" ht="13.5">
      <c r="L224" s="10"/>
      <c r="M224" s="6"/>
    </row>
    <row r="225" spans="12:13" ht="13.5">
      <c r="L225" s="10"/>
      <c r="M225" s="6"/>
    </row>
    <row r="226" spans="12:13" ht="13.5">
      <c r="L226" s="10"/>
      <c r="M226" s="6"/>
    </row>
    <row r="227" spans="12:13" ht="13.5">
      <c r="L227" s="10"/>
      <c r="M227" s="6"/>
    </row>
    <row r="228" spans="12:13" ht="13.5">
      <c r="L228" s="10"/>
      <c r="M228" s="6"/>
    </row>
    <row r="229" spans="12:13" ht="13.5">
      <c r="L229" s="10"/>
      <c r="M229" s="6"/>
    </row>
    <row r="230" spans="12:13" ht="13.5">
      <c r="L230" s="10"/>
      <c r="M230" s="6"/>
    </row>
    <row r="231" spans="12:13" ht="13.5">
      <c r="L231" s="10"/>
      <c r="M231" s="6"/>
    </row>
    <row r="232" spans="12:13" ht="13.5">
      <c r="L232" s="10"/>
      <c r="M232" s="6"/>
    </row>
    <row r="233" spans="12:13" ht="13.5">
      <c r="L233" s="10"/>
      <c r="M233" s="6"/>
    </row>
    <row r="234" spans="12:13" ht="13.5">
      <c r="L234" s="10"/>
      <c r="M234" s="6"/>
    </row>
    <row r="235" spans="12:13" ht="13.5">
      <c r="L235" s="10"/>
      <c r="M235" s="6"/>
    </row>
    <row r="236" spans="12:13" ht="13.5">
      <c r="L236" s="10"/>
      <c r="M236" s="6"/>
    </row>
    <row r="237" spans="12:13" ht="13.5">
      <c r="L237" s="10"/>
      <c r="M237" s="6"/>
    </row>
    <row r="238" spans="12:13" ht="13.5">
      <c r="L238" s="10"/>
      <c r="M238" s="6"/>
    </row>
    <row r="239" spans="12:13" ht="13.5">
      <c r="L239" s="10"/>
      <c r="M239" s="6"/>
    </row>
    <row r="240" spans="12:13" ht="13.5">
      <c r="L240" s="10"/>
      <c r="M240" s="6"/>
    </row>
    <row r="241" spans="12:13" ht="13.5">
      <c r="L241" s="10"/>
      <c r="M241" s="6"/>
    </row>
    <row r="242" spans="12:13" ht="13.5">
      <c r="L242" s="10"/>
      <c r="M242" s="6"/>
    </row>
    <row r="243" spans="12:13" ht="13.5">
      <c r="L243" s="10"/>
      <c r="M243" s="6"/>
    </row>
    <row r="244" spans="12:13" ht="13.5">
      <c r="L244" s="10"/>
      <c r="M244" s="6"/>
    </row>
    <row r="245" spans="12:13" ht="13.5">
      <c r="L245" s="10"/>
      <c r="M245" s="6"/>
    </row>
    <row r="246" spans="12:13" ht="13.5">
      <c r="L246" s="10"/>
      <c r="M246" s="6"/>
    </row>
    <row r="247" spans="12:13" ht="13.5">
      <c r="L247" s="10"/>
      <c r="M247" s="6"/>
    </row>
    <row r="248" spans="12:13" ht="13.5">
      <c r="L248" s="10"/>
      <c r="M248" s="6"/>
    </row>
    <row r="249" spans="12:13" ht="13.5">
      <c r="L249" s="10"/>
      <c r="M249" s="6"/>
    </row>
    <row r="250" spans="12:13" ht="13.5">
      <c r="L250" s="10"/>
      <c r="M250" s="6"/>
    </row>
    <row r="251" spans="12:13" ht="13.5">
      <c r="L251" s="10"/>
      <c r="M251" s="6"/>
    </row>
    <row r="252" spans="12:13" ht="13.5">
      <c r="L252" s="10"/>
      <c r="M252" s="6"/>
    </row>
    <row r="253" spans="12:13" ht="13.5">
      <c r="L253" s="10"/>
      <c r="M253"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R267"/>
  <sheetViews>
    <sheetView showGridLines="0" zoomScale="80" zoomScaleNormal="80" zoomScaleSheetLayoutView="120" zoomScalePageLayoutView="85" workbookViewId="0" topLeftCell="A1">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6.00390625" style="6" customWidth="1"/>
    <col min="10" max="10" width="33.50390625" style="6" customWidth="1"/>
    <col min="11" max="11" width="28.375" style="6" customWidth="1"/>
    <col min="12" max="12" width="15.375" style="6" customWidth="1"/>
    <col min="13" max="13" width="8.00390625" style="6" customWidth="1"/>
    <col min="14" max="14" width="15.875" style="6" customWidth="1"/>
    <col min="15" max="15" width="15.875" style="10" customWidth="1"/>
    <col min="16" max="16" width="15.875" style="6" customWidth="1"/>
    <col min="17" max="18" width="14.375" style="6" customWidth="1"/>
    <col min="19" max="19" width="15.375" style="6" customWidth="1"/>
    <col min="20" max="16384" width="9.125" style="6" customWidth="1"/>
  </cols>
  <sheetData>
    <row r="1" spans="2:18" ht="13.5">
      <c r="B1" s="7" t="str">
        <f>'formularz oferty'!D4</f>
        <v>DFP.271.66.2020.AB</v>
      </c>
      <c r="H1" s="9" t="s">
        <v>37</v>
      </c>
      <c r="I1" s="9"/>
      <c r="L1" s="9"/>
      <c r="Q1" s="7"/>
      <c r="R1" s="7"/>
    </row>
    <row r="2" spans="2:18" s="48" customFormat="1" ht="13.5">
      <c r="B2" s="7"/>
      <c r="C2" s="8"/>
      <c r="H2" s="9"/>
      <c r="I2" s="9"/>
      <c r="L2" s="9"/>
      <c r="O2" s="10"/>
      <c r="Q2" s="7"/>
      <c r="R2" s="7"/>
    </row>
    <row r="3" spans="2:8" ht="13.5">
      <c r="B3" s="11"/>
      <c r="C3" s="12" t="s">
        <v>44</v>
      </c>
      <c r="E3" s="13"/>
      <c r="F3" s="12"/>
      <c r="G3" s="14"/>
      <c r="H3" s="9" t="s">
        <v>41</v>
      </c>
    </row>
    <row r="4" spans="2:15" s="48" customFormat="1" ht="13.5">
      <c r="B4" s="11"/>
      <c r="C4" s="12"/>
      <c r="E4" s="13"/>
      <c r="F4" s="12"/>
      <c r="G4" s="14"/>
      <c r="H4" s="9"/>
      <c r="O4" s="10"/>
    </row>
    <row r="5" spans="2:12" ht="14.25" customHeight="1">
      <c r="B5" s="11"/>
      <c r="C5" s="11"/>
      <c r="D5" s="15"/>
      <c r="E5" s="13"/>
      <c r="F5" s="12"/>
      <c r="G5" s="14"/>
      <c r="H5" s="9"/>
      <c r="I5" s="9"/>
      <c r="L5" s="9"/>
    </row>
    <row r="6" spans="1:15" ht="13.5">
      <c r="A6" s="11"/>
      <c r="B6" s="16" t="s">
        <v>50</v>
      </c>
      <c r="C6" s="14">
        <v>20</v>
      </c>
      <c r="D6" s="15"/>
      <c r="E6" s="13"/>
      <c r="F6" s="1"/>
      <c r="G6" s="1"/>
      <c r="H6" s="1"/>
      <c r="I6" s="1"/>
      <c r="J6" s="1"/>
      <c r="O6" s="6"/>
    </row>
    <row r="7" spans="1:8" s="46" customFormat="1" ht="13.5">
      <c r="A7" s="17"/>
      <c r="B7" s="11"/>
      <c r="C7" s="17"/>
      <c r="D7" s="18"/>
      <c r="E7" s="19"/>
      <c r="F7" s="45"/>
      <c r="G7" s="20" t="s">
        <v>0</v>
      </c>
      <c r="H7" s="21">
        <f>SUM(H10:H31)</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123.75">
      <c r="A10" s="25" t="s">
        <v>1</v>
      </c>
      <c r="B10" s="3" t="s">
        <v>181</v>
      </c>
      <c r="C10" s="2">
        <v>1500</v>
      </c>
      <c r="D10" s="26" t="s">
        <v>51</v>
      </c>
      <c r="E10" s="25"/>
      <c r="F10" s="25"/>
      <c r="G10" s="27"/>
      <c r="H10" s="27">
        <f>ROUND(ROUND(C10,2)*ROUND(G10,2),2)</f>
        <v>0</v>
      </c>
    </row>
    <row r="11" spans="1:12" s="46" customFormat="1" ht="179.25">
      <c r="A11" s="25" t="s">
        <v>2</v>
      </c>
      <c r="B11" s="47" t="s">
        <v>182</v>
      </c>
      <c r="C11" s="2">
        <v>300</v>
      </c>
      <c r="D11" s="26" t="s">
        <v>51</v>
      </c>
      <c r="E11" s="47"/>
      <c r="F11" s="47"/>
      <c r="G11" s="47"/>
      <c r="H11" s="27">
        <f>ROUND(ROUND(C11,2)*ROUND(G11,2),2)</f>
        <v>0</v>
      </c>
      <c r="L11" s="10"/>
    </row>
    <row r="12" spans="1:12" s="46" customFormat="1" ht="41.25">
      <c r="A12" s="25" t="s">
        <v>3</v>
      </c>
      <c r="B12" s="47" t="s">
        <v>183</v>
      </c>
      <c r="C12" s="2">
        <v>200</v>
      </c>
      <c r="D12" s="26" t="s">
        <v>51</v>
      </c>
      <c r="E12" s="47"/>
      <c r="F12" s="47"/>
      <c r="G12" s="47"/>
      <c r="H12" s="27">
        <f>ROUND(ROUND(C12,2)*ROUND(G12,2),2)</f>
        <v>0</v>
      </c>
      <c r="L12" s="10"/>
    </row>
    <row r="13" spans="1:12" s="46" customFormat="1" ht="82.5">
      <c r="A13" s="25" t="s">
        <v>4</v>
      </c>
      <c r="B13" s="3" t="s">
        <v>184</v>
      </c>
      <c r="C13" s="2">
        <v>100</v>
      </c>
      <c r="D13" s="26" t="s">
        <v>51</v>
      </c>
      <c r="E13" s="25"/>
      <c r="F13" s="25"/>
      <c r="G13" s="27"/>
      <c r="H13" s="27">
        <f>ROUND(ROUND(C13,2)*ROUND(G13,2),2)</f>
        <v>0</v>
      </c>
      <c r="L13" s="10"/>
    </row>
    <row r="14" spans="1:12" s="46" customFormat="1" ht="82.5">
      <c r="A14" s="25" t="s">
        <v>18</v>
      </c>
      <c r="B14" s="3" t="s">
        <v>185</v>
      </c>
      <c r="C14" s="2">
        <v>150</v>
      </c>
      <c r="D14" s="26" t="s">
        <v>51</v>
      </c>
      <c r="E14" s="25"/>
      <c r="F14" s="25"/>
      <c r="G14" s="27"/>
      <c r="H14" s="27">
        <f aca="true" t="shared" si="0" ref="H14:H19">ROUND(ROUND(C14,2)*ROUND(G14,2),2)</f>
        <v>0</v>
      </c>
      <c r="L14" s="10"/>
    </row>
    <row r="15" spans="1:12" s="46" customFormat="1" ht="110.25">
      <c r="A15" s="25" t="s">
        <v>23</v>
      </c>
      <c r="B15" s="3" t="s">
        <v>186</v>
      </c>
      <c r="C15" s="2">
        <v>100</v>
      </c>
      <c r="D15" s="26" t="s">
        <v>51</v>
      </c>
      <c r="E15" s="25"/>
      <c r="F15" s="25"/>
      <c r="G15" s="27"/>
      <c r="H15" s="27">
        <f t="shared" si="0"/>
        <v>0</v>
      </c>
      <c r="L15" s="10"/>
    </row>
    <row r="16" spans="1:12" s="46" customFormat="1" ht="41.25">
      <c r="A16" s="25" t="s">
        <v>5</v>
      </c>
      <c r="B16" s="3" t="s">
        <v>187</v>
      </c>
      <c r="C16" s="2">
        <v>30</v>
      </c>
      <c r="D16" s="26" t="s">
        <v>51</v>
      </c>
      <c r="E16" s="25"/>
      <c r="F16" s="25"/>
      <c r="G16" s="27"/>
      <c r="H16" s="27">
        <f t="shared" si="0"/>
        <v>0</v>
      </c>
      <c r="L16" s="10"/>
    </row>
    <row r="17" spans="1:12" s="46" customFormat="1" ht="303">
      <c r="A17" s="25" t="s">
        <v>6</v>
      </c>
      <c r="B17" s="3" t="s">
        <v>284</v>
      </c>
      <c r="C17" s="2">
        <v>50</v>
      </c>
      <c r="D17" s="26" t="s">
        <v>51</v>
      </c>
      <c r="E17" s="25"/>
      <c r="F17" s="25"/>
      <c r="G17" s="27"/>
      <c r="H17" s="27">
        <f t="shared" si="0"/>
        <v>0</v>
      </c>
      <c r="L17" s="10"/>
    </row>
    <row r="18" spans="1:12" s="46" customFormat="1" ht="82.5">
      <c r="A18" s="25" t="s">
        <v>13</v>
      </c>
      <c r="B18" s="3" t="s">
        <v>188</v>
      </c>
      <c r="C18" s="2">
        <v>100</v>
      </c>
      <c r="D18" s="26" t="s">
        <v>51</v>
      </c>
      <c r="E18" s="25"/>
      <c r="F18" s="25"/>
      <c r="G18" s="27"/>
      <c r="H18" s="27">
        <f t="shared" si="0"/>
        <v>0</v>
      </c>
      <c r="L18" s="10"/>
    </row>
    <row r="19" spans="1:12" s="46" customFormat="1" ht="69">
      <c r="A19" s="25" t="s">
        <v>77</v>
      </c>
      <c r="B19" s="3" t="s">
        <v>189</v>
      </c>
      <c r="C19" s="2">
        <v>250</v>
      </c>
      <c r="D19" s="26" t="s">
        <v>51</v>
      </c>
      <c r="E19" s="25"/>
      <c r="F19" s="25"/>
      <c r="G19" s="27"/>
      <c r="H19" s="27">
        <f t="shared" si="0"/>
        <v>0</v>
      </c>
      <c r="L19" s="10"/>
    </row>
    <row r="20" spans="1:12" s="46" customFormat="1" ht="151.5">
      <c r="A20" s="25" t="s">
        <v>78</v>
      </c>
      <c r="B20" s="3" t="s">
        <v>285</v>
      </c>
      <c r="C20" s="2">
        <v>5</v>
      </c>
      <c r="D20" s="26" t="s">
        <v>51</v>
      </c>
      <c r="E20" s="25"/>
      <c r="F20" s="25"/>
      <c r="G20" s="27"/>
      <c r="H20" s="27">
        <f aca="true" t="shared" si="1" ref="H20:H31">ROUND(ROUND(C20,2)*ROUND(G20,2),2)</f>
        <v>0</v>
      </c>
      <c r="L20" s="10"/>
    </row>
    <row r="21" spans="1:12" s="46" customFormat="1" ht="82.5">
      <c r="A21" s="25" t="s">
        <v>79</v>
      </c>
      <c r="B21" s="3" t="s">
        <v>190</v>
      </c>
      <c r="C21" s="2">
        <v>40</v>
      </c>
      <c r="D21" s="26" t="s">
        <v>51</v>
      </c>
      <c r="E21" s="25"/>
      <c r="F21" s="25"/>
      <c r="G21" s="27"/>
      <c r="H21" s="27">
        <f t="shared" si="1"/>
        <v>0</v>
      </c>
      <c r="L21" s="10"/>
    </row>
    <row r="22" spans="1:12" s="46" customFormat="1" ht="165">
      <c r="A22" s="25" t="s">
        <v>80</v>
      </c>
      <c r="B22" s="3" t="s">
        <v>286</v>
      </c>
      <c r="C22" s="2">
        <v>500</v>
      </c>
      <c r="D22" s="26" t="s">
        <v>51</v>
      </c>
      <c r="E22" s="25"/>
      <c r="F22" s="25"/>
      <c r="G22" s="27"/>
      <c r="H22" s="27">
        <f t="shared" si="1"/>
        <v>0</v>
      </c>
      <c r="L22" s="10"/>
    </row>
    <row r="23" spans="1:12" s="46" customFormat="1" ht="27">
      <c r="A23" s="25" t="s">
        <v>81</v>
      </c>
      <c r="B23" s="3" t="s">
        <v>191</v>
      </c>
      <c r="C23" s="2">
        <v>5</v>
      </c>
      <c r="D23" s="26" t="s">
        <v>51</v>
      </c>
      <c r="E23" s="25"/>
      <c r="F23" s="25"/>
      <c r="G23" s="27"/>
      <c r="H23" s="27">
        <f t="shared" si="1"/>
        <v>0</v>
      </c>
      <c r="L23" s="10"/>
    </row>
    <row r="24" spans="1:12" s="46" customFormat="1" ht="82.5">
      <c r="A24" s="25" t="s">
        <v>93</v>
      </c>
      <c r="B24" s="3" t="s">
        <v>192</v>
      </c>
      <c r="C24" s="2">
        <v>50</v>
      </c>
      <c r="D24" s="26" t="s">
        <v>51</v>
      </c>
      <c r="E24" s="25"/>
      <c r="F24" s="25"/>
      <c r="G24" s="27"/>
      <c r="H24" s="27">
        <f t="shared" si="1"/>
        <v>0</v>
      </c>
      <c r="L24" s="10"/>
    </row>
    <row r="25" spans="1:12" s="46" customFormat="1" ht="151.5">
      <c r="A25" s="25" t="s">
        <v>94</v>
      </c>
      <c r="B25" s="3" t="s">
        <v>287</v>
      </c>
      <c r="C25" s="2">
        <v>10</v>
      </c>
      <c r="D25" s="26" t="s">
        <v>51</v>
      </c>
      <c r="E25" s="25"/>
      <c r="F25" s="25"/>
      <c r="G25" s="27"/>
      <c r="H25" s="27">
        <f t="shared" si="1"/>
        <v>0</v>
      </c>
      <c r="L25" s="10"/>
    </row>
    <row r="26" spans="1:12" s="46" customFormat="1" ht="54.75">
      <c r="A26" s="25" t="s">
        <v>95</v>
      </c>
      <c r="B26" s="3" t="s">
        <v>288</v>
      </c>
      <c r="C26" s="2">
        <v>50</v>
      </c>
      <c r="D26" s="26" t="s">
        <v>51</v>
      </c>
      <c r="E26" s="25"/>
      <c r="F26" s="25"/>
      <c r="G26" s="27"/>
      <c r="H26" s="27">
        <f t="shared" si="1"/>
        <v>0</v>
      </c>
      <c r="L26" s="10"/>
    </row>
    <row r="27" spans="1:12" s="46" customFormat="1" ht="54.75">
      <c r="A27" s="25" t="s">
        <v>126</v>
      </c>
      <c r="B27" s="3" t="s">
        <v>289</v>
      </c>
      <c r="C27" s="2">
        <v>250</v>
      </c>
      <c r="D27" s="26" t="s">
        <v>51</v>
      </c>
      <c r="E27" s="25"/>
      <c r="F27" s="25"/>
      <c r="G27" s="27"/>
      <c r="H27" s="27">
        <f t="shared" si="1"/>
        <v>0</v>
      </c>
      <c r="L27" s="10"/>
    </row>
    <row r="28" spans="1:12" s="46" customFormat="1" ht="69">
      <c r="A28" s="25" t="s">
        <v>127</v>
      </c>
      <c r="B28" s="3" t="s">
        <v>290</v>
      </c>
      <c r="C28" s="2">
        <v>100</v>
      </c>
      <c r="D28" s="26" t="s">
        <v>51</v>
      </c>
      <c r="E28" s="25"/>
      <c r="F28" s="25"/>
      <c r="G28" s="27"/>
      <c r="H28" s="27">
        <f t="shared" si="1"/>
        <v>0</v>
      </c>
      <c r="L28" s="10"/>
    </row>
    <row r="29" spans="1:12" s="46" customFormat="1" ht="82.5">
      <c r="A29" s="25" t="s">
        <v>128</v>
      </c>
      <c r="B29" s="3" t="s">
        <v>193</v>
      </c>
      <c r="C29" s="2">
        <v>20</v>
      </c>
      <c r="D29" s="26" t="s">
        <v>51</v>
      </c>
      <c r="E29" s="25"/>
      <c r="F29" s="25"/>
      <c r="G29" s="27"/>
      <c r="H29" s="27">
        <f t="shared" si="1"/>
        <v>0</v>
      </c>
      <c r="L29" s="10"/>
    </row>
    <row r="30" spans="1:12" s="46" customFormat="1" ht="234">
      <c r="A30" s="25" t="s">
        <v>129</v>
      </c>
      <c r="B30" s="3" t="s">
        <v>291</v>
      </c>
      <c r="C30" s="2">
        <v>30</v>
      </c>
      <c r="D30" s="26" t="s">
        <v>51</v>
      </c>
      <c r="E30" s="25"/>
      <c r="F30" s="25"/>
      <c r="G30" s="27"/>
      <c r="H30" s="27">
        <f t="shared" si="1"/>
        <v>0</v>
      </c>
      <c r="L30" s="10"/>
    </row>
    <row r="31" spans="1:12" s="46" customFormat="1" ht="82.5">
      <c r="A31" s="25" t="s">
        <v>130</v>
      </c>
      <c r="B31" s="3" t="s">
        <v>292</v>
      </c>
      <c r="C31" s="2">
        <v>5</v>
      </c>
      <c r="D31" s="26" t="s">
        <v>51</v>
      </c>
      <c r="E31" s="25"/>
      <c r="F31" s="25"/>
      <c r="G31" s="27"/>
      <c r="H31" s="27">
        <f t="shared" si="1"/>
        <v>0</v>
      </c>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3:12" s="46" customFormat="1" ht="13.5">
      <c r="C45" s="8"/>
      <c r="L45" s="10"/>
    </row>
    <row r="46" spans="3:12" s="46" customFormat="1" ht="13.5">
      <c r="C46" s="8"/>
      <c r="L46" s="10"/>
    </row>
    <row r="47" spans="3:12" s="46" customFormat="1" ht="13.5">
      <c r="C47" s="8"/>
      <c r="L47" s="10"/>
    </row>
    <row r="48" spans="3:12" s="46" customFormat="1" ht="13.5">
      <c r="C48" s="8"/>
      <c r="L48" s="10"/>
    </row>
    <row r="49" spans="3:12" s="46" customFormat="1" ht="13.5">
      <c r="C49" s="8"/>
      <c r="L49" s="10"/>
    </row>
    <row r="50" spans="3:12" s="46" customFormat="1" ht="13.5">
      <c r="C50" s="8"/>
      <c r="L50" s="10"/>
    </row>
    <row r="51" spans="3:12" s="46" customFormat="1" ht="13.5">
      <c r="C51" s="8"/>
      <c r="L51" s="10"/>
    </row>
    <row r="52" spans="3:12" s="46" customFormat="1" ht="13.5">
      <c r="C52" s="8"/>
      <c r="L52" s="10"/>
    </row>
    <row r="53" spans="3:12" s="46" customFormat="1" ht="13.5">
      <c r="C53" s="8"/>
      <c r="L53" s="10"/>
    </row>
    <row r="54" spans="3:12" s="46" customFormat="1" ht="13.5">
      <c r="C54" s="8"/>
      <c r="L54" s="10"/>
    </row>
    <row r="55" spans="3:12" s="46" customFormat="1" ht="13.5">
      <c r="C55" s="8"/>
      <c r="L55" s="10"/>
    </row>
    <row r="56" spans="3:12" s="46" customFormat="1" ht="13.5">
      <c r="C56" s="8"/>
      <c r="L56" s="10"/>
    </row>
    <row r="57" spans="12:15" ht="13.5">
      <c r="L57" s="10"/>
      <c r="O57" s="6"/>
    </row>
    <row r="58" spans="12:15" ht="13.5">
      <c r="L58" s="10"/>
      <c r="O58" s="6"/>
    </row>
    <row r="59" spans="12:15" ht="13.5">
      <c r="L59" s="10"/>
      <c r="O59" s="6"/>
    </row>
    <row r="60" spans="12:15" ht="13.5">
      <c r="L60" s="10"/>
      <c r="O60" s="6"/>
    </row>
    <row r="61" spans="12:15" ht="13.5">
      <c r="L61" s="10"/>
      <c r="O61" s="6"/>
    </row>
    <row r="62" spans="12:15" ht="13.5">
      <c r="L62" s="10"/>
      <c r="O62" s="6"/>
    </row>
    <row r="63" spans="12:15" ht="13.5">
      <c r="L63" s="10"/>
      <c r="O63" s="6"/>
    </row>
    <row r="64" spans="12:15" ht="13.5">
      <c r="L64" s="10"/>
      <c r="O64" s="6"/>
    </row>
    <row r="65" spans="12:15" ht="13.5">
      <c r="L65" s="10"/>
      <c r="O65" s="6"/>
    </row>
    <row r="66" spans="12:15" ht="13.5">
      <c r="L66" s="10"/>
      <c r="O66" s="6"/>
    </row>
    <row r="67" spans="12:15" ht="13.5">
      <c r="L67" s="10"/>
      <c r="O67" s="6"/>
    </row>
    <row r="68" spans="12:15" ht="13.5">
      <c r="L68" s="10"/>
      <c r="O68" s="6"/>
    </row>
    <row r="69" spans="12:15" ht="13.5">
      <c r="L69" s="10"/>
      <c r="O69" s="6"/>
    </row>
    <row r="70" spans="12:15" ht="13.5">
      <c r="L70" s="10"/>
      <c r="O70" s="6"/>
    </row>
    <row r="71" spans="12:15" ht="13.5">
      <c r="L71" s="10"/>
      <c r="O71" s="6"/>
    </row>
    <row r="72" spans="12:15" ht="13.5">
      <c r="L72" s="10"/>
      <c r="O72" s="6"/>
    </row>
    <row r="73" spans="12:15" ht="13.5">
      <c r="L73" s="10"/>
      <c r="O73" s="6"/>
    </row>
    <row r="74" spans="12:15" ht="13.5">
      <c r="L74" s="10"/>
      <c r="O74" s="6"/>
    </row>
    <row r="75" spans="12:15" ht="13.5">
      <c r="L75" s="10"/>
      <c r="O75" s="6"/>
    </row>
    <row r="76" spans="12:15" ht="13.5">
      <c r="L76" s="10"/>
      <c r="O76" s="6"/>
    </row>
    <row r="77" spans="12:15" ht="13.5">
      <c r="L77" s="10"/>
      <c r="O77" s="6"/>
    </row>
    <row r="78" spans="12:15" ht="13.5">
      <c r="L78" s="10"/>
      <c r="O78" s="6"/>
    </row>
    <row r="79" spans="12:15" ht="13.5">
      <c r="L79" s="10"/>
      <c r="O79" s="6"/>
    </row>
    <row r="80" spans="12:15" ht="13.5">
      <c r="L80" s="10"/>
      <c r="O80" s="6"/>
    </row>
    <row r="81" spans="12:15" ht="13.5">
      <c r="L81" s="10"/>
      <c r="O81" s="6"/>
    </row>
    <row r="82" spans="12:15" ht="13.5">
      <c r="L82" s="10"/>
      <c r="O82" s="6"/>
    </row>
    <row r="83" spans="12:15" ht="13.5">
      <c r="L83" s="10"/>
      <c r="O83" s="6"/>
    </row>
    <row r="84" spans="12:15" ht="13.5">
      <c r="L84" s="10"/>
      <c r="O84" s="6"/>
    </row>
    <row r="85" spans="12:15" ht="13.5">
      <c r="L85" s="10"/>
      <c r="O85" s="6"/>
    </row>
    <row r="86" spans="12:15" ht="13.5">
      <c r="L86" s="10"/>
      <c r="O86" s="6"/>
    </row>
    <row r="87" spans="12:15" ht="13.5">
      <c r="L87" s="10"/>
      <c r="O87" s="6"/>
    </row>
    <row r="88" spans="12:15" ht="13.5">
      <c r="L88" s="10"/>
      <c r="O88" s="6"/>
    </row>
    <row r="89" spans="12:15" ht="13.5">
      <c r="L89" s="10"/>
      <c r="O89" s="6"/>
    </row>
    <row r="90" spans="12:15" ht="13.5">
      <c r="L90" s="10"/>
      <c r="O90" s="6"/>
    </row>
    <row r="91" spans="12:15" ht="13.5">
      <c r="L91" s="10"/>
      <c r="O91" s="6"/>
    </row>
    <row r="92" spans="12:15" ht="13.5">
      <c r="L92" s="10"/>
      <c r="O92" s="6"/>
    </row>
    <row r="93" spans="12:15" ht="13.5">
      <c r="L93" s="10"/>
      <c r="O93" s="6"/>
    </row>
    <row r="94" spans="12:15" ht="13.5">
      <c r="L94" s="10"/>
      <c r="O94" s="6"/>
    </row>
    <row r="95" spans="12:15" ht="13.5">
      <c r="L95" s="10"/>
      <c r="O95" s="6"/>
    </row>
    <row r="96" spans="12:15" ht="13.5">
      <c r="L96" s="10"/>
      <c r="O96" s="6"/>
    </row>
    <row r="97" spans="12:15" ht="13.5">
      <c r="L97" s="10"/>
      <c r="O97" s="6"/>
    </row>
    <row r="98" spans="12:15" ht="13.5">
      <c r="L98" s="10"/>
      <c r="O98" s="6"/>
    </row>
    <row r="99" spans="12:15" ht="13.5">
      <c r="L99" s="10"/>
      <c r="O99" s="6"/>
    </row>
    <row r="100" spans="12:15" ht="13.5">
      <c r="L100" s="10"/>
      <c r="O100" s="6"/>
    </row>
    <row r="101" spans="12:15" ht="13.5">
      <c r="L101" s="10"/>
      <c r="O101" s="6"/>
    </row>
    <row r="102" spans="12:15" ht="13.5">
      <c r="L102" s="10"/>
      <c r="O102" s="6"/>
    </row>
    <row r="103" spans="12:15" ht="13.5">
      <c r="L103" s="10"/>
      <c r="O103" s="6"/>
    </row>
    <row r="104" spans="12:15" ht="13.5">
      <c r="L104" s="10"/>
      <c r="O104" s="6"/>
    </row>
    <row r="105" spans="12:15" ht="13.5">
      <c r="L105" s="10"/>
      <c r="O105" s="6"/>
    </row>
    <row r="106" spans="12:15" ht="13.5">
      <c r="L106" s="10"/>
      <c r="O106" s="6"/>
    </row>
    <row r="107" spans="12:15" ht="13.5">
      <c r="L107" s="10"/>
      <c r="O107" s="6"/>
    </row>
    <row r="108" spans="12:15" ht="13.5">
      <c r="L108" s="10"/>
      <c r="O108" s="6"/>
    </row>
    <row r="109" spans="12:15" ht="13.5">
      <c r="L109" s="10"/>
      <c r="O109" s="6"/>
    </row>
    <row r="110" spans="12:15" ht="13.5">
      <c r="L110" s="10"/>
      <c r="O110" s="6"/>
    </row>
    <row r="111" spans="12:15" ht="13.5">
      <c r="L111" s="10"/>
      <c r="O111" s="6"/>
    </row>
    <row r="112" spans="12:15" ht="13.5">
      <c r="L112" s="10"/>
      <c r="O112" s="6"/>
    </row>
    <row r="113" spans="12:15" ht="13.5">
      <c r="L113" s="10"/>
      <c r="O113" s="6"/>
    </row>
    <row r="114" spans="12:15" ht="13.5">
      <c r="L114" s="10"/>
      <c r="O114" s="6"/>
    </row>
    <row r="115" spans="12:15" ht="13.5">
      <c r="L115" s="10"/>
      <c r="O115" s="6"/>
    </row>
    <row r="116" spans="12:15" ht="13.5">
      <c r="L116" s="10"/>
      <c r="O116" s="6"/>
    </row>
    <row r="117" spans="12:15" ht="13.5">
      <c r="L117" s="10"/>
      <c r="O117" s="6"/>
    </row>
    <row r="118" spans="12:15" ht="13.5">
      <c r="L118" s="10"/>
      <c r="O118" s="6"/>
    </row>
    <row r="119" spans="12:15" ht="13.5">
      <c r="L119" s="10"/>
      <c r="O119" s="6"/>
    </row>
    <row r="120" spans="12:15" ht="13.5">
      <c r="L120" s="10"/>
      <c r="O120" s="6"/>
    </row>
    <row r="121" spans="12:15" ht="13.5">
      <c r="L121" s="10"/>
      <c r="O121" s="6"/>
    </row>
    <row r="122" spans="12:15" ht="13.5">
      <c r="L122" s="10"/>
      <c r="O122" s="6"/>
    </row>
    <row r="123" spans="12:15" ht="13.5">
      <c r="L123" s="10"/>
      <c r="O123" s="6"/>
    </row>
    <row r="124" spans="12:15" ht="13.5">
      <c r="L124" s="10"/>
      <c r="O124" s="6"/>
    </row>
    <row r="125" spans="12:15" ht="13.5">
      <c r="L125" s="10"/>
      <c r="O125" s="6"/>
    </row>
    <row r="126" spans="12:15" ht="13.5">
      <c r="L126" s="10"/>
      <c r="O126" s="6"/>
    </row>
    <row r="127" spans="12:15" ht="13.5">
      <c r="L127" s="10"/>
      <c r="O127" s="6"/>
    </row>
    <row r="128" spans="12:15" ht="13.5">
      <c r="L128" s="10"/>
      <c r="O128" s="6"/>
    </row>
    <row r="129" spans="12:15" ht="13.5">
      <c r="L129" s="10"/>
      <c r="O129" s="6"/>
    </row>
    <row r="130" spans="12:15" ht="13.5">
      <c r="L130" s="10"/>
      <c r="O130" s="6"/>
    </row>
    <row r="131" spans="12:15" ht="13.5">
      <c r="L131" s="10"/>
      <c r="O131" s="6"/>
    </row>
    <row r="132" spans="12:15" ht="13.5">
      <c r="L132" s="10"/>
      <c r="O132" s="6"/>
    </row>
    <row r="133" spans="12:15" ht="13.5">
      <c r="L133" s="10"/>
      <c r="O133" s="6"/>
    </row>
    <row r="134" spans="12:15" ht="13.5">
      <c r="L134" s="10"/>
      <c r="O134" s="6"/>
    </row>
    <row r="135" spans="12:15" ht="13.5">
      <c r="L135" s="10"/>
      <c r="O135" s="6"/>
    </row>
    <row r="136" spans="12:15" ht="13.5">
      <c r="L136" s="10"/>
      <c r="O136" s="6"/>
    </row>
    <row r="137" spans="12:15" ht="13.5">
      <c r="L137" s="10"/>
      <c r="O137" s="6"/>
    </row>
    <row r="138" spans="12:15" ht="13.5">
      <c r="L138" s="10"/>
      <c r="O138" s="6"/>
    </row>
    <row r="139" spans="12:15" ht="13.5">
      <c r="L139" s="10"/>
      <c r="O139" s="6"/>
    </row>
    <row r="140" spans="12:15" ht="13.5">
      <c r="L140" s="10"/>
      <c r="O140" s="6"/>
    </row>
    <row r="141" spans="12:15" ht="13.5">
      <c r="L141" s="10"/>
      <c r="O141" s="6"/>
    </row>
    <row r="142" spans="12:15" ht="13.5">
      <c r="L142" s="10"/>
      <c r="O142" s="6"/>
    </row>
    <row r="143" spans="12:15" ht="13.5">
      <c r="L143" s="10"/>
      <c r="O143" s="6"/>
    </row>
    <row r="144" spans="12:15" ht="13.5">
      <c r="L144" s="10"/>
      <c r="O144" s="6"/>
    </row>
    <row r="145" spans="12:15" ht="13.5">
      <c r="L145" s="10"/>
      <c r="O145" s="6"/>
    </row>
    <row r="146" spans="12:15" ht="13.5">
      <c r="L146" s="10"/>
      <c r="O146" s="6"/>
    </row>
    <row r="147" spans="12:15" ht="13.5">
      <c r="L147" s="10"/>
      <c r="O147" s="6"/>
    </row>
    <row r="148" spans="12:15" ht="13.5">
      <c r="L148" s="10"/>
      <c r="O148" s="6"/>
    </row>
    <row r="149" spans="12:15" ht="13.5">
      <c r="L149" s="10"/>
      <c r="O149" s="6"/>
    </row>
    <row r="150" spans="12:15" ht="13.5">
      <c r="L150" s="10"/>
      <c r="O150" s="6"/>
    </row>
    <row r="151" spans="12:15" ht="13.5">
      <c r="L151" s="10"/>
      <c r="O151" s="6"/>
    </row>
    <row r="152" spans="12:15" ht="13.5">
      <c r="L152" s="10"/>
      <c r="O152" s="6"/>
    </row>
    <row r="153" spans="12:15" ht="13.5">
      <c r="L153" s="10"/>
      <c r="O153" s="6"/>
    </row>
    <row r="154" spans="12:15" ht="13.5">
      <c r="L154" s="10"/>
      <c r="O154" s="6"/>
    </row>
    <row r="155" spans="12:15" ht="13.5">
      <c r="L155" s="10"/>
      <c r="O155" s="6"/>
    </row>
    <row r="156" spans="12:15" ht="13.5">
      <c r="L156" s="10"/>
      <c r="O156" s="6"/>
    </row>
    <row r="157" spans="12:15" ht="13.5">
      <c r="L157" s="10"/>
      <c r="O157" s="6"/>
    </row>
    <row r="158" spans="12:15" ht="13.5">
      <c r="L158" s="10"/>
      <c r="O158" s="6"/>
    </row>
    <row r="159" spans="12:15" ht="13.5">
      <c r="L159" s="10"/>
      <c r="O159" s="6"/>
    </row>
    <row r="160" spans="12:15" ht="13.5">
      <c r="L160" s="10"/>
      <c r="O160" s="6"/>
    </row>
    <row r="161" spans="12:15" ht="13.5">
      <c r="L161" s="10"/>
      <c r="O161" s="6"/>
    </row>
    <row r="162" spans="12:15" ht="13.5">
      <c r="L162" s="10"/>
      <c r="O162" s="6"/>
    </row>
    <row r="163" spans="12:15" ht="13.5">
      <c r="L163" s="10"/>
      <c r="O163" s="6"/>
    </row>
    <row r="164" spans="12:15" ht="13.5">
      <c r="L164" s="10"/>
      <c r="O164" s="6"/>
    </row>
    <row r="165" spans="12:15" ht="13.5">
      <c r="L165" s="10"/>
      <c r="O165" s="6"/>
    </row>
    <row r="166" spans="12:15" ht="13.5">
      <c r="L166" s="10"/>
      <c r="O166" s="6"/>
    </row>
    <row r="167" spans="12:15" ht="13.5">
      <c r="L167" s="10"/>
      <c r="O167" s="6"/>
    </row>
    <row r="168" spans="12:15" ht="13.5">
      <c r="L168" s="10"/>
      <c r="O168" s="6"/>
    </row>
    <row r="169" spans="12:15" ht="13.5">
      <c r="L169" s="10"/>
      <c r="O169" s="6"/>
    </row>
    <row r="170" spans="12:15" ht="13.5">
      <c r="L170" s="10"/>
      <c r="O170" s="6"/>
    </row>
    <row r="171" spans="12:15" ht="13.5">
      <c r="L171" s="10"/>
      <c r="O171" s="6"/>
    </row>
    <row r="172" spans="12:15" ht="13.5">
      <c r="L172" s="10"/>
      <c r="O172" s="6"/>
    </row>
    <row r="173" spans="12:15" ht="13.5">
      <c r="L173" s="10"/>
      <c r="O173" s="6"/>
    </row>
    <row r="174" spans="12:15" ht="13.5">
      <c r="L174" s="10"/>
      <c r="O174" s="6"/>
    </row>
    <row r="175" spans="12:15" ht="13.5">
      <c r="L175" s="10"/>
      <c r="O175" s="6"/>
    </row>
    <row r="176" spans="12:15" ht="13.5">
      <c r="L176" s="10"/>
      <c r="O176" s="6"/>
    </row>
    <row r="177" spans="12:15" ht="13.5">
      <c r="L177" s="10"/>
      <c r="O177" s="6"/>
    </row>
    <row r="178" spans="12:15" ht="13.5">
      <c r="L178" s="10"/>
      <c r="O178" s="6"/>
    </row>
    <row r="179" spans="12:15" ht="13.5">
      <c r="L179" s="10"/>
      <c r="O179" s="6"/>
    </row>
    <row r="180" spans="12:15" ht="13.5">
      <c r="L180" s="10"/>
      <c r="O180" s="6"/>
    </row>
    <row r="181" spans="12:15" ht="13.5">
      <c r="L181" s="10"/>
      <c r="O181" s="6"/>
    </row>
    <row r="182" spans="12:15" ht="13.5">
      <c r="L182" s="10"/>
      <c r="O182" s="6"/>
    </row>
    <row r="183" spans="12:15" ht="13.5">
      <c r="L183" s="10"/>
      <c r="O183" s="6"/>
    </row>
    <row r="184" spans="12:15" ht="13.5">
      <c r="L184" s="10"/>
      <c r="O184" s="6"/>
    </row>
    <row r="185" spans="12:15" ht="13.5">
      <c r="L185" s="10"/>
      <c r="O185" s="6"/>
    </row>
    <row r="186" spans="12:15" ht="13.5">
      <c r="L186" s="10"/>
      <c r="O186" s="6"/>
    </row>
    <row r="187" spans="12:15" ht="13.5">
      <c r="L187" s="10"/>
      <c r="O187" s="6"/>
    </row>
    <row r="188" spans="12:15" ht="13.5">
      <c r="L188" s="10"/>
      <c r="O188" s="6"/>
    </row>
    <row r="189" spans="12:15" ht="13.5">
      <c r="L189" s="10"/>
      <c r="O189" s="6"/>
    </row>
    <row r="190" spans="12:15" ht="13.5">
      <c r="L190" s="10"/>
      <c r="O190" s="6"/>
    </row>
    <row r="191" spans="12:15" ht="13.5">
      <c r="L191" s="10"/>
      <c r="O191" s="6"/>
    </row>
    <row r="192" spans="12:15" ht="13.5">
      <c r="L192" s="10"/>
      <c r="O192" s="6"/>
    </row>
    <row r="193" spans="12:15" ht="13.5">
      <c r="L193" s="10"/>
      <c r="O193" s="6"/>
    </row>
    <row r="194" spans="12:15" ht="13.5">
      <c r="L194" s="10"/>
      <c r="O194" s="6"/>
    </row>
    <row r="195" spans="12:15" ht="13.5">
      <c r="L195" s="10"/>
      <c r="O195" s="6"/>
    </row>
    <row r="196" spans="12:15" ht="13.5">
      <c r="L196" s="10"/>
      <c r="O196" s="6"/>
    </row>
    <row r="197" spans="12:15" ht="13.5">
      <c r="L197" s="10"/>
      <c r="O197" s="6"/>
    </row>
    <row r="198" spans="12:15" ht="13.5">
      <c r="L198" s="10"/>
      <c r="O198" s="6"/>
    </row>
    <row r="199" spans="12:15" ht="13.5">
      <c r="L199" s="10"/>
      <c r="O199" s="6"/>
    </row>
    <row r="200" spans="12:15" ht="13.5">
      <c r="L200" s="10"/>
      <c r="O200" s="6"/>
    </row>
    <row r="201" spans="12:15" ht="13.5">
      <c r="L201" s="10"/>
      <c r="O201" s="6"/>
    </row>
    <row r="202" spans="12:15" ht="13.5">
      <c r="L202" s="10"/>
      <c r="O202" s="6"/>
    </row>
    <row r="203" spans="12:15" ht="13.5">
      <c r="L203" s="10"/>
      <c r="O203" s="6"/>
    </row>
    <row r="204" spans="12:15" ht="13.5">
      <c r="L204" s="10"/>
      <c r="O204" s="6"/>
    </row>
    <row r="205" spans="12:15" ht="13.5">
      <c r="L205" s="10"/>
      <c r="O205" s="6"/>
    </row>
    <row r="206" spans="12:15" ht="13.5">
      <c r="L206" s="10"/>
      <c r="O206" s="6"/>
    </row>
    <row r="207" spans="12:15" ht="13.5">
      <c r="L207" s="10"/>
      <c r="O207" s="6"/>
    </row>
    <row r="208" spans="12:15" ht="13.5">
      <c r="L208" s="10"/>
      <c r="O208" s="6"/>
    </row>
    <row r="209" spans="12:15" ht="13.5">
      <c r="L209" s="10"/>
      <c r="O209" s="6"/>
    </row>
    <row r="210" spans="12:15" ht="13.5">
      <c r="L210" s="10"/>
      <c r="O210" s="6"/>
    </row>
    <row r="211" spans="12:15" ht="13.5">
      <c r="L211" s="10"/>
      <c r="O211" s="6"/>
    </row>
    <row r="212" spans="12:15" ht="13.5">
      <c r="L212" s="10"/>
      <c r="O212" s="6"/>
    </row>
    <row r="213" spans="12:15" ht="13.5">
      <c r="L213" s="10"/>
      <c r="O213" s="6"/>
    </row>
    <row r="214" spans="12:15" ht="13.5">
      <c r="L214" s="10"/>
      <c r="O214" s="6"/>
    </row>
    <row r="215" spans="12:15" ht="13.5">
      <c r="L215" s="10"/>
      <c r="O215" s="6"/>
    </row>
    <row r="216" spans="12:15" ht="13.5">
      <c r="L216" s="10"/>
      <c r="O216" s="6"/>
    </row>
    <row r="217" spans="12:15" ht="13.5">
      <c r="L217" s="10"/>
      <c r="O217" s="6"/>
    </row>
    <row r="218" spans="12:15" ht="13.5">
      <c r="L218" s="10"/>
      <c r="O218" s="6"/>
    </row>
    <row r="219" spans="12:15" ht="13.5">
      <c r="L219" s="10"/>
      <c r="O219" s="6"/>
    </row>
    <row r="220" spans="12:15" ht="13.5">
      <c r="L220" s="10"/>
      <c r="O220" s="6"/>
    </row>
    <row r="221" spans="12:15" ht="13.5">
      <c r="L221" s="10"/>
      <c r="O221" s="6"/>
    </row>
    <row r="222" spans="12:15" ht="13.5">
      <c r="L222" s="10"/>
      <c r="O222" s="6"/>
    </row>
    <row r="223" spans="12:15" ht="13.5">
      <c r="L223" s="10"/>
      <c r="O223" s="6"/>
    </row>
    <row r="224" spans="12:15" ht="13.5">
      <c r="L224" s="10"/>
      <c r="O224" s="6"/>
    </row>
    <row r="225" spans="12:15" ht="13.5">
      <c r="L225" s="10"/>
      <c r="O225" s="6"/>
    </row>
    <row r="226" spans="12:15" ht="13.5">
      <c r="L226" s="10"/>
      <c r="O226" s="6"/>
    </row>
    <row r="227" spans="12:15" ht="13.5">
      <c r="L227" s="10"/>
      <c r="O227" s="6"/>
    </row>
    <row r="228" spans="12:15" ht="13.5">
      <c r="L228" s="10"/>
      <c r="O228" s="6"/>
    </row>
    <row r="229" spans="12:15" ht="13.5">
      <c r="L229" s="10"/>
      <c r="O229" s="6"/>
    </row>
    <row r="230" spans="12:15" ht="13.5">
      <c r="L230" s="10"/>
      <c r="O230" s="6"/>
    </row>
    <row r="231" spans="12:15" ht="13.5">
      <c r="L231" s="10"/>
      <c r="O231" s="6"/>
    </row>
    <row r="232" spans="12:15" ht="13.5">
      <c r="L232" s="10"/>
      <c r="O232" s="6"/>
    </row>
    <row r="233" spans="12:15" ht="13.5">
      <c r="L233" s="10"/>
      <c r="O233" s="6"/>
    </row>
    <row r="234" spans="12:15" ht="13.5">
      <c r="L234" s="10"/>
      <c r="O234" s="6"/>
    </row>
    <row r="235" spans="12:15" ht="13.5">
      <c r="L235" s="10"/>
      <c r="O235" s="6"/>
    </row>
    <row r="236" spans="12:15" ht="13.5">
      <c r="L236" s="10"/>
      <c r="O236" s="6"/>
    </row>
    <row r="237" spans="12:15" ht="13.5">
      <c r="L237" s="10"/>
      <c r="O237" s="6"/>
    </row>
    <row r="238" spans="12:15" ht="13.5">
      <c r="L238" s="10"/>
      <c r="O238" s="6"/>
    </row>
    <row r="239" spans="12:15" ht="13.5">
      <c r="L239" s="10"/>
      <c r="O239" s="6"/>
    </row>
    <row r="240" spans="12:15" ht="13.5">
      <c r="L240" s="10"/>
      <c r="O240" s="6"/>
    </row>
    <row r="241" spans="12:15" ht="13.5">
      <c r="L241" s="10"/>
      <c r="O241" s="6"/>
    </row>
    <row r="242" spans="12:15" ht="13.5">
      <c r="L242" s="10"/>
      <c r="O242" s="6"/>
    </row>
    <row r="243" spans="12:15" ht="13.5">
      <c r="L243" s="10"/>
      <c r="O243" s="6"/>
    </row>
    <row r="244" spans="12:15" ht="13.5">
      <c r="L244" s="10"/>
      <c r="O244" s="6"/>
    </row>
    <row r="245" spans="12:15" ht="13.5">
      <c r="L245" s="10"/>
      <c r="O245" s="6"/>
    </row>
    <row r="246" spans="12:15" ht="13.5">
      <c r="L246" s="10"/>
      <c r="O246" s="6"/>
    </row>
    <row r="247" spans="12:15" ht="13.5">
      <c r="L247" s="10"/>
      <c r="O247" s="6"/>
    </row>
    <row r="248" spans="12:15" ht="13.5">
      <c r="L248" s="10"/>
      <c r="O248" s="6"/>
    </row>
    <row r="249" spans="12:15" ht="13.5">
      <c r="L249" s="10"/>
      <c r="O249" s="6"/>
    </row>
    <row r="250" spans="12:15" ht="13.5">
      <c r="L250" s="10"/>
      <c r="O250" s="6"/>
    </row>
    <row r="251" spans="12:15" ht="13.5">
      <c r="L251" s="10"/>
      <c r="O251" s="6"/>
    </row>
    <row r="252" spans="12:15" ht="13.5">
      <c r="L252" s="10"/>
      <c r="O252" s="6"/>
    </row>
    <row r="253" spans="12:15" ht="13.5">
      <c r="L253" s="10"/>
      <c r="O253" s="6"/>
    </row>
    <row r="254" spans="12:15" ht="13.5">
      <c r="L254" s="10"/>
      <c r="O254" s="6"/>
    </row>
    <row r="255" spans="12:15" ht="13.5">
      <c r="L255" s="10"/>
      <c r="O255" s="6"/>
    </row>
    <row r="256" spans="12:15" ht="13.5">
      <c r="L256" s="10"/>
      <c r="O256" s="6"/>
    </row>
    <row r="257" spans="12:15" ht="13.5">
      <c r="L257" s="10"/>
      <c r="O257" s="6"/>
    </row>
    <row r="258" spans="12:15" ht="13.5">
      <c r="L258" s="10"/>
      <c r="O258" s="6"/>
    </row>
    <row r="259" spans="12:15" ht="13.5">
      <c r="L259" s="10"/>
      <c r="O259" s="6"/>
    </row>
    <row r="260" spans="12:15" ht="13.5">
      <c r="L260" s="10"/>
      <c r="O260" s="6"/>
    </row>
    <row r="261" spans="12:15" ht="13.5">
      <c r="L261" s="10"/>
      <c r="O261" s="6"/>
    </row>
    <row r="262" spans="12:15" ht="13.5">
      <c r="L262" s="10"/>
      <c r="O262" s="6"/>
    </row>
    <row r="263" spans="12:15" ht="13.5">
      <c r="L263" s="10"/>
      <c r="O263" s="6"/>
    </row>
    <row r="264" spans="12:15" ht="13.5">
      <c r="L264" s="10"/>
      <c r="O264" s="6"/>
    </row>
    <row r="265" spans="12:15" ht="13.5">
      <c r="L265" s="10"/>
      <c r="O265" s="6"/>
    </row>
    <row r="266" spans="12:15" ht="13.5">
      <c r="L266" s="10"/>
      <c r="O266" s="6"/>
    </row>
    <row r="267" spans="12:15" ht="13.5">
      <c r="L267" s="10"/>
      <c r="O267"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M48"/>
  <sheetViews>
    <sheetView showGridLines="0" zoomScale="80" zoomScaleNormal="80" zoomScaleSheetLayoutView="120" zoomScalePageLayoutView="85" workbookViewId="0" topLeftCell="A9">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5.875" style="6" customWidth="1"/>
    <col min="10" max="10" width="15.875" style="10" customWidth="1"/>
    <col min="11" max="11" width="15.875" style="6" customWidth="1"/>
    <col min="12" max="13" width="14.375" style="6" customWidth="1"/>
    <col min="14" max="14" width="15.375" style="6" customWidth="1"/>
    <col min="15" max="16384" width="9.125" style="6" customWidth="1"/>
  </cols>
  <sheetData>
    <row r="1" spans="2:13" ht="13.5">
      <c r="B1" s="7" t="str">
        <f>'formularz oferty'!D4</f>
        <v>DFP.271.66.2020.AB</v>
      </c>
      <c r="H1" s="9" t="s">
        <v>37</v>
      </c>
      <c r="L1" s="7"/>
      <c r="M1" s="7"/>
    </row>
    <row r="2" spans="2:13" s="48" customFormat="1" ht="13.5">
      <c r="B2" s="7"/>
      <c r="C2" s="8"/>
      <c r="H2" s="9"/>
      <c r="J2" s="10"/>
      <c r="L2" s="7"/>
      <c r="M2" s="7"/>
    </row>
    <row r="3" spans="2:8" ht="13.5">
      <c r="B3" s="11"/>
      <c r="C3" s="12" t="s">
        <v>44</v>
      </c>
      <c r="E3" s="13"/>
      <c r="F3" s="12"/>
      <c r="G3" s="14"/>
      <c r="H3" s="9" t="s">
        <v>41</v>
      </c>
    </row>
    <row r="4" spans="2:10" s="48" customFormat="1" ht="13.5">
      <c r="B4" s="11"/>
      <c r="C4" s="12"/>
      <c r="E4" s="13"/>
      <c r="F4" s="12"/>
      <c r="G4" s="14"/>
      <c r="H4" s="9"/>
      <c r="J4" s="10"/>
    </row>
    <row r="5" spans="2:8" ht="14.25" customHeight="1">
      <c r="B5" s="11"/>
      <c r="C5" s="11"/>
      <c r="D5" s="15"/>
      <c r="E5" s="13"/>
      <c r="F5" s="12"/>
      <c r="G5" s="14"/>
      <c r="H5" s="9"/>
    </row>
    <row r="6" spans="1:10" ht="13.5">
      <c r="A6" s="11"/>
      <c r="B6" s="16" t="s">
        <v>50</v>
      </c>
      <c r="C6" s="14">
        <v>21</v>
      </c>
      <c r="D6" s="15"/>
      <c r="E6" s="13"/>
      <c r="F6" s="1"/>
      <c r="G6" s="1"/>
      <c r="H6" s="1"/>
      <c r="J6" s="6"/>
    </row>
    <row r="7" spans="1:8" s="46" customFormat="1" ht="13.5">
      <c r="A7" s="17"/>
      <c r="B7" s="11"/>
      <c r="C7" s="17"/>
      <c r="D7" s="18"/>
      <c r="E7" s="19"/>
      <c r="F7" s="45"/>
      <c r="G7" s="20" t="s">
        <v>0</v>
      </c>
      <c r="H7" s="21">
        <f>SUM(H10:H12)</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289.5">
      <c r="A10" s="25" t="s">
        <v>1</v>
      </c>
      <c r="B10" s="3" t="s">
        <v>194</v>
      </c>
      <c r="C10" s="2">
        <v>6000</v>
      </c>
      <c r="D10" s="26" t="s">
        <v>51</v>
      </c>
      <c r="E10" s="25"/>
      <c r="F10" s="25"/>
      <c r="G10" s="27"/>
      <c r="H10" s="27">
        <f>ROUND(ROUND(C10,2)*ROUND(G10,2),2)</f>
        <v>0</v>
      </c>
    </row>
    <row r="11" spans="1:12" s="46" customFormat="1" ht="96">
      <c r="A11" s="25" t="s">
        <v>2</v>
      </c>
      <c r="B11" s="47" t="s">
        <v>293</v>
      </c>
      <c r="C11" s="2">
        <v>1000</v>
      </c>
      <c r="D11" s="26" t="s">
        <v>51</v>
      </c>
      <c r="E11" s="47"/>
      <c r="F11" s="47"/>
      <c r="G11" s="47"/>
      <c r="H11" s="27">
        <f>ROUND(ROUND(C11,2)*ROUND(G11,2),2)</f>
        <v>0</v>
      </c>
      <c r="L11" s="10"/>
    </row>
    <row r="12" spans="1:12" s="46" customFormat="1" ht="82.5">
      <c r="A12" s="25" t="s">
        <v>3</v>
      </c>
      <c r="B12" s="47" t="s">
        <v>195</v>
      </c>
      <c r="C12" s="2">
        <v>6000</v>
      </c>
      <c r="D12" s="26" t="s">
        <v>51</v>
      </c>
      <c r="E12" s="47"/>
      <c r="F12" s="47"/>
      <c r="G12" s="47"/>
      <c r="H12" s="27">
        <f>ROUND(ROUND(C12,2)*ROUND(G12,2),2)</f>
        <v>0</v>
      </c>
      <c r="L12" s="10"/>
    </row>
    <row r="13" spans="3:12" s="46" customFormat="1" ht="13.5">
      <c r="C13" s="8"/>
      <c r="L13" s="10"/>
    </row>
    <row r="14" spans="3:12" s="46" customFormat="1" ht="13.5">
      <c r="C14" s="8"/>
      <c r="L14" s="10"/>
    </row>
    <row r="15" spans="3:12" s="46" customFormat="1" ht="13.5">
      <c r="C15" s="8"/>
      <c r="L15" s="10"/>
    </row>
    <row r="16" spans="3:12" s="46" customFormat="1" ht="13.5">
      <c r="C16" s="8"/>
      <c r="L16" s="10"/>
    </row>
    <row r="17" spans="3:12" s="46" customFormat="1" ht="13.5">
      <c r="C17" s="8"/>
      <c r="L17" s="10"/>
    </row>
    <row r="18" spans="3:12" s="46" customFormat="1" ht="13.5">
      <c r="C18" s="8"/>
      <c r="L18" s="10"/>
    </row>
    <row r="19" spans="3:12" s="46" customFormat="1" ht="13.5">
      <c r="C19" s="8"/>
      <c r="L19" s="10"/>
    </row>
    <row r="20" spans="3:12" s="46" customFormat="1" ht="13.5">
      <c r="C20" s="8"/>
      <c r="L20" s="10"/>
    </row>
    <row r="21" spans="3:12" s="46" customFormat="1" ht="13.5">
      <c r="C21" s="8"/>
      <c r="L21" s="10"/>
    </row>
    <row r="22" spans="3:12" s="46" customFormat="1" ht="13.5">
      <c r="C22" s="8"/>
      <c r="L22" s="10"/>
    </row>
    <row r="23" spans="3:12" s="46" customFormat="1" ht="13.5">
      <c r="C23" s="8"/>
      <c r="L23" s="10"/>
    </row>
    <row r="24" spans="3:12" s="46" customFormat="1" ht="13.5">
      <c r="C24" s="8"/>
      <c r="L24" s="10"/>
    </row>
    <row r="25" spans="3:12" s="46" customFormat="1" ht="13.5">
      <c r="C25" s="8"/>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10:12" ht="13.5">
      <c r="J43" s="6"/>
      <c r="L43" s="10"/>
    </row>
    <row r="44" spans="10:12" ht="13.5">
      <c r="J44" s="6"/>
      <c r="L44" s="10"/>
    </row>
    <row r="45" spans="10:12" ht="13.5">
      <c r="J45" s="6"/>
      <c r="L45" s="10"/>
    </row>
    <row r="46" spans="10:12" ht="13.5">
      <c r="J46" s="6"/>
      <c r="L46" s="10"/>
    </row>
    <row r="47" spans="10:12" ht="13.5">
      <c r="J47" s="6"/>
      <c r="L47" s="10"/>
    </row>
    <row r="48" spans="10:12" ht="13.5">
      <c r="J48" s="6"/>
      <c r="L48"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N227"/>
  <sheetViews>
    <sheetView showGridLines="0" zoomScale="80" zoomScaleNormal="80" zoomScaleSheetLayoutView="120" zoomScalePageLayoutView="85" workbookViewId="0" topLeftCell="A1">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375" style="6" customWidth="1"/>
    <col min="15" max="15" width="15.375" style="6" customWidth="1"/>
    <col min="16" max="16384" width="9.125" style="6" customWidth="1"/>
  </cols>
  <sheetData>
    <row r="1" spans="2:14" ht="13.5">
      <c r="B1" s="7" t="str">
        <f>'formularz oferty'!D4</f>
        <v>DFP.271.66.2020.AB</v>
      </c>
      <c r="H1" s="9" t="s">
        <v>37</v>
      </c>
      <c r="M1" s="7"/>
      <c r="N1" s="7"/>
    </row>
    <row r="2" spans="2:14" s="48" customFormat="1" ht="13.5">
      <c r="B2" s="7"/>
      <c r="C2" s="8"/>
      <c r="H2" s="9"/>
      <c r="K2" s="10"/>
      <c r="M2" s="7"/>
      <c r="N2" s="7"/>
    </row>
    <row r="3" spans="2:8" ht="13.5">
      <c r="B3" s="11"/>
      <c r="C3" s="12" t="s">
        <v>44</v>
      </c>
      <c r="E3" s="13"/>
      <c r="F3" s="12"/>
      <c r="G3" s="14"/>
      <c r="H3" s="9" t="s">
        <v>41</v>
      </c>
    </row>
    <row r="4" spans="2:11" s="48" customFormat="1" ht="13.5">
      <c r="B4" s="11"/>
      <c r="C4" s="12"/>
      <c r="E4" s="13"/>
      <c r="F4" s="12"/>
      <c r="G4" s="14"/>
      <c r="H4" s="9"/>
      <c r="K4" s="10"/>
    </row>
    <row r="5" spans="2:8" ht="14.25" customHeight="1">
      <c r="B5" s="11"/>
      <c r="C5" s="11"/>
      <c r="D5" s="15"/>
      <c r="E5" s="13"/>
      <c r="F5" s="12"/>
      <c r="G5" s="14"/>
      <c r="H5" s="9"/>
    </row>
    <row r="6" spans="1:11" ht="13.5">
      <c r="A6" s="11"/>
      <c r="B6" s="16" t="s">
        <v>50</v>
      </c>
      <c r="C6" s="14">
        <v>22</v>
      </c>
      <c r="D6" s="15"/>
      <c r="E6" s="13"/>
      <c r="F6" s="1"/>
      <c r="G6" s="1"/>
      <c r="H6" s="1"/>
      <c r="K6" s="6"/>
    </row>
    <row r="7" spans="1:8" s="46" customFormat="1" ht="13.5">
      <c r="A7" s="17"/>
      <c r="B7" s="11"/>
      <c r="C7" s="17"/>
      <c r="D7" s="18"/>
      <c r="E7" s="19"/>
      <c r="F7" s="45"/>
      <c r="G7" s="20" t="s">
        <v>0</v>
      </c>
      <c r="H7" s="21">
        <f>SUM(H10:H10)</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54.75">
      <c r="A10" s="25" t="s">
        <v>1</v>
      </c>
      <c r="B10" s="3" t="s">
        <v>99</v>
      </c>
      <c r="C10" s="2">
        <v>1000</v>
      </c>
      <c r="D10" s="26" t="s">
        <v>51</v>
      </c>
      <c r="E10" s="25"/>
      <c r="F10" s="25"/>
      <c r="G10" s="27"/>
      <c r="H10" s="27">
        <f>ROUND(ROUND(C10,2)*ROUND(G10,2),2)</f>
        <v>0</v>
      </c>
    </row>
    <row r="11" spans="3:12" s="46" customFormat="1" ht="13.5">
      <c r="C11" s="8"/>
      <c r="L11" s="10"/>
    </row>
    <row r="12" spans="3:12" s="46" customFormat="1" ht="13.5">
      <c r="C12" s="8"/>
      <c r="L12" s="10"/>
    </row>
    <row r="13" spans="3:12" s="46" customFormat="1" ht="13.5">
      <c r="C13" s="8"/>
      <c r="L13" s="10"/>
    </row>
    <row r="14" spans="3:12" s="46" customFormat="1" ht="13.5">
      <c r="C14" s="8"/>
      <c r="L14" s="10"/>
    </row>
    <row r="15" spans="3:12" s="46" customFormat="1" ht="13.5">
      <c r="C15" s="8"/>
      <c r="L15" s="10"/>
    </row>
    <row r="16" spans="3:12" s="46" customFormat="1" ht="13.5">
      <c r="C16" s="8"/>
      <c r="L16" s="10"/>
    </row>
    <row r="17" spans="11:12" ht="13.5">
      <c r="K17" s="6"/>
      <c r="L17" s="10"/>
    </row>
    <row r="18" spans="11:12" ht="13.5">
      <c r="K18" s="6"/>
      <c r="L18" s="10"/>
    </row>
    <row r="19" spans="11:12" ht="13.5">
      <c r="K19" s="6"/>
      <c r="L19" s="10"/>
    </row>
    <row r="20" spans="11:12" ht="13.5">
      <c r="K20" s="6"/>
      <c r="L20" s="10"/>
    </row>
    <row r="21" spans="11:12" ht="13.5">
      <c r="K21" s="6"/>
      <c r="L21" s="10"/>
    </row>
    <row r="22" spans="11:12" ht="13.5">
      <c r="K22" s="6"/>
      <c r="L22" s="10"/>
    </row>
    <row r="23" spans="11:12" ht="13.5">
      <c r="K23" s="6"/>
      <c r="L23" s="10"/>
    </row>
    <row r="24" spans="11:12" ht="13.5">
      <c r="K24" s="6"/>
      <c r="L24" s="10"/>
    </row>
    <row r="25" spans="11:12" ht="13.5">
      <c r="K25" s="6"/>
      <c r="L25" s="10"/>
    </row>
    <row r="26" spans="11:12" ht="13.5">
      <c r="K26" s="6"/>
      <c r="L26" s="10"/>
    </row>
    <row r="27" spans="11:12" ht="13.5">
      <c r="K27" s="6"/>
      <c r="L27" s="10"/>
    </row>
    <row r="28" spans="11:12" ht="13.5">
      <c r="K28" s="6"/>
      <c r="L28" s="10"/>
    </row>
    <row r="29" spans="11:12" ht="13.5">
      <c r="K29" s="6"/>
      <c r="L29" s="10"/>
    </row>
    <row r="30" spans="11:12" ht="13.5">
      <c r="K30" s="6"/>
      <c r="L30" s="10"/>
    </row>
    <row r="31" spans="11:12" ht="13.5">
      <c r="K31" s="6"/>
      <c r="L31" s="10"/>
    </row>
    <row r="32" spans="11:12" ht="13.5">
      <c r="K32" s="6"/>
      <c r="L32" s="10"/>
    </row>
    <row r="33" spans="11:12" ht="13.5">
      <c r="K33" s="6"/>
      <c r="L33" s="10"/>
    </row>
    <row r="34" spans="11:12" ht="13.5">
      <c r="K34" s="6"/>
      <c r="L34" s="10"/>
    </row>
    <row r="35" spans="11:12" ht="13.5">
      <c r="K35" s="6"/>
      <c r="L35" s="10"/>
    </row>
    <row r="36" spans="11:12" ht="13.5">
      <c r="K36" s="6"/>
      <c r="L36" s="10"/>
    </row>
    <row r="37" spans="11:12" ht="13.5">
      <c r="K37" s="6"/>
      <c r="L37" s="10"/>
    </row>
    <row r="38" spans="11:12" ht="13.5">
      <c r="K38" s="6"/>
      <c r="L38" s="10"/>
    </row>
    <row r="39" spans="11:12" ht="13.5">
      <c r="K39" s="6"/>
      <c r="L39" s="10"/>
    </row>
    <row r="40" spans="11:12" ht="13.5">
      <c r="K40" s="6"/>
      <c r="L40" s="10"/>
    </row>
    <row r="41" spans="11:12" ht="13.5">
      <c r="K41" s="6"/>
      <c r="L41" s="10"/>
    </row>
    <row r="42" spans="11:12" ht="13.5">
      <c r="K42" s="6"/>
      <c r="L42" s="10"/>
    </row>
    <row r="43" spans="11:12" ht="13.5">
      <c r="K43" s="6"/>
      <c r="L43" s="10"/>
    </row>
    <row r="44" spans="11:12" ht="13.5">
      <c r="K44" s="6"/>
      <c r="L44" s="10"/>
    </row>
    <row r="45" spans="11:12" ht="13.5">
      <c r="K45" s="6"/>
      <c r="L45" s="10"/>
    </row>
    <row r="46" spans="11:12" ht="13.5">
      <c r="K46" s="6"/>
      <c r="L46" s="10"/>
    </row>
    <row r="47" spans="11:12" ht="13.5">
      <c r="K47" s="6"/>
      <c r="L47" s="10"/>
    </row>
    <row r="48" spans="11:12" ht="13.5">
      <c r="K48" s="6"/>
      <c r="L48" s="10"/>
    </row>
    <row r="49" spans="11:12" ht="13.5">
      <c r="K49" s="6"/>
      <c r="L49" s="10"/>
    </row>
    <row r="50" spans="11:12" ht="13.5">
      <c r="K50" s="6"/>
      <c r="L50" s="10"/>
    </row>
    <row r="51" spans="11:12" ht="13.5">
      <c r="K51" s="6"/>
      <c r="L51" s="10"/>
    </row>
    <row r="52" spans="11:12" ht="13.5">
      <c r="K52" s="6"/>
      <c r="L52" s="10"/>
    </row>
    <row r="53" spans="11:12" ht="13.5">
      <c r="K53" s="6"/>
      <c r="L53" s="10"/>
    </row>
    <row r="54" spans="11:12" ht="13.5">
      <c r="K54" s="6"/>
      <c r="L54" s="10"/>
    </row>
    <row r="55" spans="11:12" ht="13.5">
      <c r="K55" s="6"/>
      <c r="L55" s="10"/>
    </row>
    <row r="56" spans="11:12" ht="13.5">
      <c r="K56" s="6"/>
      <c r="L56" s="10"/>
    </row>
    <row r="57" spans="11:12" ht="13.5">
      <c r="K57" s="6"/>
      <c r="L57" s="10"/>
    </row>
    <row r="58" spans="11:12" ht="13.5">
      <c r="K58" s="6"/>
      <c r="L58" s="10"/>
    </row>
    <row r="59" spans="11:12" ht="13.5">
      <c r="K59" s="6"/>
      <c r="L59" s="10"/>
    </row>
    <row r="60" spans="11:12" ht="13.5">
      <c r="K60" s="6"/>
      <c r="L60" s="10"/>
    </row>
    <row r="61" spans="11:12" ht="13.5">
      <c r="K61" s="6"/>
      <c r="L61" s="10"/>
    </row>
    <row r="62" spans="11:12" ht="13.5">
      <c r="K62" s="6"/>
      <c r="L62" s="10"/>
    </row>
    <row r="63" spans="11:12" ht="13.5">
      <c r="K63" s="6"/>
      <c r="L63" s="10"/>
    </row>
    <row r="64" spans="11:12" ht="13.5">
      <c r="K64" s="6"/>
      <c r="L64" s="10"/>
    </row>
    <row r="65" spans="11:12" ht="13.5">
      <c r="K65" s="6"/>
      <c r="L65" s="10"/>
    </row>
    <row r="66" spans="11:12" ht="13.5">
      <c r="K66" s="6"/>
      <c r="L66" s="10"/>
    </row>
    <row r="67" spans="11:12" ht="13.5">
      <c r="K67" s="6"/>
      <c r="L67" s="10"/>
    </row>
    <row r="68" spans="11:12" ht="13.5">
      <c r="K68" s="6"/>
      <c r="L68" s="10"/>
    </row>
    <row r="69" spans="11:12" ht="13.5">
      <c r="K69" s="6"/>
      <c r="L69" s="10"/>
    </row>
    <row r="70" spans="11:12" ht="13.5">
      <c r="K70" s="6"/>
      <c r="L70" s="10"/>
    </row>
    <row r="71" spans="11:12" ht="13.5">
      <c r="K71" s="6"/>
      <c r="L71" s="10"/>
    </row>
    <row r="72" spans="11:12" ht="13.5">
      <c r="K72" s="6"/>
      <c r="L72" s="10"/>
    </row>
    <row r="73" spans="11:12" ht="13.5">
      <c r="K73" s="6"/>
      <c r="L73" s="10"/>
    </row>
    <row r="74" spans="11:12" ht="13.5">
      <c r="K74" s="6"/>
      <c r="L74" s="10"/>
    </row>
    <row r="75" spans="11:12" ht="13.5">
      <c r="K75" s="6"/>
      <c r="L75" s="10"/>
    </row>
    <row r="76" spans="11:12" ht="13.5">
      <c r="K76" s="6"/>
      <c r="L76" s="10"/>
    </row>
    <row r="77" spans="11:12" ht="13.5">
      <c r="K77" s="6"/>
      <c r="L77" s="10"/>
    </row>
    <row r="78" spans="11:12" ht="13.5">
      <c r="K78" s="6"/>
      <c r="L78" s="10"/>
    </row>
    <row r="79" spans="11:12" ht="13.5">
      <c r="K79" s="6"/>
      <c r="L79" s="10"/>
    </row>
    <row r="80" spans="11:12" ht="13.5">
      <c r="K80" s="6"/>
      <c r="L80" s="10"/>
    </row>
    <row r="81" spans="11:12" ht="13.5">
      <c r="K81" s="6"/>
      <c r="L81" s="10"/>
    </row>
    <row r="82" spans="11:12" ht="13.5">
      <c r="K82" s="6"/>
      <c r="L82" s="10"/>
    </row>
    <row r="83" spans="11:12" ht="13.5">
      <c r="K83" s="6"/>
      <c r="L83" s="10"/>
    </row>
    <row r="84" spans="11:12" ht="13.5">
      <c r="K84" s="6"/>
      <c r="L84" s="10"/>
    </row>
    <row r="85" spans="11:12" ht="13.5">
      <c r="K85" s="6"/>
      <c r="L85" s="10"/>
    </row>
    <row r="86" spans="11:12" ht="13.5">
      <c r="K86" s="6"/>
      <c r="L86" s="10"/>
    </row>
    <row r="87" spans="11:12" ht="13.5">
      <c r="K87" s="6"/>
      <c r="L87" s="10"/>
    </row>
    <row r="88" spans="11:12" ht="13.5">
      <c r="K88" s="6"/>
      <c r="L88" s="10"/>
    </row>
    <row r="89" spans="11:12" ht="13.5">
      <c r="K89" s="6"/>
      <c r="L89" s="10"/>
    </row>
    <row r="90" spans="11:12" ht="13.5">
      <c r="K90" s="6"/>
      <c r="L90" s="10"/>
    </row>
    <row r="91" spans="11:12" ht="13.5">
      <c r="K91" s="6"/>
      <c r="L91" s="10"/>
    </row>
    <row r="92" spans="11:12" ht="13.5">
      <c r="K92" s="6"/>
      <c r="L92" s="10"/>
    </row>
    <row r="93" spans="11:12" ht="13.5">
      <c r="K93" s="6"/>
      <c r="L93" s="10"/>
    </row>
    <row r="94" spans="11:12" ht="13.5">
      <c r="K94" s="6"/>
      <c r="L94" s="10"/>
    </row>
    <row r="95" spans="11:12" ht="13.5">
      <c r="K95" s="6"/>
      <c r="L95" s="10"/>
    </row>
    <row r="96" spans="11:12" ht="13.5">
      <c r="K96" s="6"/>
      <c r="L96" s="10"/>
    </row>
    <row r="97" spans="11:12" ht="13.5">
      <c r="K97" s="6"/>
      <c r="L97" s="10"/>
    </row>
    <row r="98" spans="11:12" ht="13.5">
      <c r="K98" s="6"/>
      <c r="L98" s="10"/>
    </row>
    <row r="99" spans="11:12" ht="13.5">
      <c r="K99" s="6"/>
      <c r="L99" s="10"/>
    </row>
    <row r="100" spans="11:12" ht="13.5">
      <c r="K100" s="6"/>
      <c r="L100" s="10"/>
    </row>
    <row r="101" spans="11:12" ht="13.5">
      <c r="K101" s="6"/>
      <c r="L101" s="10"/>
    </row>
    <row r="102" spans="11:12" ht="13.5">
      <c r="K102" s="6"/>
      <c r="L102" s="10"/>
    </row>
    <row r="103" spans="11:12" ht="13.5">
      <c r="K103" s="6"/>
      <c r="L103" s="10"/>
    </row>
    <row r="104" spans="11:12" ht="13.5">
      <c r="K104" s="6"/>
      <c r="L104" s="10"/>
    </row>
    <row r="105" spans="11:12" ht="13.5">
      <c r="K105" s="6"/>
      <c r="L105" s="10"/>
    </row>
    <row r="106" spans="11:12" ht="13.5">
      <c r="K106" s="6"/>
      <c r="L106" s="10"/>
    </row>
    <row r="107" spans="11:12" ht="13.5">
      <c r="K107" s="6"/>
      <c r="L107" s="10"/>
    </row>
    <row r="108" spans="11:12" ht="13.5">
      <c r="K108" s="6"/>
      <c r="L108" s="10"/>
    </row>
    <row r="109" spans="11:12" ht="13.5">
      <c r="K109" s="6"/>
      <c r="L109" s="10"/>
    </row>
    <row r="110" spans="11:12" ht="13.5">
      <c r="K110" s="6"/>
      <c r="L110" s="10"/>
    </row>
    <row r="111" spans="11:12" ht="13.5">
      <c r="K111" s="6"/>
      <c r="L111" s="10"/>
    </row>
    <row r="112" spans="11:12" ht="13.5">
      <c r="K112" s="6"/>
      <c r="L112" s="10"/>
    </row>
    <row r="113" spans="11:12" ht="13.5">
      <c r="K113" s="6"/>
      <c r="L113" s="10"/>
    </row>
    <row r="114" spans="11:12" ht="13.5">
      <c r="K114" s="6"/>
      <c r="L114" s="10"/>
    </row>
    <row r="115" spans="11:12" ht="13.5">
      <c r="K115" s="6"/>
      <c r="L115" s="10"/>
    </row>
    <row r="116" spans="11:12" ht="13.5">
      <c r="K116" s="6"/>
      <c r="L116" s="10"/>
    </row>
    <row r="117" spans="11:12" ht="13.5">
      <c r="K117" s="6"/>
      <c r="L117" s="10"/>
    </row>
    <row r="118" spans="11:12" ht="13.5">
      <c r="K118" s="6"/>
      <c r="L118" s="10"/>
    </row>
    <row r="119" spans="11:12" ht="13.5">
      <c r="K119" s="6"/>
      <c r="L119" s="10"/>
    </row>
    <row r="120" spans="11:12" ht="13.5">
      <c r="K120" s="6"/>
      <c r="L120" s="10"/>
    </row>
    <row r="121" spans="11:12" ht="13.5">
      <c r="K121" s="6"/>
      <c r="L121" s="10"/>
    </row>
    <row r="122" spans="11:12" ht="13.5">
      <c r="K122" s="6"/>
      <c r="L122" s="10"/>
    </row>
    <row r="123" spans="11:12" ht="13.5">
      <c r="K123" s="6"/>
      <c r="L123" s="10"/>
    </row>
    <row r="124" spans="11:12" ht="13.5">
      <c r="K124" s="6"/>
      <c r="L124" s="10"/>
    </row>
    <row r="125" spans="11:12" ht="13.5">
      <c r="K125" s="6"/>
      <c r="L125" s="10"/>
    </row>
    <row r="126" spans="11:12" ht="13.5">
      <c r="K126" s="6"/>
      <c r="L126" s="10"/>
    </row>
    <row r="127" spans="11:12" ht="13.5">
      <c r="K127" s="6"/>
      <c r="L127" s="10"/>
    </row>
    <row r="128" spans="11:12" ht="13.5">
      <c r="K128" s="6"/>
      <c r="L128" s="10"/>
    </row>
    <row r="129" spans="11:12" ht="13.5">
      <c r="K129" s="6"/>
      <c r="L129" s="10"/>
    </row>
    <row r="130" spans="11:12" ht="13.5">
      <c r="K130" s="6"/>
      <c r="L130" s="10"/>
    </row>
    <row r="131" spans="11:12" ht="13.5">
      <c r="K131" s="6"/>
      <c r="L131" s="10"/>
    </row>
    <row r="132" spans="11:12" ht="13.5">
      <c r="K132" s="6"/>
      <c r="L132" s="10"/>
    </row>
    <row r="133" spans="11:12" ht="13.5">
      <c r="K133" s="6"/>
      <c r="L133" s="10"/>
    </row>
    <row r="134" spans="11:12" ht="13.5">
      <c r="K134" s="6"/>
      <c r="L134" s="10"/>
    </row>
    <row r="135" spans="11:12" ht="13.5">
      <c r="K135" s="6"/>
      <c r="L135" s="10"/>
    </row>
    <row r="136" spans="11:12" ht="13.5">
      <c r="K136" s="6"/>
      <c r="L136" s="10"/>
    </row>
    <row r="137" spans="11:12" ht="13.5">
      <c r="K137" s="6"/>
      <c r="L137" s="10"/>
    </row>
    <row r="138" spans="11:12" ht="13.5">
      <c r="K138" s="6"/>
      <c r="L138" s="10"/>
    </row>
    <row r="139" spans="11:12" ht="13.5">
      <c r="K139" s="6"/>
      <c r="L139" s="10"/>
    </row>
    <row r="140" spans="11:12" ht="13.5">
      <c r="K140" s="6"/>
      <c r="L140" s="10"/>
    </row>
    <row r="141" spans="11:12" ht="13.5">
      <c r="K141" s="6"/>
      <c r="L141" s="10"/>
    </row>
    <row r="142" spans="11:12" ht="13.5">
      <c r="K142" s="6"/>
      <c r="L142" s="10"/>
    </row>
    <row r="143" spans="11:12" ht="13.5">
      <c r="K143" s="6"/>
      <c r="L143" s="10"/>
    </row>
    <row r="144" spans="11:12" ht="13.5">
      <c r="K144" s="6"/>
      <c r="L144" s="10"/>
    </row>
    <row r="145" spans="11:12" ht="13.5">
      <c r="K145" s="6"/>
      <c r="L145" s="10"/>
    </row>
    <row r="146" spans="11:12" ht="13.5">
      <c r="K146" s="6"/>
      <c r="L146" s="10"/>
    </row>
    <row r="147" spans="11:12" ht="13.5">
      <c r="K147" s="6"/>
      <c r="L147" s="10"/>
    </row>
    <row r="148" spans="11:12" ht="13.5">
      <c r="K148" s="6"/>
      <c r="L148" s="10"/>
    </row>
    <row r="149" spans="11:12" ht="13.5">
      <c r="K149" s="6"/>
      <c r="L149" s="10"/>
    </row>
    <row r="150" spans="11:12" ht="13.5">
      <c r="K150" s="6"/>
      <c r="L150" s="10"/>
    </row>
    <row r="151" spans="11:12" ht="13.5">
      <c r="K151" s="6"/>
      <c r="L151" s="10"/>
    </row>
    <row r="152" spans="11:12" ht="13.5">
      <c r="K152" s="6"/>
      <c r="L152" s="10"/>
    </row>
    <row r="153" spans="11:12" ht="13.5">
      <c r="K153" s="6"/>
      <c r="L153" s="10"/>
    </row>
    <row r="154" spans="11:12" ht="13.5">
      <c r="K154" s="6"/>
      <c r="L154" s="10"/>
    </row>
    <row r="155" spans="11:12" ht="13.5">
      <c r="K155" s="6"/>
      <c r="L155" s="10"/>
    </row>
    <row r="156" spans="11:12" ht="13.5">
      <c r="K156" s="6"/>
      <c r="L156" s="10"/>
    </row>
    <row r="157" spans="11:12" ht="13.5">
      <c r="K157" s="6"/>
      <c r="L157" s="10"/>
    </row>
    <row r="158" spans="11:12" ht="13.5">
      <c r="K158" s="6"/>
      <c r="L158" s="10"/>
    </row>
    <row r="159" spans="11:12" ht="13.5">
      <c r="K159" s="6"/>
      <c r="L159" s="10"/>
    </row>
    <row r="160" spans="11:12" ht="13.5">
      <c r="K160" s="6"/>
      <c r="L160" s="10"/>
    </row>
    <row r="161" spans="11:12" ht="13.5">
      <c r="K161" s="6"/>
      <c r="L161" s="10"/>
    </row>
    <row r="162" spans="11:12" ht="13.5">
      <c r="K162" s="6"/>
      <c r="L162" s="10"/>
    </row>
    <row r="163" spans="11:12" ht="13.5">
      <c r="K163" s="6"/>
      <c r="L163" s="10"/>
    </row>
    <row r="164" spans="11:12" ht="13.5">
      <c r="K164" s="6"/>
      <c r="L164" s="10"/>
    </row>
    <row r="165" spans="11:12" ht="13.5">
      <c r="K165" s="6"/>
      <c r="L165" s="10"/>
    </row>
    <row r="166" spans="11:12" ht="13.5">
      <c r="K166" s="6"/>
      <c r="L166" s="10"/>
    </row>
    <row r="167" spans="11:12" ht="13.5">
      <c r="K167" s="6"/>
      <c r="L167" s="10"/>
    </row>
    <row r="168" spans="11:12" ht="13.5">
      <c r="K168" s="6"/>
      <c r="L168" s="10"/>
    </row>
    <row r="169" spans="11:12" ht="13.5">
      <c r="K169" s="6"/>
      <c r="L169" s="10"/>
    </row>
    <row r="170" spans="11:12" ht="13.5">
      <c r="K170" s="6"/>
      <c r="L170" s="10"/>
    </row>
    <row r="171" spans="11:12" ht="13.5">
      <c r="K171" s="6"/>
      <c r="L171" s="10"/>
    </row>
    <row r="172" spans="11:12" ht="13.5">
      <c r="K172" s="6"/>
      <c r="L172" s="10"/>
    </row>
    <row r="173" spans="11:12" ht="13.5">
      <c r="K173" s="6"/>
      <c r="L173" s="10"/>
    </row>
    <row r="174" spans="11:12" ht="13.5">
      <c r="K174" s="6"/>
      <c r="L174" s="10"/>
    </row>
    <row r="175" spans="11:12" ht="13.5">
      <c r="K175" s="6"/>
      <c r="L175" s="10"/>
    </row>
    <row r="176" spans="11:12" ht="13.5">
      <c r="K176" s="6"/>
      <c r="L176" s="10"/>
    </row>
    <row r="177" spans="11:12" ht="13.5">
      <c r="K177" s="6"/>
      <c r="L177" s="10"/>
    </row>
    <row r="178" spans="11:12" ht="13.5">
      <c r="K178" s="6"/>
      <c r="L178" s="10"/>
    </row>
    <row r="179" spans="11:12" ht="13.5">
      <c r="K179" s="6"/>
      <c r="L179" s="10"/>
    </row>
    <row r="180" spans="11:12" ht="13.5">
      <c r="K180" s="6"/>
      <c r="L180" s="10"/>
    </row>
    <row r="181" spans="11:12" ht="13.5">
      <c r="K181" s="6"/>
      <c r="L181" s="10"/>
    </row>
    <row r="182" spans="11:12" ht="13.5">
      <c r="K182" s="6"/>
      <c r="L182" s="10"/>
    </row>
    <row r="183" spans="11:12" ht="13.5">
      <c r="K183" s="6"/>
      <c r="L183" s="10"/>
    </row>
    <row r="184" spans="11:12" ht="13.5">
      <c r="K184" s="6"/>
      <c r="L184" s="10"/>
    </row>
    <row r="185" spans="11:12" ht="13.5">
      <c r="K185" s="6"/>
      <c r="L185" s="10"/>
    </row>
    <row r="186" spans="11:12" ht="13.5">
      <c r="K186" s="6"/>
      <c r="L186" s="10"/>
    </row>
    <row r="187" spans="11:12" ht="13.5">
      <c r="K187" s="6"/>
      <c r="L187" s="10"/>
    </row>
    <row r="188" spans="11:12" ht="13.5">
      <c r="K188" s="6"/>
      <c r="L188" s="10"/>
    </row>
    <row r="189" spans="11:12" ht="13.5">
      <c r="K189" s="6"/>
      <c r="L189" s="10"/>
    </row>
    <row r="190" spans="11:12" ht="13.5">
      <c r="K190" s="6"/>
      <c r="L190" s="10"/>
    </row>
    <row r="191" spans="11:12" ht="13.5">
      <c r="K191" s="6"/>
      <c r="L191" s="10"/>
    </row>
    <row r="192" spans="11:12" ht="13.5">
      <c r="K192" s="6"/>
      <c r="L192" s="10"/>
    </row>
    <row r="193" spans="11:12" ht="13.5">
      <c r="K193" s="6"/>
      <c r="L193" s="10"/>
    </row>
    <row r="194" spans="11:12" ht="13.5">
      <c r="K194" s="6"/>
      <c r="L194" s="10"/>
    </row>
    <row r="195" spans="11:12" ht="13.5">
      <c r="K195" s="6"/>
      <c r="L195" s="10"/>
    </row>
    <row r="196" spans="11:12" ht="13.5">
      <c r="K196" s="6"/>
      <c r="L196" s="10"/>
    </row>
    <row r="197" spans="11:12" ht="13.5">
      <c r="K197" s="6"/>
      <c r="L197" s="10"/>
    </row>
    <row r="198" spans="11:12" ht="13.5">
      <c r="K198" s="6"/>
      <c r="L198" s="10"/>
    </row>
    <row r="199" spans="11:12" ht="13.5">
      <c r="K199" s="6"/>
      <c r="L199" s="10"/>
    </row>
    <row r="200" spans="11:12" ht="13.5">
      <c r="K200" s="6"/>
      <c r="L200" s="10"/>
    </row>
    <row r="201" spans="11:12" ht="13.5">
      <c r="K201" s="6"/>
      <c r="L201" s="10"/>
    </row>
    <row r="202" spans="11:12" ht="13.5">
      <c r="K202" s="6"/>
      <c r="L202" s="10"/>
    </row>
    <row r="203" spans="11:12" ht="13.5">
      <c r="K203" s="6"/>
      <c r="L203" s="10"/>
    </row>
    <row r="204" spans="11:12" ht="13.5">
      <c r="K204" s="6"/>
      <c r="L204" s="10"/>
    </row>
    <row r="205" spans="11:12" ht="13.5">
      <c r="K205" s="6"/>
      <c r="L205" s="10"/>
    </row>
    <row r="206" spans="11:12" ht="13.5">
      <c r="K206" s="6"/>
      <c r="L206" s="10"/>
    </row>
    <row r="207" spans="11:12" ht="13.5">
      <c r="K207" s="6"/>
      <c r="L207" s="10"/>
    </row>
    <row r="208" spans="11:12" ht="13.5">
      <c r="K208" s="6"/>
      <c r="L208" s="10"/>
    </row>
    <row r="209" spans="11:12" ht="13.5">
      <c r="K209" s="6"/>
      <c r="L209" s="10"/>
    </row>
    <row r="210" spans="11:12" ht="13.5">
      <c r="K210" s="6"/>
      <c r="L210" s="10"/>
    </row>
    <row r="211" spans="11:12" ht="13.5">
      <c r="K211" s="6"/>
      <c r="L211" s="10"/>
    </row>
    <row r="212" spans="11:12" ht="13.5">
      <c r="K212" s="6"/>
      <c r="L212" s="10"/>
    </row>
    <row r="213" spans="11:12" ht="13.5">
      <c r="K213" s="6"/>
      <c r="L213" s="10"/>
    </row>
    <row r="214" spans="11:12" ht="13.5">
      <c r="K214" s="6"/>
      <c r="L214" s="10"/>
    </row>
    <row r="215" spans="11:12" ht="13.5">
      <c r="K215" s="6"/>
      <c r="L215" s="10"/>
    </row>
    <row r="216" spans="11:12" ht="13.5">
      <c r="K216" s="6"/>
      <c r="L216" s="10"/>
    </row>
    <row r="217" spans="11:12" ht="13.5">
      <c r="K217" s="6"/>
      <c r="L217" s="10"/>
    </row>
    <row r="218" spans="11:12" ht="13.5">
      <c r="K218" s="6"/>
      <c r="L218" s="10"/>
    </row>
    <row r="219" spans="11:12" ht="13.5">
      <c r="K219" s="6"/>
      <c r="L219" s="10"/>
    </row>
    <row r="220" spans="11:12" ht="13.5">
      <c r="K220" s="6"/>
      <c r="L220" s="10"/>
    </row>
    <row r="221" spans="11:12" ht="13.5">
      <c r="K221" s="6"/>
      <c r="L221" s="10"/>
    </row>
    <row r="222" spans="11:12" ht="13.5">
      <c r="K222" s="6"/>
      <c r="L222" s="10"/>
    </row>
    <row r="223" spans="11:12" ht="13.5">
      <c r="K223" s="6"/>
      <c r="L223" s="10"/>
    </row>
    <row r="224" spans="11:12" ht="13.5">
      <c r="K224" s="6"/>
      <c r="L224" s="10"/>
    </row>
    <row r="225" spans="11:12" ht="13.5">
      <c r="K225" s="6"/>
      <c r="L225" s="10"/>
    </row>
    <row r="226" spans="11:12" ht="13.5">
      <c r="K226" s="6"/>
      <c r="L226" s="10"/>
    </row>
    <row r="227" spans="11:12" ht="13.5">
      <c r="K227" s="6"/>
      <c r="L227"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O56"/>
  <sheetViews>
    <sheetView showGridLines="0" zoomScale="80" zoomScaleNormal="80" zoomScaleSheetLayoutView="120" zoomScalePageLayoutView="85" workbookViewId="0" topLeftCell="A10">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5.375" style="6" customWidth="1"/>
    <col min="10" max="10" width="8.00390625" style="6" customWidth="1"/>
    <col min="11" max="11" width="15.875" style="6" customWidth="1"/>
    <col min="12" max="12" width="15.875" style="10" customWidth="1"/>
    <col min="13" max="13" width="15.875" style="6" customWidth="1"/>
    <col min="14" max="15" width="14.375" style="6" customWidth="1"/>
    <col min="16" max="16" width="15.375" style="6" customWidth="1"/>
    <col min="17" max="16384" width="9.125" style="6" customWidth="1"/>
  </cols>
  <sheetData>
    <row r="1" spans="2:15" ht="13.5">
      <c r="B1" s="7" t="str">
        <f>'formularz oferty'!D4</f>
        <v>DFP.271.66.2020.AB</v>
      </c>
      <c r="H1" s="9" t="s">
        <v>37</v>
      </c>
      <c r="I1" s="9"/>
      <c r="N1" s="7"/>
      <c r="O1" s="7"/>
    </row>
    <row r="2" spans="2:15" s="48" customFormat="1" ht="13.5">
      <c r="B2" s="7"/>
      <c r="C2" s="8"/>
      <c r="H2" s="9"/>
      <c r="I2" s="9"/>
      <c r="L2" s="10"/>
      <c r="N2" s="7"/>
      <c r="O2" s="7"/>
    </row>
    <row r="3" spans="2:8" ht="13.5">
      <c r="B3" s="11"/>
      <c r="C3" s="12" t="s">
        <v>44</v>
      </c>
      <c r="E3" s="13"/>
      <c r="F3" s="12"/>
      <c r="G3" s="14"/>
      <c r="H3" s="9" t="s">
        <v>41</v>
      </c>
    </row>
    <row r="4" spans="2:12" s="48" customFormat="1" ht="13.5">
      <c r="B4" s="11"/>
      <c r="C4" s="12"/>
      <c r="E4" s="13"/>
      <c r="F4" s="12"/>
      <c r="G4" s="14"/>
      <c r="H4" s="9"/>
      <c r="L4" s="10"/>
    </row>
    <row r="5" spans="2:9" ht="14.25" customHeight="1">
      <c r="B5" s="11"/>
      <c r="C5" s="11"/>
      <c r="D5" s="15"/>
      <c r="E5" s="13"/>
      <c r="F5" s="12"/>
      <c r="G5" s="14"/>
      <c r="H5" s="9"/>
      <c r="I5" s="9"/>
    </row>
    <row r="6" spans="1:12" ht="13.5">
      <c r="A6" s="11"/>
      <c r="B6" s="16" t="s">
        <v>50</v>
      </c>
      <c r="C6" s="14">
        <v>2</v>
      </c>
      <c r="D6" s="15"/>
      <c r="E6" s="13"/>
      <c r="F6" s="1"/>
      <c r="G6" s="1"/>
      <c r="H6" s="1"/>
      <c r="L6" s="6"/>
    </row>
    <row r="7" spans="1:8" s="46" customFormat="1" ht="13.5">
      <c r="A7" s="17"/>
      <c r="B7" s="11"/>
      <c r="C7" s="17"/>
      <c r="D7" s="18"/>
      <c r="E7" s="19"/>
      <c r="F7" s="45"/>
      <c r="G7" s="20" t="s">
        <v>0</v>
      </c>
      <c r="H7" s="21">
        <f>SUM(H10:H11)</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248.25">
      <c r="A10" s="25" t="s">
        <v>1</v>
      </c>
      <c r="B10" s="3" t="s">
        <v>199</v>
      </c>
      <c r="C10" s="2">
        <v>20</v>
      </c>
      <c r="D10" s="26" t="s">
        <v>51</v>
      </c>
      <c r="E10" s="25"/>
      <c r="F10" s="25"/>
      <c r="G10" s="27"/>
      <c r="H10" s="27">
        <f>ROUND(ROUND(C10,2)*ROUND(G10,2),2)</f>
        <v>0</v>
      </c>
    </row>
    <row r="11" spans="1:12" s="46" customFormat="1" ht="234">
      <c r="A11" s="25" t="s">
        <v>2</v>
      </c>
      <c r="B11" s="47" t="s">
        <v>200</v>
      </c>
      <c r="C11" s="2">
        <v>10</v>
      </c>
      <c r="D11" s="26" t="s">
        <v>51</v>
      </c>
      <c r="E11" s="47"/>
      <c r="F11" s="47"/>
      <c r="G11" s="47"/>
      <c r="H11" s="27">
        <f>ROUND(ROUND(C11,2)*ROUND(G11,2),2)</f>
        <v>0</v>
      </c>
      <c r="L11" s="10"/>
    </row>
    <row r="12" spans="3:12" s="46" customFormat="1" ht="13.5">
      <c r="C12" s="8"/>
      <c r="L12" s="10"/>
    </row>
    <row r="13" spans="3:12" s="46" customFormat="1" ht="13.5">
      <c r="C13" s="8"/>
      <c r="L13" s="10"/>
    </row>
    <row r="14" spans="3:12" s="46" customFormat="1" ht="13.5">
      <c r="C14" s="8"/>
      <c r="L14" s="10"/>
    </row>
    <row r="15" spans="3:12" s="46" customFormat="1" ht="13.5">
      <c r="C15" s="8"/>
      <c r="L15" s="10"/>
    </row>
    <row r="16" spans="3:12" s="46" customFormat="1" ht="13.5">
      <c r="C16" s="8"/>
      <c r="L16" s="10"/>
    </row>
    <row r="17" spans="3:12" s="46" customFormat="1" ht="13.5">
      <c r="C17" s="8"/>
      <c r="L17" s="10"/>
    </row>
    <row r="18" spans="3:12" s="46" customFormat="1" ht="13.5">
      <c r="C18" s="8"/>
      <c r="L18" s="10"/>
    </row>
    <row r="19" spans="3:12" s="46" customFormat="1" ht="13.5">
      <c r="C19" s="8"/>
      <c r="L19" s="10"/>
    </row>
    <row r="20" spans="3:12" s="46" customFormat="1" ht="13.5">
      <c r="C20" s="8"/>
      <c r="L20" s="10"/>
    </row>
    <row r="21" spans="3:12" s="46" customFormat="1" ht="13.5">
      <c r="C21" s="8"/>
      <c r="L21" s="10"/>
    </row>
    <row r="22" spans="3:12" s="46" customFormat="1" ht="13.5">
      <c r="C22" s="8"/>
      <c r="L22" s="10"/>
    </row>
    <row r="23" spans="3:12" s="46" customFormat="1" ht="13.5">
      <c r="C23" s="8"/>
      <c r="L23" s="10"/>
    </row>
    <row r="24" spans="3:12" s="46" customFormat="1" ht="13.5">
      <c r="C24" s="8"/>
      <c r="L24" s="10"/>
    </row>
    <row r="25" spans="3:12" s="46" customFormat="1" ht="13.5">
      <c r="C25" s="8"/>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3:12" s="46" customFormat="1" ht="13.5">
      <c r="C45" s="8"/>
      <c r="L45" s="10"/>
    </row>
    <row r="46" spans="3:12" s="46" customFormat="1" ht="13.5">
      <c r="C46" s="8"/>
      <c r="L46" s="10"/>
    </row>
    <row r="47" spans="3:12" s="46" customFormat="1" ht="13.5">
      <c r="C47" s="8"/>
      <c r="L47" s="10"/>
    </row>
    <row r="48" spans="3:12" s="46" customFormat="1" ht="13.5">
      <c r="C48" s="8"/>
      <c r="L48" s="10"/>
    </row>
    <row r="49" spans="3:12" s="46" customFormat="1" ht="13.5">
      <c r="C49" s="8"/>
      <c r="L49" s="10"/>
    </row>
    <row r="50" spans="3:12" s="46" customFormat="1" ht="13.5">
      <c r="C50" s="8"/>
      <c r="L50" s="10"/>
    </row>
    <row r="51" spans="3:12" s="46" customFormat="1" ht="13.5">
      <c r="C51" s="8"/>
      <c r="L51" s="10"/>
    </row>
    <row r="52" spans="3:12" s="46" customFormat="1" ht="13.5">
      <c r="C52" s="8"/>
      <c r="L52" s="10"/>
    </row>
    <row r="53" spans="3:12" s="46" customFormat="1" ht="13.5">
      <c r="C53" s="8"/>
      <c r="L53" s="10"/>
    </row>
    <row r="54" spans="3:12" s="46" customFormat="1" ht="13.5">
      <c r="C54" s="8"/>
      <c r="L54" s="10"/>
    </row>
    <row r="55" spans="3:12" s="46" customFormat="1" ht="13.5">
      <c r="C55" s="8"/>
      <c r="L55" s="10"/>
    </row>
    <row r="56" spans="3:12" s="46" customFormat="1" ht="13.5">
      <c r="C56" s="8"/>
      <c r="L56"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O49"/>
  <sheetViews>
    <sheetView showGridLines="0" zoomScale="80" zoomScaleNormal="80" zoomScaleSheetLayoutView="120" zoomScalePageLayoutView="85" workbookViewId="0" topLeftCell="A1">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5.375" style="6" customWidth="1"/>
    <col min="10" max="10" width="24.875" style="6" customWidth="1"/>
    <col min="11" max="11" width="15.875" style="6" customWidth="1"/>
    <col min="12" max="12" width="15.875" style="10" customWidth="1"/>
    <col min="13" max="13" width="15.875" style="6" customWidth="1"/>
    <col min="14" max="15" width="14.375" style="6" customWidth="1"/>
    <col min="16" max="16" width="15.375" style="6" customWidth="1"/>
    <col min="17" max="16384" width="9.125" style="6" customWidth="1"/>
  </cols>
  <sheetData>
    <row r="1" spans="2:15" ht="13.5">
      <c r="B1" s="7" t="str">
        <f>'formularz oferty'!D4</f>
        <v>DFP.271.66.2020.AB</v>
      </c>
      <c r="H1" s="9" t="s">
        <v>37</v>
      </c>
      <c r="I1" s="9"/>
      <c r="N1" s="7"/>
      <c r="O1" s="7"/>
    </row>
    <row r="2" spans="2:15" s="48" customFormat="1" ht="13.5">
      <c r="B2" s="7"/>
      <c r="C2" s="8"/>
      <c r="H2" s="9"/>
      <c r="I2" s="9"/>
      <c r="L2" s="10"/>
      <c r="N2" s="7"/>
      <c r="O2" s="7"/>
    </row>
    <row r="3" spans="2:8" ht="13.5">
      <c r="B3" s="11"/>
      <c r="C3" s="12" t="s">
        <v>44</v>
      </c>
      <c r="E3" s="13"/>
      <c r="F3" s="12"/>
      <c r="G3" s="14"/>
      <c r="H3" s="9" t="s">
        <v>41</v>
      </c>
    </row>
    <row r="4" spans="2:12" s="48" customFormat="1" ht="13.5">
      <c r="B4" s="11"/>
      <c r="C4" s="12"/>
      <c r="E4" s="13"/>
      <c r="F4" s="12"/>
      <c r="G4" s="14"/>
      <c r="H4" s="9"/>
      <c r="L4" s="10"/>
    </row>
    <row r="5" spans="2:9" ht="14.25" customHeight="1">
      <c r="B5" s="11"/>
      <c r="C5" s="11"/>
      <c r="D5" s="15"/>
      <c r="E5" s="13"/>
      <c r="F5" s="12"/>
      <c r="G5" s="14"/>
      <c r="H5" s="9"/>
      <c r="I5" s="9"/>
    </row>
    <row r="6" spans="1:12" ht="13.5">
      <c r="A6" s="11"/>
      <c r="B6" s="16" t="s">
        <v>50</v>
      </c>
      <c r="C6" s="14">
        <v>3</v>
      </c>
      <c r="D6" s="15"/>
      <c r="E6" s="13"/>
      <c r="F6" s="1"/>
      <c r="G6" s="1"/>
      <c r="H6" s="1"/>
      <c r="L6" s="6"/>
    </row>
    <row r="7" spans="1:8" s="46" customFormat="1" ht="13.5">
      <c r="A7" s="17"/>
      <c r="B7" s="11"/>
      <c r="C7" s="17"/>
      <c r="D7" s="18"/>
      <c r="E7" s="19"/>
      <c r="F7" s="45"/>
      <c r="G7" s="20" t="s">
        <v>0</v>
      </c>
      <c r="H7" s="21">
        <f>SUM(H10:H10)</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41.25">
      <c r="A10" s="25" t="s">
        <v>1</v>
      </c>
      <c r="B10" s="3" t="s">
        <v>201</v>
      </c>
      <c r="C10" s="2">
        <v>100</v>
      </c>
      <c r="D10" s="26" t="s">
        <v>51</v>
      </c>
      <c r="E10" s="25"/>
      <c r="F10" s="25"/>
      <c r="G10" s="27"/>
      <c r="H10" s="27">
        <f>ROUND(ROUND(C10,2)*ROUND(G10,2),2)</f>
        <v>0</v>
      </c>
    </row>
    <row r="11" spans="3:12" s="46" customFormat="1" ht="13.5">
      <c r="C11" s="8"/>
      <c r="L11" s="10"/>
    </row>
    <row r="12" spans="3:12" s="46" customFormat="1" ht="13.5">
      <c r="C12" s="8"/>
      <c r="L12" s="10"/>
    </row>
    <row r="13" spans="3:12" s="46" customFormat="1" ht="13.5">
      <c r="C13" s="8"/>
      <c r="L13" s="10"/>
    </row>
    <row r="14" spans="3:12" s="46" customFormat="1" ht="13.5">
      <c r="C14" s="8"/>
      <c r="L14" s="10"/>
    </row>
    <row r="15" spans="3:12" s="46" customFormat="1" ht="13.5">
      <c r="C15" s="8"/>
      <c r="L15" s="10"/>
    </row>
    <row r="16" spans="3:12" s="46" customFormat="1" ht="13.5">
      <c r="C16" s="8"/>
      <c r="L16" s="10"/>
    </row>
    <row r="17" spans="3:12" s="46" customFormat="1" ht="13.5">
      <c r="C17" s="8"/>
      <c r="L17" s="10"/>
    </row>
    <row r="18" spans="3:12" s="46" customFormat="1" ht="13.5">
      <c r="C18" s="8"/>
      <c r="L18" s="10"/>
    </row>
    <row r="19" spans="3:12" s="46" customFormat="1" ht="13.5">
      <c r="C19" s="8"/>
      <c r="L19" s="10"/>
    </row>
    <row r="20" spans="3:12" s="46" customFormat="1" ht="13.5">
      <c r="C20" s="8"/>
      <c r="L20" s="10"/>
    </row>
    <row r="21" spans="3:12" s="46" customFormat="1" ht="13.5">
      <c r="C21" s="8"/>
      <c r="L21" s="10"/>
    </row>
    <row r="22" spans="3:12" s="46" customFormat="1" ht="13.5">
      <c r="C22" s="8"/>
      <c r="L22" s="10"/>
    </row>
    <row r="23" spans="3:12" s="46" customFormat="1" ht="13.5">
      <c r="C23" s="8"/>
      <c r="L23" s="10"/>
    </row>
    <row r="24" spans="3:12" s="46" customFormat="1" ht="13.5">
      <c r="C24" s="8"/>
      <c r="L24" s="10"/>
    </row>
    <row r="25" spans="3:12" s="46" customFormat="1" ht="13.5">
      <c r="C25" s="8"/>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3:12" s="46" customFormat="1" ht="13.5">
      <c r="C45" s="8"/>
      <c r="L45" s="10"/>
    </row>
    <row r="46" spans="3:12" s="46" customFormat="1" ht="13.5">
      <c r="C46" s="8"/>
      <c r="L46" s="10"/>
    </row>
    <row r="47" spans="3:12" s="46" customFormat="1" ht="13.5">
      <c r="C47" s="8"/>
      <c r="L47" s="10"/>
    </row>
    <row r="48" spans="3:12" s="46" customFormat="1" ht="13.5">
      <c r="C48" s="8"/>
      <c r="L48" s="10"/>
    </row>
    <row r="49" spans="3:12" s="46" customFormat="1" ht="13.5">
      <c r="C49" s="8"/>
      <c r="L49"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N274"/>
  <sheetViews>
    <sheetView showGridLines="0" zoomScale="80" zoomScaleNormal="80" zoomScaleSheetLayoutView="120" zoomScalePageLayoutView="85" workbookViewId="0" topLeftCell="A21">
      <selection activeCell="B22" sqref="B22"/>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375" style="6" customWidth="1"/>
    <col min="15" max="15" width="15.375" style="6" customWidth="1"/>
    <col min="16" max="16384" width="9.125" style="6" customWidth="1"/>
  </cols>
  <sheetData>
    <row r="1" spans="2:14" ht="13.5">
      <c r="B1" s="7" t="str">
        <f>'formularz oferty'!D4</f>
        <v>DFP.271.66.2020.AB</v>
      </c>
      <c r="H1" s="9" t="s">
        <v>37</v>
      </c>
      <c r="M1" s="7"/>
      <c r="N1" s="7"/>
    </row>
    <row r="2" spans="2:14" s="48" customFormat="1" ht="13.5">
      <c r="B2" s="7"/>
      <c r="C2" s="8"/>
      <c r="H2" s="9"/>
      <c r="K2" s="10"/>
      <c r="M2" s="7"/>
      <c r="N2" s="7"/>
    </row>
    <row r="3" spans="2:8" ht="13.5">
      <c r="B3" s="11"/>
      <c r="C3" s="12" t="s">
        <v>44</v>
      </c>
      <c r="E3" s="13"/>
      <c r="F3" s="12"/>
      <c r="G3" s="14"/>
      <c r="H3" s="9" t="s">
        <v>41</v>
      </c>
    </row>
    <row r="4" spans="2:11" s="48" customFormat="1" ht="13.5">
      <c r="B4" s="11"/>
      <c r="C4" s="12"/>
      <c r="E4" s="13"/>
      <c r="F4" s="12"/>
      <c r="G4" s="14"/>
      <c r="H4" s="9"/>
      <c r="K4" s="10"/>
    </row>
    <row r="5" spans="2:8" ht="14.25" customHeight="1">
      <c r="B5" s="11"/>
      <c r="C5" s="11"/>
      <c r="D5" s="15"/>
      <c r="E5" s="13"/>
      <c r="F5" s="12"/>
      <c r="G5" s="14"/>
      <c r="H5" s="9"/>
    </row>
    <row r="6" spans="1:11" ht="13.5">
      <c r="A6" s="11"/>
      <c r="B6" s="16" t="s">
        <v>50</v>
      </c>
      <c r="C6" s="14">
        <v>4</v>
      </c>
      <c r="D6" s="15"/>
      <c r="E6" s="13"/>
      <c r="F6" s="1"/>
      <c r="G6" s="1"/>
      <c r="H6" s="1"/>
      <c r="K6" s="6"/>
    </row>
    <row r="7" spans="1:8" s="46" customFormat="1" ht="13.5">
      <c r="A7" s="17"/>
      <c r="B7" s="11"/>
      <c r="C7" s="17"/>
      <c r="D7" s="18"/>
      <c r="E7" s="19"/>
      <c r="F7" s="45"/>
      <c r="G7" s="20" t="s">
        <v>0</v>
      </c>
      <c r="H7" s="21">
        <f>SUM(H10:H26)</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123.75">
      <c r="A10" s="25" t="s">
        <v>1</v>
      </c>
      <c r="B10" s="3" t="s">
        <v>202</v>
      </c>
      <c r="C10" s="2">
        <v>550</v>
      </c>
      <c r="D10" s="26" t="s">
        <v>51</v>
      </c>
      <c r="E10" s="25"/>
      <c r="F10" s="25"/>
      <c r="G10" s="27"/>
      <c r="H10" s="27">
        <f>ROUND(ROUND(C10,2)*ROUND(G10,2),2)</f>
        <v>0</v>
      </c>
    </row>
    <row r="11" spans="1:12" s="46" customFormat="1" ht="69">
      <c r="A11" s="25" t="s">
        <v>2</v>
      </c>
      <c r="B11" s="47" t="s">
        <v>96</v>
      </c>
      <c r="C11" s="2">
        <v>50</v>
      </c>
      <c r="D11" s="26" t="s">
        <v>51</v>
      </c>
      <c r="E11" s="47"/>
      <c r="F11" s="47"/>
      <c r="G11" s="47"/>
      <c r="H11" s="27">
        <f>ROUND(ROUND(C11,2)*ROUND(G11,2),2)</f>
        <v>0</v>
      </c>
      <c r="L11" s="10"/>
    </row>
    <row r="12" spans="1:12" s="46" customFormat="1" ht="123.75">
      <c r="A12" s="25" t="s">
        <v>3</v>
      </c>
      <c r="B12" s="47" t="s">
        <v>97</v>
      </c>
      <c r="C12" s="2">
        <v>100</v>
      </c>
      <c r="D12" s="26" t="s">
        <v>51</v>
      </c>
      <c r="E12" s="47"/>
      <c r="F12" s="47"/>
      <c r="G12" s="47"/>
      <c r="H12" s="27">
        <f>ROUND(ROUND(C12,2)*ROUND(G12,2),2)</f>
        <v>0</v>
      </c>
      <c r="L12" s="10"/>
    </row>
    <row r="13" spans="1:12" s="46" customFormat="1" ht="123.75">
      <c r="A13" s="25" t="s">
        <v>4</v>
      </c>
      <c r="B13" s="3" t="s">
        <v>203</v>
      </c>
      <c r="C13" s="2">
        <v>50</v>
      </c>
      <c r="D13" s="26" t="s">
        <v>51</v>
      </c>
      <c r="E13" s="25"/>
      <c r="F13" s="25"/>
      <c r="G13" s="27"/>
      <c r="H13" s="27">
        <f>ROUND(ROUND(C13,2)*ROUND(G13,2),2)</f>
        <v>0</v>
      </c>
      <c r="L13" s="10"/>
    </row>
    <row r="14" spans="1:12" s="46" customFormat="1" ht="54.75">
      <c r="A14" s="25" t="s">
        <v>18</v>
      </c>
      <c r="B14" s="3" t="s">
        <v>204</v>
      </c>
      <c r="C14" s="2">
        <v>150</v>
      </c>
      <c r="D14" s="26" t="s">
        <v>51</v>
      </c>
      <c r="E14" s="25"/>
      <c r="F14" s="25"/>
      <c r="G14" s="27"/>
      <c r="H14" s="27">
        <f aca="true" t="shared" si="0" ref="H14:H19">ROUND(ROUND(C14,2)*ROUND(G14,2),2)</f>
        <v>0</v>
      </c>
      <c r="L14" s="10"/>
    </row>
    <row r="15" spans="1:12" s="46" customFormat="1" ht="110.25">
      <c r="A15" s="25" t="s">
        <v>23</v>
      </c>
      <c r="B15" s="3" t="s">
        <v>98</v>
      </c>
      <c r="C15" s="2">
        <v>30</v>
      </c>
      <c r="D15" s="26" t="s">
        <v>51</v>
      </c>
      <c r="E15" s="25"/>
      <c r="F15" s="25"/>
      <c r="G15" s="27"/>
      <c r="H15" s="27">
        <f t="shared" si="0"/>
        <v>0</v>
      </c>
      <c r="L15" s="10"/>
    </row>
    <row r="16" spans="1:12" s="46" customFormat="1" ht="82.5">
      <c r="A16" s="25" t="s">
        <v>5</v>
      </c>
      <c r="B16" s="3" t="s">
        <v>205</v>
      </c>
      <c r="C16" s="2">
        <v>100</v>
      </c>
      <c r="D16" s="26" t="s">
        <v>51</v>
      </c>
      <c r="E16" s="25"/>
      <c r="F16" s="25"/>
      <c r="G16" s="27"/>
      <c r="H16" s="27">
        <f t="shared" si="0"/>
        <v>0</v>
      </c>
      <c r="L16" s="10"/>
    </row>
    <row r="17" spans="1:12" s="46" customFormat="1" ht="54.75">
      <c r="A17" s="25" t="s">
        <v>6</v>
      </c>
      <c r="B17" s="3" t="s">
        <v>99</v>
      </c>
      <c r="C17" s="2">
        <v>1000</v>
      </c>
      <c r="D17" s="26" t="s">
        <v>51</v>
      </c>
      <c r="E17" s="25"/>
      <c r="F17" s="25"/>
      <c r="G17" s="27"/>
      <c r="H17" s="27">
        <f t="shared" si="0"/>
        <v>0</v>
      </c>
      <c r="L17" s="10"/>
    </row>
    <row r="18" spans="1:12" s="46" customFormat="1" ht="123.75">
      <c r="A18" s="25" t="s">
        <v>13</v>
      </c>
      <c r="B18" s="3" t="s">
        <v>206</v>
      </c>
      <c r="C18" s="2">
        <v>10</v>
      </c>
      <c r="D18" s="26" t="s">
        <v>51</v>
      </c>
      <c r="E18" s="25"/>
      <c r="F18" s="25"/>
      <c r="G18" s="27"/>
      <c r="H18" s="27">
        <f t="shared" si="0"/>
        <v>0</v>
      </c>
      <c r="L18" s="10"/>
    </row>
    <row r="19" spans="1:12" s="46" customFormat="1" ht="110.25">
      <c r="A19" s="25" t="s">
        <v>77</v>
      </c>
      <c r="B19" s="3" t="s">
        <v>207</v>
      </c>
      <c r="C19" s="2">
        <v>10</v>
      </c>
      <c r="D19" s="26" t="s">
        <v>51</v>
      </c>
      <c r="E19" s="25"/>
      <c r="F19" s="25"/>
      <c r="G19" s="27"/>
      <c r="H19" s="27">
        <f t="shared" si="0"/>
        <v>0</v>
      </c>
      <c r="L19" s="10"/>
    </row>
    <row r="20" spans="1:12" s="46" customFormat="1" ht="82.5">
      <c r="A20" s="25" t="s">
        <v>78</v>
      </c>
      <c r="B20" s="3" t="s">
        <v>208</v>
      </c>
      <c r="C20" s="2">
        <v>20</v>
      </c>
      <c r="D20" s="26" t="s">
        <v>51</v>
      </c>
      <c r="E20" s="25"/>
      <c r="F20" s="25"/>
      <c r="G20" s="27"/>
      <c r="H20" s="27">
        <f aca="true" t="shared" si="1" ref="H20:H26">ROUND(ROUND(C20,2)*ROUND(G20,2),2)</f>
        <v>0</v>
      </c>
      <c r="L20" s="10"/>
    </row>
    <row r="21" spans="1:12" s="46" customFormat="1" ht="110.25">
      <c r="A21" s="25" t="s">
        <v>79</v>
      </c>
      <c r="B21" s="3" t="s">
        <v>297</v>
      </c>
      <c r="C21" s="2">
        <v>5</v>
      </c>
      <c r="D21" s="26" t="s">
        <v>51</v>
      </c>
      <c r="E21" s="25"/>
      <c r="F21" s="25"/>
      <c r="G21" s="27"/>
      <c r="H21" s="27">
        <f t="shared" si="1"/>
        <v>0</v>
      </c>
      <c r="L21" s="10"/>
    </row>
    <row r="22" spans="1:12" s="46" customFormat="1" ht="138">
      <c r="A22" s="25" t="s">
        <v>80</v>
      </c>
      <c r="B22" s="3" t="s">
        <v>209</v>
      </c>
      <c r="C22" s="2">
        <v>10</v>
      </c>
      <c r="D22" s="26" t="s">
        <v>51</v>
      </c>
      <c r="E22" s="25"/>
      <c r="F22" s="25"/>
      <c r="G22" s="27"/>
      <c r="H22" s="27">
        <f t="shared" si="1"/>
        <v>0</v>
      </c>
      <c r="L22" s="10"/>
    </row>
    <row r="23" spans="1:12" s="46" customFormat="1" ht="96">
      <c r="A23" s="25" t="s">
        <v>81</v>
      </c>
      <c r="B23" s="3" t="s">
        <v>210</v>
      </c>
      <c r="C23" s="2">
        <v>5</v>
      </c>
      <c r="D23" s="26" t="s">
        <v>51</v>
      </c>
      <c r="E23" s="25"/>
      <c r="F23" s="25"/>
      <c r="G23" s="27"/>
      <c r="H23" s="27">
        <f t="shared" si="1"/>
        <v>0</v>
      </c>
      <c r="L23" s="10"/>
    </row>
    <row r="24" spans="1:12" s="46" customFormat="1" ht="82.5">
      <c r="A24" s="25" t="s">
        <v>93</v>
      </c>
      <c r="B24" s="3" t="s">
        <v>211</v>
      </c>
      <c r="C24" s="2">
        <v>10</v>
      </c>
      <c r="D24" s="26" t="s">
        <v>51</v>
      </c>
      <c r="E24" s="25"/>
      <c r="F24" s="25"/>
      <c r="G24" s="27"/>
      <c r="H24" s="27">
        <f t="shared" si="1"/>
        <v>0</v>
      </c>
      <c r="L24" s="10"/>
    </row>
    <row r="25" spans="1:12" s="46" customFormat="1" ht="54.75">
      <c r="A25" s="25" t="s">
        <v>94</v>
      </c>
      <c r="B25" s="3" t="s">
        <v>212</v>
      </c>
      <c r="C25" s="2">
        <v>3</v>
      </c>
      <c r="D25" s="26" t="s">
        <v>51</v>
      </c>
      <c r="E25" s="25"/>
      <c r="F25" s="25"/>
      <c r="G25" s="27"/>
      <c r="H25" s="27">
        <f t="shared" si="1"/>
        <v>0</v>
      </c>
      <c r="L25" s="10"/>
    </row>
    <row r="26" spans="1:12" s="46" customFormat="1" ht="54.75">
      <c r="A26" s="25" t="s">
        <v>95</v>
      </c>
      <c r="B26" s="3" t="s">
        <v>213</v>
      </c>
      <c r="C26" s="2">
        <v>3</v>
      </c>
      <c r="D26" s="26" t="s">
        <v>51</v>
      </c>
      <c r="E26" s="25"/>
      <c r="F26" s="25"/>
      <c r="G26" s="27"/>
      <c r="H26" s="27">
        <f t="shared" si="1"/>
        <v>0</v>
      </c>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3:12" s="46" customFormat="1" ht="13.5">
      <c r="C45" s="8"/>
      <c r="L45" s="10"/>
    </row>
    <row r="46" spans="3:12" s="46" customFormat="1" ht="13.5">
      <c r="C46" s="8"/>
      <c r="L46" s="10"/>
    </row>
    <row r="47" spans="3:12" s="46" customFormat="1" ht="13.5">
      <c r="C47" s="8"/>
      <c r="L47" s="10"/>
    </row>
    <row r="48" spans="3:12" s="46" customFormat="1" ht="13.5">
      <c r="C48" s="8"/>
      <c r="L48" s="10"/>
    </row>
    <row r="49" spans="3:12" s="46" customFormat="1" ht="13.5">
      <c r="C49" s="8"/>
      <c r="L49" s="10"/>
    </row>
    <row r="50" spans="3:12" s="46" customFormat="1" ht="13.5">
      <c r="C50" s="8"/>
      <c r="L50" s="10"/>
    </row>
    <row r="51" spans="3:12" s="46" customFormat="1" ht="13.5">
      <c r="C51" s="8"/>
      <c r="L51" s="10"/>
    </row>
    <row r="52" spans="3:12" s="46" customFormat="1" ht="13.5">
      <c r="C52" s="8"/>
      <c r="L52" s="10"/>
    </row>
    <row r="53" spans="3:12" s="46" customFormat="1" ht="13.5">
      <c r="C53" s="8"/>
      <c r="L53" s="10"/>
    </row>
    <row r="54" spans="3:12" s="46" customFormat="1" ht="13.5">
      <c r="C54" s="8"/>
      <c r="L54" s="10"/>
    </row>
    <row r="55" spans="3:12" s="46" customFormat="1" ht="13.5">
      <c r="C55" s="8"/>
      <c r="L55" s="10"/>
    </row>
    <row r="56" spans="3:12" s="46" customFormat="1" ht="13.5">
      <c r="C56" s="8"/>
      <c r="L56" s="10"/>
    </row>
    <row r="57" spans="3:12" s="46" customFormat="1" ht="13.5">
      <c r="C57" s="8"/>
      <c r="L57" s="10"/>
    </row>
    <row r="58" spans="3:12" s="46" customFormat="1" ht="13.5">
      <c r="C58" s="8"/>
      <c r="L58" s="10"/>
    </row>
    <row r="59" spans="3:12" s="46" customFormat="1" ht="13.5">
      <c r="C59" s="8"/>
      <c r="L59" s="10"/>
    </row>
    <row r="60" spans="3:12" s="46" customFormat="1" ht="13.5">
      <c r="C60" s="8"/>
      <c r="L60" s="10"/>
    </row>
    <row r="61" spans="3:12" s="46" customFormat="1" ht="13.5">
      <c r="C61" s="8"/>
      <c r="L61" s="10"/>
    </row>
    <row r="62" spans="3:12" s="46" customFormat="1" ht="13.5">
      <c r="C62" s="8"/>
      <c r="L62" s="10"/>
    </row>
    <row r="63" spans="3:12" s="46" customFormat="1" ht="13.5">
      <c r="C63" s="8"/>
      <c r="L63" s="10"/>
    </row>
    <row r="64" spans="3:12" s="46" customFormat="1" ht="13.5">
      <c r="C64" s="8"/>
      <c r="L64" s="10"/>
    </row>
    <row r="65" spans="11:12" ht="13.5">
      <c r="K65" s="6"/>
      <c r="L65" s="10"/>
    </row>
    <row r="66" spans="11:12" ht="13.5">
      <c r="K66" s="6"/>
      <c r="L66" s="10"/>
    </row>
    <row r="67" spans="11:12" ht="13.5">
      <c r="K67" s="6"/>
      <c r="L67" s="10"/>
    </row>
    <row r="68" spans="11:12" ht="13.5">
      <c r="K68" s="6"/>
      <c r="L68" s="10"/>
    </row>
    <row r="69" spans="11:12" ht="13.5">
      <c r="K69" s="6"/>
      <c r="L69" s="10"/>
    </row>
    <row r="70" spans="11:12" ht="13.5">
      <c r="K70" s="6"/>
      <c r="L70" s="10"/>
    </row>
    <row r="71" spans="11:12" ht="13.5">
      <c r="K71" s="6"/>
      <c r="L71" s="10"/>
    </row>
    <row r="72" spans="11:12" ht="13.5">
      <c r="K72" s="6"/>
      <c r="L72" s="10"/>
    </row>
    <row r="73" spans="11:12" ht="13.5">
      <c r="K73" s="6"/>
      <c r="L73" s="10"/>
    </row>
    <row r="74" spans="11:12" ht="13.5">
      <c r="K74" s="6"/>
      <c r="L74" s="10"/>
    </row>
    <row r="75" spans="11:12" ht="13.5">
      <c r="K75" s="6"/>
      <c r="L75" s="10"/>
    </row>
    <row r="76" spans="11:12" ht="13.5">
      <c r="K76" s="6"/>
      <c r="L76" s="10"/>
    </row>
    <row r="77" spans="11:12" ht="13.5">
      <c r="K77" s="6"/>
      <c r="L77" s="10"/>
    </row>
    <row r="78" spans="11:12" ht="13.5">
      <c r="K78" s="6"/>
      <c r="L78" s="10"/>
    </row>
    <row r="79" spans="11:12" ht="13.5">
      <c r="K79" s="6"/>
      <c r="L79" s="10"/>
    </row>
    <row r="80" spans="11:12" ht="13.5">
      <c r="K80" s="6"/>
      <c r="L80" s="10"/>
    </row>
    <row r="81" spans="11:12" ht="13.5">
      <c r="K81" s="6"/>
      <c r="L81" s="10"/>
    </row>
    <row r="82" spans="11:12" ht="13.5">
      <c r="K82" s="6"/>
      <c r="L82" s="10"/>
    </row>
    <row r="83" spans="11:12" ht="13.5">
      <c r="K83" s="6"/>
      <c r="L83" s="10"/>
    </row>
    <row r="84" spans="11:12" ht="13.5">
      <c r="K84" s="6"/>
      <c r="L84" s="10"/>
    </row>
    <row r="85" spans="11:12" ht="13.5">
      <c r="K85" s="6"/>
      <c r="L85" s="10"/>
    </row>
    <row r="86" spans="11:12" ht="13.5">
      <c r="K86" s="6"/>
      <c r="L86" s="10"/>
    </row>
    <row r="87" spans="11:12" ht="13.5">
      <c r="K87" s="6"/>
      <c r="L87" s="10"/>
    </row>
    <row r="88" spans="11:12" ht="13.5">
      <c r="K88" s="6"/>
      <c r="L88" s="10"/>
    </row>
    <row r="89" spans="11:12" ht="13.5">
      <c r="K89" s="6"/>
      <c r="L89" s="10"/>
    </row>
    <row r="90" spans="11:12" ht="13.5">
      <c r="K90" s="6"/>
      <c r="L90" s="10"/>
    </row>
    <row r="91" spans="11:12" ht="13.5">
      <c r="K91" s="6"/>
      <c r="L91" s="10"/>
    </row>
    <row r="92" spans="11:12" ht="13.5">
      <c r="K92" s="6"/>
      <c r="L92" s="10"/>
    </row>
    <row r="93" spans="11:12" ht="13.5">
      <c r="K93" s="6"/>
      <c r="L93" s="10"/>
    </row>
    <row r="94" spans="11:12" ht="13.5">
      <c r="K94" s="6"/>
      <c r="L94" s="10"/>
    </row>
    <row r="95" spans="11:12" ht="13.5">
      <c r="K95" s="6"/>
      <c r="L95" s="10"/>
    </row>
    <row r="96" spans="11:12" ht="13.5">
      <c r="K96" s="6"/>
      <c r="L96" s="10"/>
    </row>
    <row r="97" spans="11:12" ht="13.5">
      <c r="K97" s="6"/>
      <c r="L97" s="10"/>
    </row>
    <row r="98" spans="11:12" ht="13.5">
      <c r="K98" s="6"/>
      <c r="L98" s="10"/>
    </row>
    <row r="99" spans="11:12" ht="13.5">
      <c r="K99" s="6"/>
      <c r="L99" s="10"/>
    </row>
    <row r="100" spans="11:12" ht="13.5">
      <c r="K100" s="6"/>
      <c r="L100" s="10"/>
    </row>
    <row r="101" spans="11:12" ht="13.5">
      <c r="K101" s="6"/>
      <c r="L101" s="10"/>
    </row>
    <row r="102" spans="11:12" ht="13.5">
      <c r="K102" s="6"/>
      <c r="L102" s="10"/>
    </row>
    <row r="103" spans="11:12" ht="13.5">
      <c r="K103" s="6"/>
      <c r="L103" s="10"/>
    </row>
    <row r="104" spans="11:12" ht="13.5">
      <c r="K104" s="6"/>
      <c r="L104" s="10"/>
    </row>
    <row r="105" spans="11:12" ht="13.5">
      <c r="K105" s="6"/>
      <c r="L105" s="10"/>
    </row>
    <row r="106" spans="11:12" ht="13.5">
      <c r="K106" s="6"/>
      <c r="L106" s="10"/>
    </row>
    <row r="107" spans="11:12" ht="13.5">
      <c r="K107" s="6"/>
      <c r="L107" s="10"/>
    </row>
    <row r="108" spans="11:12" ht="13.5">
      <c r="K108" s="6"/>
      <c r="L108" s="10"/>
    </row>
    <row r="109" spans="11:12" ht="13.5">
      <c r="K109" s="6"/>
      <c r="L109" s="10"/>
    </row>
    <row r="110" spans="11:12" ht="13.5">
      <c r="K110" s="6"/>
      <c r="L110" s="10"/>
    </row>
    <row r="111" spans="11:12" ht="13.5">
      <c r="K111" s="6"/>
      <c r="L111" s="10"/>
    </row>
    <row r="112" spans="11:12" ht="13.5">
      <c r="K112" s="6"/>
      <c r="L112" s="10"/>
    </row>
    <row r="113" spans="11:12" ht="13.5">
      <c r="K113" s="6"/>
      <c r="L113" s="10"/>
    </row>
    <row r="114" spans="11:12" ht="13.5">
      <c r="K114" s="6"/>
      <c r="L114" s="10"/>
    </row>
    <row r="115" spans="11:12" ht="13.5">
      <c r="K115" s="6"/>
      <c r="L115" s="10"/>
    </row>
    <row r="116" spans="11:12" ht="13.5">
      <c r="K116" s="6"/>
      <c r="L116" s="10"/>
    </row>
    <row r="117" spans="11:12" ht="13.5">
      <c r="K117" s="6"/>
      <c r="L117" s="10"/>
    </row>
    <row r="118" spans="11:12" ht="13.5">
      <c r="K118" s="6"/>
      <c r="L118" s="10"/>
    </row>
    <row r="119" spans="11:12" ht="13.5">
      <c r="K119" s="6"/>
      <c r="L119" s="10"/>
    </row>
    <row r="120" spans="11:12" ht="13.5">
      <c r="K120" s="6"/>
      <c r="L120" s="10"/>
    </row>
    <row r="121" spans="11:12" ht="13.5">
      <c r="K121" s="6"/>
      <c r="L121" s="10"/>
    </row>
    <row r="122" spans="11:12" ht="13.5">
      <c r="K122" s="6"/>
      <c r="L122" s="10"/>
    </row>
    <row r="123" spans="11:12" ht="13.5">
      <c r="K123" s="6"/>
      <c r="L123" s="10"/>
    </row>
    <row r="124" spans="11:12" ht="13.5">
      <c r="K124" s="6"/>
      <c r="L124" s="10"/>
    </row>
    <row r="125" spans="11:12" ht="13.5">
      <c r="K125" s="6"/>
      <c r="L125" s="10"/>
    </row>
    <row r="126" spans="11:12" ht="13.5">
      <c r="K126" s="6"/>
      <c r="L126" s="10"/>
    </row>
    <row r="127" spans="11:12" ht="13.5">
      <c r="K127" s="6"/>
      <c r="L127" s="10"/>
    </row>
    <row r="128" spans="11:12" ht="13.5">
      <c r="K128" s="6"/>
      <c r="L128" s="10"/>
    </row>
    <row r="129" spans="11:12" ht="13.5">
      <c r="K129" s="6"/>
      <c r="L129" s="10"/>
    </row>
    <row r="130" spans="11:12" ht="13.5">
      <c r="K130" s="6"/>
      <c r="L130" s="10"/>
    </row>
    <row r="131" spans="11:12" ht="13.5">
      <c r="K131" s="6"/>
      <c r="L131" s="10"/>
    </row>
    <row r="132" spans="11:12" ht="13.5">
      <c r="K132" s="6"/>
      <c r="L132" s="10"/>
    </row>
    <row r="133" spans="11:12" ht="13.5">
      <c r="K133" s="6"/>
      <c r="L133" s="10"/>
    </row>
    <row r="134" spans="11:12" ht="13.5">
      <c r="K134" s="6"/>
      <c r="L134" s="10"/>
    </row>
    <row r="135" spans="11:12" ht="13.5">
      <c r="K135" s="6"/>
      <c r="L135" s="10"/>
    </row>
    <row r="136" spans="11:12" ht="13.5">
      <c r="K136" s="6"/>
      <c r="L136" s="10"/>
    </row>
    <row r="137" spans="11:12" ht="13.5">
      <c r="K137" s="6"/>
      <c r="L137" s="10"/>
    </row>
    <row r="138" spans="11:12" ht="13.5">
      <c r="K138" s="6"/>
      <c r="L138" s="10"/>
    </row>
    <row r="139" spans="11:12" ht="13.5">
      <c r="K139" s="6"/>
      <c r="L139" s="10"/>
    </row>
    <row r="140" spans="11:12" ht="13.5">
      <c r="K140" s="6"/>
      <c r="L140" s="10"/>
    </row>
    <row r="141" spans="11:12" ht="13.5">
      <c r="K141" s="6"/>
      <c r="L141" s="10"/>
    </row>
    <row r="142" spans="11:12" ht="13.5">
      <c r="K142" s="6"/>
      <c r="L142" s="10"/>
    </row>
    <row r="143" spans="11:12" ht="13.5">
      <c r="K143" s="6"/>
      <c r="L143" s="10"/>
    </row>
    <row r="144" spans="11:12" ht="13.5">
      <c r="K144" s="6"/>
      <c r="L144" s="10"/>
    </row>
    <row r="145" spans="11:12" ht="13.5">
      <c r="K145" s="6"/>
      <c r="L145" s="10"/>
    </row>
    <row r="146" spans="11:12" ht="13.5">
      <c r="K146" s="6"/>
      <c r="L146" s="10"/>
    </row>
    <row r="147" spans="11:12" ht="13.5">
      <c r="K147" s="6"/>
      <c r="L147" s="10"/>
    </row>
    <row r="148" spans="11:12" ht="13.5">
      <c r="K148" s="6"/>
      <c r="L148" s="10"/>
    </row>
    <row r="149" spans="11:12" ht="13.5">
      <c r="K149" s="6"/>
      <c r="L149" s="10"/>
    </row>
    <row r="150" spans="11:12" ht="13.5">
      <c r="K150" s="6"/>
      <c r="L150" s="10"/>
    </row>
    <row r="151" spans="11:12" ht="13.5">
      <c r="K151" s="6"/>
      <c r="L151" s="10"/>
    </row>
    <row r="152" spans="11:12" ht="13.5">
      <c r="K152" s="6"/>
      <c r="L152" s="10"/>
    </row>
    <row r="153" spans="11:12" ht="13.5">
      <c r="K153" s="6"/>
      <c r="L153" s="10"/>
    </row>
    <row r="154" spans="11:12" ht="13.5">
      <c r="K154" s="6"/>
      <c r="L154" s="10"/>
    </row>
    <row r="155" spans="11:12" ht="13.5">
      <c r="K155" s="6"/>
      <c r="L155" s="10"/>
    </row>
    <row r="156" spans="11:12" ht="13.5">
      <c r="K156" s="6"/>
      <c r="L156" s="10"/>
    </row>
    <row r="157" spans="11:12" ht="13.5">
      <c r="K157" s="6"/>
      <c r="L157" s="10"/>
    </row>
    <row r="158" spans="11:12" ht="13.5">
      <c r="K158" s="6"/>
      <c r="L158" s="10"/>
    </row>
    <row r="159" spans="11:12" ht="13.5">
      <c r="K159" s="6"/>
      <c r="L159" s="10"/>
    </row>
    <row r="160" spans="11:12" ht="13.5">
      <c r="K160" s="6"/>
      <c r="L160" s="10"/>
    </row>
    <row r="161" spans="11:12" ht="13.5">
      <c r="K161" s="6"/>
      <c r="L161" s="10"/>
    </row>
    <row r="162" spans="11:12" ht="13.5">
      <c r="K162" s="6"/>
      <c r="L162" s="10"/>
    </row>
    <row r="163" spans="11:12" ht="13.5">
      <c r="K163" s="6"/>
      <c r="L163" s="10"/>
    </row>
    <row r="164" spans="11:12" ht="13.5">
      <c r="K164" s="6"/>
      <c r="L164" s="10"/>
    </row>
    <row r="165" spans="11:12" ht="13.5">
      <c r="K165" s="6"/>
      <c r="L165" s="10"/>
    </row>
    <row r="166" spans="11:12" ht="13.5">
      <c r="K166" s="6"/>
      <c r="L166" s="10"/>
    </row>
    <row r="167" spans="11:12" ht="13.5">
      <c r="K167" s="6"/>
      <c r="L167" s="10"/>
    </row>
    <row r="168" spans="11:12" ht="13.5">
      <c r="K168" s="6"/>
      <c r="L168" s="10"/>
    </row>
    <row r="169" spans="11:12" ht="13.5">
      <c r="K169" s="6"/>
      <c r="L169" s="10"/>
    </row>
    <row r="170" spans="11:12" ht="13.5">
      <c r="K170" s="6"/>
      <c r="L170" s="10"/>
    </row>
    <row r="171" spans="11:12" ht="13.5">
      <c r="K171" s="6"/>
      <c r="L171" s="10"/>
    </row>
    <row r="172" spans="11:12" ht="13.5">
      <c r="K172" s="6"/>
      <c r="L172" s="10"/>
    </row>
    <row r="173" spans="11:12" ht="13.5">
      <c r="K173" s="6"/>
      <c r="L173" s="10"/>
    </row>
    <row r="174" spans="11:12" ht="13.5">
      <c r="K174" s="6"/>
      <c r="L174" s="10"/>
    </row>
    <row r="175" spans="11:12" ht="13.5">
      <c r="K175" s="6"/>
      <c r="L175" s="10"/>
    </row>
    <row r="176" spans="11:12" ht="13.5">
      <c r="K176" s="6"/>
      <c r="L176" s="10"/>
    </row>
    <row r="177" spans="11:12" ht="13.5">
      <c r="K177" s="6"/>
      <c r="L177" s="10"/>
    </row>
    <row r="178" spans="11:12" ht="13.5">
      <c r="K178" s="6"/>
      <c r="L178" s="10"/>
    </row>
    <row r="179" spans="11:12" ht="13.5">
      <c r="K179" s="6"/>
      <c r="L179" s="10"/>
    </row>
    <row r="180" spans="11:12" ht="13.5">
      <c r="K180" s="6"/>
      <c r="L180" s="10"/>
    </row>
    <row r="181" spans="11:12" ht="13.5">
      <c r="K181" s="6"/>
      <c r="L181" s="10"/>
    </row>
    <row r="182" spans="11:12" ht="13.5">
      <c r="K182" s="6"/>
      <c r="L182" s="10"/>
    </row>
    <row r="183" spans="11:12" ht="13.5">
      <c r="K183" s="6"/>
      <c r="L183" s="10"/>
    </row>
    <row r="184" spans="11:12" ht="13.5">
      <c r="K184" s="6"/>
      <c r="L184" s="10"/>
    </row>
    <row r="185" spans="11:12" ht="13.5">
      <c r="K185" s="6"/>
      <c r="L185" s="10"/>
    </row>
    <row r="186" spans="11:12" ht="13.5">
      <c r="K186" s="6"/>
      <c r="L186" s="10"/>
    </row>
    <row r="187" spans="11:12" ht="13.5">
      <c r="K187" s="6"/>
      <c r="L187" s="10"/>
    </row>
    <row r="188" spans="11:12" ht="13.5">
      <c r="K188" s="6"/>
      <c r="L188" s="10"/>
    </row>
    <row r="189" spans="11:12" ht="13.5">
      <c r="K189" s="6"/>
      <c r="L189" s="10"/>
    </row>
    <row r="190" spans="11:12" ht="13.5">
      <c r="K190" s="6"/>
      <c r="L190" s="10"/>
    </row>
    <row r="191" spans="11:12" ht="13.5">
      <c r="K191" s="6"/>
      <c r="L191" s="10"/>
    </row>
    <row r="192" spans="11:12" ht="13.5">
      <c r="K192" s="6"/>
      <c r="L192" s="10"/>
    </row>
    <row r="193" spans="11:12" ht="13.5">
      <c r="K193" s="6"/>
      <c r="L193" s="10"/>
    </row>
    <row r="194" spans="11:12" ht="13.5">
      <c r="K194" s="6"/>
      <c r="L194" s="10"/>
    </row>
    <row r="195" spans="11:12" ht="13.5">
      <c r="K195" s="6"/>
      <c r="L195" s="10"/>
    </row>
    <row r="196" spans="11:12" ht="13.5">
      <c r="K196" s="6"/>
      <c r="L196" s="10"/>
    </row>
    <row r="197" spans="11:12" ht="13.5">
      <c r="K197" s="6"/>
      <c r="L197" s="10"/>
    </row>
    <row r="198" spans="11:12" ht="13.5">
      <c r="K198" s="6"/>
      <c r="L198" s="10"/>
    </row>
    <row r="199" spans="11:12" ht="13.5">
      <c r="K199" s="6"/>
      <c r="L199" s="10"/>
    </row>
    <row r="200" spans="11:12" ht="13.5">
      <c r="K200" s="6"/>
      <c r="L200" s="10"/>
    </row>
    <row r="201" spans="11:12" ht="13.5">
      <c r="K201" s="6"/>
      <c r="L201" s="10"/>
    </row>
    <row r="202" spans="11:12" ht="13.5">
      <c r="K202" s="6"/>
      <c r="L202" s="10"/>
    </row>
    <row r="203" spans="11:12" ht="13.5">
      <c r="K203" s="6"/>
      <c r="L203" s="10"/>
    </row>
    <row r="204" spans="11:12" ht="13.5">
      <c r="K204" s="6"/>
      <c r="L204" s="10"/>
    </row>
    <row r="205" spans="11:12" ht="13.5">
      <c r="K205" s="6"/>
      <c r="L205" s="10"/>
    </row>
    <row r="206" spans="11:12" ht="13.5">
      <c r="K206" s="6"/>
      <c r="L206" s="10"/>
    </row>
    <row r="207" spans="11:12" ht="13.5">
      <c r="K207" s="6"/>
      <c r="L207" s="10"/>
    </row>
    <row r="208" spans="11:12" ht="13.5">
      <c r="K208" s="6"/>
      <c r="L208" s="10"/>
    </row>
    <row r="209" spans="11:12" ht="13.5">
      <c r="K209" s="6"/>
      <c r="L209" s="10"/>
    </row>
    <row r="210" spans="11:12" ht="13.5">
      <c r="K210" s="6"/>
      <c r="L210" s="10"/>
    </row>
    <row r="211" spans="11:12" ht="13.5">
      <c r="K211" s="6"/>
      <c r="L211" s="10"/>
    </row>
    <row r="212" spans="11:12" ht="13.5">
      <c r="K212" s="6"/>
      <c r="L212" s="10"/>
    </row>
    <row r="213" spans="11:12" ht="13.5">
      <c r="K213" s="6"/>
      <c r="L213" s="10"/>
    </row>
    <row r="214" spans="11:12" ht="13.5">
      <c r="K214" s="6"/>
      <c r="L214" s="10"/>
    </row>
    <row r="215" spans="11:12" ht="13.5">
      <c r="K215" s="6"/>
      <c r="L215" s="10"/>
    </row>
    <row r="216" spans="11:12" ht="13.5">
      <c r="K216" s="6"/>
      <c r="L216" s="10"/>
    </row>
    <row r="217" spans="11:12" ht="13.5">
      <c r="K217" s="6"/>
      <c r="L217" s="10"/>
    </row>
    <row r="218" spans="11:12" ht="13.5">
      <c r="K218" s="6"/>
      <c r="L218" s="10"/>
    </row>
    <row r="219" spans="11:12" ht="13.5">
      <c r="K219" s="6"/>
      <c r="L219" s="10"/>
    </row>
    <row r="220" spans="11:12" ht="13.5">
      <c r="K220" s="6"/>
      <c r="L220" s="10"/>
    </row>
    <row r="221" spans="11:12" ht="13.5">
      <c r="K221" s="6"/>
      <c r="L221" s="10"/>
    </row>
    <row r="222" spans="11:12" ht="13.5">
      <c r="K222" s="6"/>
      <c r="L222" s="10"/>
    </row>
    <row r="223" spans="11:12" ht="13.5">
      <c r="K223" s="6"/>
      <c r="L223" s="10"/>
    </row>
    <row r="224" spans="11:12" ht="13.5">
      <c r="K224" s="6"/>
      <c r="L224" s="10"/>
    </row>
    <row r="225" spans="11:12" ht="13.5">
      <c r="K225" s="6"/>
      <c r="L225" s="10"/>
    </row>
    <row r="226" spans="11:12" ht="13.5">
      <c r="K226" s="6"/>
      <c r="L226" s="10"/>
    </row>
    <row r="227" spans="11:12" ht="13.5">
      <c r="K227" s="6"/>
      <c r="L227" s="10"/>
    </row>
    <row r="228" spans="11:12" ht="13.5">
      <c r="K228" s="6"/>
      <c r="L228" s="10"/>
    </row>
    <row r="229" spans="11:12" ht="13.5">
      <c r="K229" s="6"/>
      <c r="L229" s="10"/>
    </row>
    <row r="230" spans="11:12" ht="13.5">
      <c r="K230" s="6"/>
      <c r="L230" s="10"/>
    </row>
    <row r="231" spans="11:12" ht="13.5">
      <c r="K231" s="6"/>
      <c r="L231" s="10"/>
    </row>
    <row r="232" spans="11:12" ht="13.5">
      <c r="K232" s="6"/>
      <c r="L232" s="10"/>
    </row>
    <row r="233" spans="11:12" ht="13.5">
      <c r="K233" s="6"/>
      <c r="L233" s="10"/>
    </row>
    <row r="234" spans="11:12" ht="13.5">
      <c r="K234" s="6"/>
      <c r="L234" s="10"/>
    </row>
    <row r="235" spans="11:12" ht="13.5">
      <c r="K235" s="6"/>
      <c r="L235" s="10"/>
    </row>
    <row r="236" spans="11:12" ht="13.5">
      <c r="K236" s="6"/>
      <c r="L236" s="10"/>
    </row>
    <row r="237" spans="11:12" ht="13.5">
      <c r="K237" s="6"/>
      <c r="L237" s="10"/>
    </row>
    <row r="238" spans="11:12" ht="13.5">
      <c r="K238" s="6"/>
      <c r="L238" s="10"/>
    </row>
    <row r="239" spans="11:12" ht="13.5">
      <c r="K239" s="6"/>
      <c r="L239" s="10"/>
    </row>
    <row r="240" spans="11:12" ht="13.5">
      <c r="K240" s="6"/>
      <c r="L240" s="10"/>
    </row>
    <row r="241" spans="11:12" ht="13.5">
      <c r="K241" s="6"/>
      <c r="L241" s="10"/>
    </row>
    <row r="242" spans="11:12" ht="13.5">
      <c r="K242" s="6"/>
      <c r="L242" s="10"/>
    </row>
    <row r="243" spans="11:12" ht="13.5">
      <c r="K243" s="6"/>
      <c r="L243" s="10"/>
    </row>
    <row r="244" spans="11:12" ht="13.5">
      <c r="K244" s="6"/>
      <c r="L244" s="10"/>
    </row>
    <row r="245" spans="11:12" ht="13.5">
      <c r="K245" s="6"/>
      <c r="L245" s="10"/>
    </row>
    <row r="246" spans="11:12" ht="13.5">
      <c r="K246" s="6"/>
      <c r="L246" s="10"/>
    </row>
    <row r="247" spans="11:12" ht="13.5">
      <c r="K247" s="6"/>
      <c r="L247" s="10"/>
    </row>
    <row r="248" spans="11:12" ht="13.5">
      <c r="K248" s="6"/>
      <c r="L248" s="10"/>
    </row>
    <row r="249" spans="11:12" ht="13.5">
      <c r="K249" s="6"/>
      <c r="L249" s="10"/>
    </row>
    <row r="250" spans="11:12" ht="13.5">
      <c r="K250" s="6"/>
      <c r="L250" s="10"/>
    </row>
    <row r="251" spans="11:12" ht="13.5">
      <c r="K251" s="6"/>
      <c r="L251" s="10"/>
    </row>
    <row r="252" spans="11:12" ht="13.5">
      <c r="K252" s="6"/>
      <c r="L252" s="10"/>
    </row>
    <row r="253" spans="11:12" ht="13.5">
      <c r="K253" s="6"/>
      <c r="L253" s="10"/>
    </row>
    <row r="254" spans="11:12" ht="13.5">
      <c r="K254" s="6"/>
      <c r="L254" s="10"/>
    </row>
    <row r="255" spans="11:12" ht="13.5">
      <c r="K255" s="6"/>
      <c r="L255" s="10"/>
    </row>
    <row r="256" spans="11:12" ht="13.5">
      <c r="K256" s="6"/>
      <c r="L256" s="10"/>
    </row>
    <row r="257" spans="11:12" ht="13.5">
      <c r="K257" s="6"/>
      <c r="L257" s="10"/>
    </row>
    <row r="258" spans="11:12" ht="13.5">
      <c r="K258" s="6"/>
      <c r="L258" s="10"/>
    </row>
    <row r="259" spans="11:12" ht="13.5">
      <c r="K259" s="6"/>
      <c r="L259" s="10"/>
    </row>
    <row r="260" spans="11:12" ht="13.5">
      <c r="K260" s="6"/>
      <c r="L260" s="10"/>
    </row>
    <row r="261" spans="11:12" ht="13.5">
      <c r="K261" s="6"/>
      <c r="L261" s="10"/>
    </row>
    <row r="262" spans="11:12" ht="13.5">
      <c r="K262" s="6"/>
      <c r="L262" s="10"/>
    </row>
    <row r="263" spans="11:12" ht="13.5">
      <c r="K263" s="6"/>
      <c r="L263" s="10"/>
    </row>
    <row r="264" spans="11:12" ht="13.5">
      <c r="K264" s="6"/>
      <c r="L264" s="10"/>
    </row>
    <row r="265" spans="11:12" ht="13.5">
      <c r="K265" s="6"/>
      <c r="L265" s="10"/>
    </row>
    <row r="266" spans="11:12" ht="13.5">
      <c r="K266" s="6"/>
      <c r="L266" s="10"/>
    </row>
    <row r="267" spans="11:12" ht="13.5">
      <c r="K267" s="6"/>
      <c r="L267" s="10"/>
    </row>
    <row r="268" spans="11:12" ht="13.5">
      <c r="K268" s="6"/>
      <c r="L268" s="10"/>
    </row>
    <row r="269" spans="11:12" ht="13.5">
      <c r="K269" s="6"/>
      <c r="L269" s="10"/>
    </row>
    <row r="270" spans="11:12" ht="13.5">
      <c r="K270" s="6"/>
      <c r="L270" s="10"/>
    </row>
    <row r="271" spans="11:12" ht="13.5">
      <c r="K271" s="6"/>
      <c r="L271" s="10"/>
    </row>
    <row r="272" spans="11:12" ht="13.5">
      <c r="K272" s="6"/>
      <c r="L272" s="10"/>
    </row>
    <row r="273" spans="11:12" ht="13.5">
      <c r="K273" s="6"/>
      <c r="L273" s="10"/>
    </row>
    <row r="274" spans="11:12" ht="13.5">
      <c r="K274" s="6"/>
      <c r="L274"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O64"/>
  <sheetViews>
    <sheetView showGridLines="0" zoomScale="80" zoomScaleNormal="80" zoomScaleSheetLayoutView="120" zoomScalePageLayoutView="85" workbookViewId="0" topLeftCell="A22">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5.375" style="6" customWidth="1"/>
    <col min="10" max="10" width="8.00390625" style="6" customWidth="1"/>
    <col min="11" max="11" width="15.875" style="6" customWidth="1"/>
    <col min="12" max="12" width="15.875" style="10" customWidth="1"/>
    <col min="13" max="13" width="15.875" style="6" customWidth="1"/>
    <col min="14" max="15" width="14.375" style="6" customWidth="1"/>
    <col min="16" max="16" width="15.375" style="6" customWidth="1"/>
    <col min="17" max="16384" width="9.125" style="6" customWidth="1"/>
  </cols>
  <sheetData>
    <row r="1" spans="2:15" ht="13.5">
      <c r="B1" s="7" t="str">
        <f>'formularz oferty'!D4</f>
        <v>DFP.271.66.2020.AB</v>
      </c>
      <c r="H1" s="9" t="s">
        <v>37</v>
      </c>
      <c r="I1" s="9"/>
      <c r="N1" s="7"/>
      <c r="O1" s="7"/>
    </row>
    <row r="2" spans="2:15" s="48" customFormat="1" ht="13.5">
      <c r="B2" s="7"/>
      <c r="C2" s="8"/>
      <c r="H2" s="9"/>
      <c r="I2" s="9"/>
      <c r="L2" s="10"/>
      <c r="N2" s="7"/>
      <c r="O2" s="7"/>
    </row>
    <row r="3" spans="2:8" ht="13.5">
      <c r="B3" s="11"/>
      <c r="C3" s="12" t="s">
        <v>44</v>
      </c>
      <c r="E3" s="13"/>
      <c r="F3" s="12"/>
      <c r="G3" s="14"/>
      <c r="H3" s="9" t="s">
        <v>41</v>
      </c>
    </row>
    <row r="4" spans="2:12" s="48" customFormat="1" ht="13.5">
      <c r="B4" s="11"/>
      <c r="C4" s="12"/>
      <c r="E4" s="13"/>
      <c r="F4" s="12"/>
      <c r="G4" s="14"/>
      <c r="H4" s="9"/>
      <c r="L4" s="10"/>
    </row>
    <row r="5" spans="2:9" ht="14.25" customHeight="1">
      <c r="B5" s="11"/>
      <c r="C5" s="11"/>
      <c r="D5" s="15"/>
      <c r="E5" s="13"/>
      <c r="F5" s="12"/>
      <c r="G5" s="14"/>
      <c r="H5" s="9"/>
      <c r="I5" s="9"/>
    </row>
    <row r="6" spans="1:12" ht="13.5">
      <c r="A6" s="11"/>
      <c r="B6" s="16" t="s">
        <v>50</v>
      </c>
      <c r="C6" s="14">
        <v>5</v>
      </c>
      <c r="D6" s="15"/>
      <c r="E6" s="13"/>
      <c r="F6" s="1"/>
      <c r="G6" s="1"/>
      <c r="H6" s="1"/>
      <c r="L6" s="6"/>
    </row>
    <row r="7" spans="1:8" s="46" customFormat="1" ht="13.5">
      <c r="A7" s="17"/>
      <c r="B7" s="11"/>
      <c r="C7" s="17"/>
      <c r="D7" s="18"/>
      <c r="E7" s="19"/>
      <c r="F7" s="45"/>
      <c r="G7" s="20" t="s">
        <v>0</v>
      </c>
      <c r="H7" s="21">
        <f>SUM(H10:H25)</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165">
      <c r="A10" s="25" t="s">
        <v>1</v>
      </c>
      <c r="B10" s="3" t="s">
        <v>100</v>
      </c>
      <c r="C10" s="2">
        <v>2000</v>
      </c>
      <c r="D10" s="26" t="s">
        <v>51</v>
      </c>
      <c r="E10" s="25"/>
      <c r="F10" s="25"/>
      <c r="G10" s="27"/>
      <c r="H10" s="27">
        <f>ROUND(ROUND(C10,2)*ROUND(G10,2),2)</f>
        <v>0</v>
      </c>
    </row>
    <row r="11" spans="1:12" s="46" customFormat="1" ht="165">
      <c r="A11" s="25" t="s">
        <v>2</v>
      </c>
      <c r="B11" s="47" t="s">
        <v>101</v>
      </c>
      <c r="C11" s="2">
        <v>700</v>
      </c>
      <c r="D11" s="26" t="s">
        <v>51</v>
      </c>
      <c r="E11" s="47"/>
      <c r="F11" s="47"/>
      <c r="G11" s="47"/>
      <c r="H11" s="27">
        <f>ROUND(ROUND(C11,2)*ROUND(G11,2),2)</f>
        <v>0</v>
      </c>
      <c r="L11" s="10"/>
    </row>
    <row r="12" spans="1:12" s="46" customFormat="1" ht="276">
      <c r="A12" s="25" t="s">
        <v>3</v>
      </c>
      <c r="B12" s="47" t="s">
        <v>102</v>
      </c>
      <c r="C12" s="2">
        <v>250</v>
      </c>
      <c r="D12" s="26" t="s">
        <v>51</v>
      </c>
      <c r="E12" s="47"/>
      <c r="F12" s="47"/>
      <c r="G12" s="47"/>
      <c r="H12" s="27">
        <f>ROUND(ROUND(C12,2)*ROUND(G12,2),2)</f>
        <v>0</v>
      </c>
      <c r="L12" s="10"/>
    </row>
    <row r="13" spans="1:12" s="46" customFormat="1" ht="234">
      <c r="A13" s="25" t="s">
        <v>4</v>
      </c>
      <c r="B13" s="3" t="s">
        <v>103</v>
      </c>
      <c r="C13" s="2">
        <v>150</v>
      </c>
      <c r="D13" s="26" t="s">
        <v>51</v>
      </c>
      <c r="E13" s="25"/>
      <c r="F13" s="25"/>
      <c r="G13" s="27"/>
      <c r="H13" s="27">
        <f>ROUND(ROUND(C13,2)*ROUND(G13,2),2)</f>
        <v>0</v>
      </c>
      <c r="L13" s="10"/>
    </row>
    <row r="14" spans="1:12" s="46" customFormat="1" ht="138">
      <c r="A14" s="25" t="s">
        <v>18</v>
      </c>
      <c r="B14" s="3" t="s">
        <v>104</v>
      </c>
      <c r="C14" s="2">
        <v>200</v>
      </c>
      <c r="D14" s="26" t="s">
        <v>51</v>
      </c>
      <c r="E14" s="25"/>
      <c r="F14" s="25"/>
      <c r="G14" s="27"/>
      <c r="H14" s="27">
        <f aca="true" t="shared" si="0" ref="H14:H19">ROUND(ROUND(C14,2)*ROUND(G14,2),2)</f>
        <v>0</v>
      </c>
      <c r="L14" s="10"/>
    </row>
    <row r="15" spans="1:12" s="46" customFormat="1" ht="276">
      <c r="A15" s="25" t="s">
        <v>23</v>
      </c>
      <c r="B15" s="3" t="s">
        <v>105</v>
      </c>
      <c r="C15" s="2">
        <v>10</v>
      </c>
      <c r="D15" s="26" t="s">
        <v>51</v>
      </c>
      <c r="E15" s="25"/>
      <c r="F15" s="25"/>
      <c r="G15" s="27"/>
      <c r="H15" s="27">
        <f t="shared" si="0"/>
        <v>0</v>
      </c>
      <c r="L15" s="10"/>
    </row>
    <row r="16" spans="1:12" s="46" customFormat="1" ht="261.75">
      <c r="A16" s="25" t="s">
        <v>5</v>
      </c>
      <c r="B16" s="3" t="s">
        <v>106</v>
      </c>
      <c r="C16" s="2">
        <v>10</v>
      </c>
      <c r="D16" s="26" t="s">
        <v>51</v>
      </c>
      <c r="E16" s="25"/>
      <c r="F16" s="25"/>
      <c r="G16" s="27"/>
      <c r="H16" s="27">
        <f t="shared" si="0"/>
        <v>0</v>
      </c>
      <c r="L16" s="10"/>
    </row>
    <row r="17" spans="1:12" s="46" customFormat="1" ht="234">
      <c r="A17" s="25" t="s">
        <v>6</v>
      </c>
      <c r="B17" s="3" t="s">
        <v>215</v>
      </c>
      <c r="C17" s="2">
        <v>10</v>
      </c>
      <c r="D17" s="26" t="s">
        <v>51</v>
      </c>
      <c r="E17" s="25"/>
      <c r="F17" s="25"/>
      <c r="G17" s="27"/>
      <c r="H17" s="27">
        <f t="shared" si="0"/>
        <v>0</v>
      </c>
      <c r="L17" s="10"/>
    </row>
    <row r="18" spans="1:12" s="46" customFormat="1" ht="303">
      <c r="A18" s="25" t="s">
        <v>13</v>
      </c>
      <c r="B18" s="3" t="s">
        <v>107</v>
      </c>
      <c r="C18" s="2">
        <v>10</v>
      </c>
      <c r="D18" s="26" t="s">
        <v>51</v>
      </c>
      <c r="E18" s="25"/>
      <c r="F18" s="25"/>
      <c r="G18" s="27"/>
      <c r="H18" s="27">
        <f t="shared" si="0"/>
        <v>0</v>
      </c>
      <c r="L18" s="10"/>
    </row>
    <row r="19" spans="1:12" s="46" customFormat="1" ht="192.75">
      <c r="A19" s="25" t="s">
        <v>77</v>
      </c>
      <c r="B19" s="3" t="s">
        <v>108</v>
      </c>
      <c r="C19" s="2">
        <v>20</v>
      </c>
      <c r="D19" s="26" t="s">
        <v>51</v>
      </c>
      <c r="E19" s="25"/>
      <c r="F19" s="25"/>
      <c r="G19" s="27"/>
      <c r="H19" s="27">
        <f t="shared" si="0"/>
        <v>0</v>
      </c>
      <c r="L19" s="10"/>
    </row>
    <row r="20" spans="1:12" s="46" customFormat="1" ht="317.25">
      <c r="A20" s="25" t="s">
        <v>78</v>
      </c>
      <c r="B20" s="3" t="s">
        <v>109</v>
      </c>
      <c r="C20" s="2">
        <v>20</v>
      </c>
      <c r="D20" s="26" t="s">
        <v>51</v>
      </c>
      <c r="E20" s="25"/>
      <c r="F20" s="25"/>
      <c r="G20" s="27"/>
      <c r="H20" s="27">
        <f aca="true" t="shared" si="1" ref="H20:H25">ROUND(ROUND(C20,2)*ROUND(G20,2),2)</f>
        <v>0</v>
      </c>
      <c r="L20" s="10"/>
    </row>
    <row r="21" spans="1:12" s="46" customFormat="1" ht="220.5">
      <c r="A21" s="25" t="s">
        <v>79</v>
      </c>
      <c r="B21" s="3" t="s">
        <v>110</v>
      </c>
      <c r="C21" s="2">
        <v>20</v>
      </c>
      <c r="D21" s="26" t="s">
        <v>51</v>
      </c>
      <c r="E21" s="25"/>
      <c r="F21" s="25"/>
      <c r="G21" s="27"/>
      <c r="H21" s="27">
        <f t="shared" si="1"/>
        <v>0</v>
      </c>
      <c r="L21" s="10"/>
    </row>
    <row r="22" spans="1:12" s="46" customFormat="1" ht="138">
      <c r="A22" s="25" t="s">
        <v>80</v>
      </c>
      <c r="B22" s="3" t="s">
        <v>214</v>
      </c>
      <c r="C22" s="2">
        <v>20</v>
      </c>
      <c r="D22" s="26" t="s">
        <v>51</v>
      </c>
      <c r="E22" s="25"/>
      <c r="F22" s="25"/>
      <c r="G22" s="27"/>
      <c r="H22" s="27">
        <f t="shared" si="1"/>
        <v>0</v>
      </c>
      <c r="L22" s="10"/>
    </row>
    <row r="23" spans="1:12" s="46" customFormat="1" ht="179.25">
      <c r="A23" s="25" t="s">
        <v>81</v>
      </c>
      <c r="B23" s="3" t="s">
        <v>111</v>
      </c>
      <c r="C23" s="2">
        <v>20</v>
      </c>
      <c r="D23" s="26" t="s">
        <v>51</v>
      </c>
      <c r="E23" s="25"/>
      <c r="F23" s="25"/>
      <c r="G23" s="27"/>
      <c r="H23" s="27">
        <f t="shared" si="1"/>
        <v>0</v>
      </c>
      <c r="L23" s="10"/>
    </row>
    <row r="24" spans="1:12" s="46" customFormat="1" ht="220.5">
      <c r="A24" s="25" t="s">
        <v>93</v>
      </c>
      <c r="B24" s="3" t="s">
        <v>112</v>
      </c>
      <c r="C24" s="2">
        <v>20</v>
      </c>
      <c r="D24" s="26" t="s">
        <v>51</v>
      </c>
      <c r="E24" s="25"/>
      <c r="F24" s="25"/>
      <c r="G24" s="27"/>
      <c r="H24" s="27">
        <f t="shared" si="1"/>
        <v>0</v>
      </c>
      <c r="L24" s="10"/>
    </row>
    <row r="25" spans="1:12" s="46" customFormat="1" ht="110.25">
      <c r="A25" s="25" t="s">
        <v>94</v>
      </c>
      <c r="B25" s="3" t="s">
        <v>113</v>
      </c>
      <c r="C25" s="2">
        <v>20</v>
      </c>
      <c r="D25" s="26" t="s">
        <v>51</v>
      </c>
      <c r="E25" s="25"/>
      <c r="F25" s="25"/>
      <c r="G25" s="27"/>
      <c r="H25" s="27">
        <f t="shared" si="1"/>
        <v>0</v>
      </c>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3:12" s="46" customFormat="1" ht="13.5">
      <c r="C45" s="8"/>
      <c r="L45" s="10"/>
    </row>
    <row r="46" spans="3:12" s="46" customFormat="1" ht="13.5">
      <c r="C46" s="8"/>
      <c r="L46" s="10"/>
    </row>
    <row r="47" spans="3:12" s="46" customFormat="1" ht="13.5">
      <c r="C47" s="8"/>
      <c r="L47" s="10"/>
    </row>
    <row r="48" spans="3:12" s="46" customFormat="1" ht="13.5">
      <c r="C48" s="8"/>
      <c r="L48" s="10"/>
    </row>
    <row r="49" spans="3:12" s="46" customFormat="1" ht="13.5">
      <c r="C49" s="8"/>
      <c r="L49" s="10"/>
    </row>
    <row r="50" spans="3:12" s="46" customFormat="1" ht="13.5">
      <c r="C50" s="8"/>
      <c r="L50" s="10"/>
    </row>
    <row r="51" spans="3:12" s="46" customFormat="1" ht="13.5">
      <c r="C51" s="8"/>
      <c r="L51" s="10"/>
    </row>
    <row r="52" spans="3:12" s="46" customFormat="1" ht="13.5">
      <c r="C52" s="8"/>
      <c r="L52" s="10"/>
    </row>
    <row r="53" spans="3:12" s="46" customFormat="1" ht="13.5">
      <c r="C53" s="8"/>
      <c r="L53" s="10"/>
    </row>
    <row r="54" spans="3:12" s="46" customFormat="1" ht="13.5">
      <c r="C54" s="8"/>
      <c r="L54" s="10"/>
    </row>
    <row r="55" spans="3:12" s="46" customFormat="1" ht="13.5">
      <c r="C55" s="8"/>
      <c r="L55" s="10"/>
    </row>
    <row r="56" spans="3:12" s="46" customFormat="1" ht="13.5">
      <c r="C56" s="8"/>
      <c r="L56" s="10"/>
    </row>
    <row r="57" spans="3:12" s="46" customFormat="1" ht="13.5">
      <c r="C57" s="8"/>
      <c r="L57" s="10"/>
    </row>
    <row r="58" spans="3:12" s="46" customFormat="1" ht="13.5">
      <c r="C58" s="8"/>
      <c r="L58" s="10"/>
    </row>
    <row r="59" spans="3:12" s="46" customFormat="1" ht="13.5">
      <c r="C59" s="8"/>
      <c r="L59" s="10"/>
    </row>
    <row r="60" spans="3:12" s="46" customFormat="1" ht="13.5">
      <c r="C60" s="8"/>
      <c r="L60" s="10"/>
    </row>
    <row r="61" spans="3:12" s="46" customFormat="1" ht="13.5">
      <c r="C61" s="8"/>
      <c r="L61" s="10"/>
    </row>
    <row r="62" spans="3:12" s="46" customFormat="1" ht="13.5">
      <c r="C62" s="8"/>
      <c r="L62" s="10"/>
    </row>
    <row r="63" spans="3:12" s="46" customFormat="1" ht="13.5">
      <c r="C63" s="8"/>
      <c r="L63" s="10"/>
    </row>
    <row r="64" spans="3:12" s="46" customFormat="1" ht="13.5">
      <c r="C64" s="8"/>
      <c r="L64"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P246"/>
  <sheetViews>
    <sheetView showGridLines="0" zoomScale="80" zoomScaleNormal="80" zoomScaleSheetLayoutView="120" zoomScalePageLayoutView="85" workbookViewId="0" topLeftCell="A18">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10" width="15.375" style="6" customWidth="1"/>
    <col min="11" max="11" width="8.00390625" style="6" customWidth="1"/>
    <col min="12" max="12" width="15.875" style="6" customWidth="1"/>
    <col min="13" max="13" width="15.875" style="10" customWidth="1"/>
    <col min="14" max="14" width="15.875" style="6" customWidth="1"/>
    <col min="15" max="16" width="14.375" style="6" customWidth="1"/>
    <col min="17" max="17" width="15.375" style="6" customWidth="1"/>
    <col min="18" max="16384" width="9.125" style="6" customWidth="1"/>
  </cols>
  <sheetData>
    <row r="1" spans="2:16" ht="13.5">
      <c r="B1" s="7" t="str">
        <f>'formularz oferty'!D4</f>
        <v>DFP.271.66.2020.AB</v>
      </c>
      <c r="H1" s="9" t="s">
        <v>37</v>
      </c>
      <c r="J1" s="9"/>
      <c r="O1" s="7"/>
      <c r="P1" s="7"/>
    </row>
    <row r="2" spans="2:16" s="48" customFormat="1" ht="13.5">
      <c r="B2" s="7"/>
      <c r="C2" s="8"/>
      <c r="H2" s="9"/>
      <c r="J2" s="9"/>
      <c r="M2" s="10"/>
      <c r="O2" s="7"/>
      <c r="P2" s="7"/>
    </row>
    <row r="3" spans="2:8" ht="13.5">
      <c r="B3" s="11"/>
      <c r="C3" s="12" t="s">
        <v>44</v>
      </c>
      <c r="E3" s="13"/>
      <c r="F3" s="12"/>
      <c r="G3" s="14"/>
      <c r="H3" s="9" t="s">
        <v>41</v>
      </c>
    </row>
    <row r="4" spans="2:13" s="48" customFormat="1" ht="13.5">
      <c r="B4" s="11"/>
      <c r="C4" s="12"/>
      <c r="E4" s="13"/>
      <c r="F4" s="12"/>
      <c r="G4" s="14"/>
      <c r="H4" s="9"/>
      <c r="M4" s="10"/>
    </row>
    <row r="5" spans="2:10" ht="14.25" customHeight="1">
      <c r="B5" s="11"/>
      <c r="C5" s="11"/>
      <c r="D5" s="15"/>
      <c r="E5" s="13"/>
      <c r="F5" s="12"/>
      <c r="G5" s="14"/>
      <c r="H5" s="9"/>
      <c r="J5" s="9"/>
    </row>
    <row r="6" spans="1:13" ht="13.5">
      <c r="A6" s="11"/>
      <c r="B6" s="16" t="s">
        <v>50</v>
      </c>
      <c r="C6" s="14">
        <v>6</v>
      </c>
      <c r="D6" s="15"/>
      <c r="E6" s="13"/>
      <c r="F6" s="1"/>
      <c r="G6" s="1"/>
      <c r="H6" s="1"/>
      <c r="M6" s="6"/>
    </row>
    <row r="7" spans="1:8" s="46" customFormat="1" ht="13.5">
      <c r="A7" s="17"/>
      <c r="B7" s="11"/>
      <c r="C7" s="17"/>
      <c r="D7" s="18"/>
      <c r="E7" s="19"/>
      <c r="F7" s="45"/>
      <c r="G7" s="20" t="s">
        <v>0</v>
      </c>
      <c r="H7" s="21">
        <f>SUM(H10:H14)</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220.5">
      <c r="A10" s="25" t="s">
        <v>1</v>
      </c>
      <c r="B10" s="3" t="s">
        <v>114</v>
      </c>
      <c r="C10" s="2">
        <v>200</v>
      </c>
      <c r="D10" s="26" t="s">
        <v>51</v>
      </c>
      <c r="E10" s="25"/>
      <c r="F10" s="25"/>
      <c r="G10" s="27"/>
      <c r="H10" s="27">
        <f>ROUND(ROUND(C10,2)*ROUND(G10,2),2)</f>
        <v>0</v>
      </c>
    </row>
    <row r="11" spans="1:12" s="46" customFormat="1" ht="220.5">
      <c r="A11" s="25" t="s">
        <v>2</v>
      </c>
      <c r="B11" s="47" t="s">
        <v>115</v>
      </c>
      <c r="C11" s="2">
        <v>50</v>
      </c>
      <c r="D11" s="26" t="s">
        <v>51</v>
      </c>
      <c r="E11" s="47"/>
      <c r="F11" s="47"/>
      <c r="G11" s="47"/>
      <c r="H11" s="27">
        <f>ROUND(ROUND(C11,2)*ROUND(G11,2),2)</f>
        <v>0</v>
      </c>
      <c r="L11" s="10"/>
    </row>
    <row r="12" spans="1:12" s="46" customFormat="1" ht="220.5">
      <c r="A12" s="25" t="s">
        <v>3</v>
      </c>
      <c r="B12" s="47" t="s">
        <v>116</v>
      </c>
      <c r="C12" s="2">
        <v>20</v>
      </c>
      <c r="D12" s="26" t="s">
        <v>51</v>
      </c>
      <c r="E12" s="47"/>
      <c r="F12" s="47"/>
      <c r="G12" s="47"/>
      <c r="H12" s="27">
        <f>ROUND(ROUND(C12,2)*ROUND(G12,2),2)</f>
        <v>0</v>
      </c>
      <c r="L12" s="10"/>
    </row>
    <row r="13" spans="1:12" s="46" customFormat="1" ht="207">
      <c r="A13" s="25" t="s">
        <v>4</v>
      </c>
      <c r="B13" s="3" t="s">
        <v>117</v>
      </c>
      <c r="C13" s="2">
        <v>30</v>
      </c>
      <c r="D13" s="26" t="s">
        <v>51</v>
      </c>
      <c r="E13" s="25"/>
      <c r="F13" s="25"/>
      <c r="G13" s="27"/>
      <c r="H13" s="27">
        <f>ROUND(ROUND(C13,2)*ROUND(G13,2),2)</f>
        <v>0</v>
      </c>
      <c r="L13" s="10"/>
    </row>
    <row r="14" spans="1:12" s="46" customFormat="1" ht="207">
      <c r="A14" s="25" t="s">
        <v>18</v>
      </c>
      <c r="B14" s="3" t="s">
        <v>216</v>
      </c>
      <c r="C14" s="2">
        <v>10</v>
      </c>
      <c r="D14" s="26" t="s">
        <v>51</v>
      </c>
      <c r="E14" s="25"/>
      <c r="F14" s="25"/>
      <c r="G14" s="27"/>
      <c r="H14" s="27">
        <f>ROUND(ROUND(C14,2)*ROUND(G14,2),2)</f>
        <v>0</v>
      </c>
      <c r="L14" s="10"/>
    </row>
    <row r="15" spans="3:12" s="46" customFormat="1" ht="13.5">
      <c r="C15" s="8"/>
      <c r="L15" s="10"/>
    </row>
    <row r="16" spans="3:12" s="46" customFormat="1" ht="13.5">
      <c r="C16" s="8"/>
      <c r="L16" s="10"/>
    </row>
    <row r="17" spans="3:12" s="46" customFormat="1" ht="13.5">
      <c r="C17" s="8"/>
      <c r="L17" s="10"/>
    </row>
    <row r="18" spans="3:12" s="46" customFormat="1" ht="13.5">
      <c r="C18" s="8"/>
      <c r="L18" s="10"/>
    </row>
    <row r="19" spans="3:12" s="46" customFormat="1" ht="13.5">
      <c r="C19" s="8"/>
      <c r="L19" s="10"/>
    </row>
    <row r="20" spans="3:12" s="46" customFormat="1" ht="13.5">
      <c r="C20" s="8"/>
      <c r="L20" s="10"/>
    </row>
    <row r="21" spans="3:12" s="46" customFormat="1" ht="13.5">
      <c r="C21" s="8"/>
      <c r="L21" s="10"/>
    </row>
    <row r="22" spans="3:12" s="46" customFormat="1" ht="13.5">
      <c r="C22" s="8"/>
      <c r="L22" s="10"/>
    </row>
    <row r="23" spans="3:12" s="46" customFormat="1" ht="13.5">
      <c r="C23" s="8"/>
      <c r="L23" s="10"/>
    </row>
    <row r="24" spans="3:12" s="46" customFormat="1" ht="13.5">
      <c r="C24" s="8"/>
      <c r="L24" s="10"/>
    </row>
    <row r="25" spans="3:12" s="46" customFormat="1" ht="13.5">
      <c r="C25" s="8"/>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3:12" s="46" customFormat="1" ht="13.5">
      <c r="C45" s="8"/>
      <c r="L45" s="10"/>
    </row>
    <row r="46" spans="3:12" s="46" customFormat="1" ht="13.5">
      <c r="C46" s="8"/>
      <c r="L46" s="10"/>
    </row>
    <row r="47" spans="3:12" s="46" customFormat="1" ht="13.5">
      <c r="C47" s="8"/>
      <c r="L47" s="10"/>
    </row>
    <row r="48" spans="3:12" s="46" customFormat="1" ht="13.5">
      <c r="C48" s="8"/>
      <c r="L48" s="10"/>
    </row>
    <row r="49" spans="3:12" s="46" customFormat="1" ht="13.5">
      <c r="C49" s="8"/>
      <c r="L49" s="10"/>
    </row>
    <row r="50" spans="3:12" s="46" customFormat="1" ht="13.5">
      <c r="C50" s="8"/>
      <c r="L50" s="10"/>
    </row>
    <row r="51" spans="3:12" s="46" customFormat="1" ht="13.5">
      <c r="C51" s="8"/>
      <c r="L51" s="10"/>
    </row>
    <row r="52" spans="3:12" s="46" customFormat="1" ht="13.5">
      <c r="C52" s="8"/>
      <c r="L52" s="10"/>
    </row>
    <row r="53" spans="3:12" s="46" customFormat="1" ht="13.5">
      <c r="C53" s="8"/>
      <c r="L53" s="10"/>
    </row>
    <row r="54" spans="3:12" s="46" customFormat="1" ht="13.5">
      <c r="C54" s="8"/>
      <c r="L54" s="10"/>
    </row>
    <row r="55" spans="12:13" ht="13.5">
      <c r="L55" s="10"/>
      <c r="M55" s="6"/>
    </row>
    <row r="56" spans="12:13" ht="13.5">
      <c r="L56" s="10"/>
      <c r="M56" s="6"/>
    </row>
    <row r="57" spans="12:13" ht="13.5">
      <c r="L57" s="10"/>
      <c r="M57" s="6"/>
    </row>
    <row r="58" spans="12:13" ht="13.5">
      <c r="L58" s="10"/>
      <c r="M58" s="6"/>
    </row>
    <row r="59" spans="12:13" ht="13.5">
      <c r="L59" s="10"/>
      <c r="M59" s="6"/>
    </row>
    <row r="60" spans="12:13" ht="13.5">
      <c r="L60" s="10"/>
      <c r="M60" s="6"/>
    </row>
    <row r="61" spans="12:13" ht="13.5">
      <c r="L61" s="10"/>
      <c r="M61" s="6"/>
    </row>
    <row r="62" spans="12:13" ht="13.5">
      <c r="L62" s="10"/>
      <c r="M62" s="6"/>
    </row>
    <row r="63" spans="12:13" ht="13.5">
      <c r="L63" s="10"/>
      <c r="M63" s="6"/>
    </row>
    <row r="64" spans="12:13" ht="13.5">
      <c r="L64" s="10"/>
      <c r="M64" s="6"/>
    </row>
    <row r="65" spans="12:13" ht="13.5">
      <c r="L65" s="10"/>
      <c r="M65" s="6"/>
    </row>
    <row r="66" spans="12:13" ht="13.5">
      <c r="L66" s="10"/>
      <c r="M66" s="6"/>
    </row>
    <row r="67" spans="12:13" ht="13.5">
      <c r="L67" s="10"/>
      <c r="M67" s="6"/>
    </row>
    <row r="68" spans="12:13" ht="13.5">
      <c r="L68" s="10"/>
      <c r="M68" s="6"/>
    </row>
    <row r="69" spans="12:13" ht="13.5">
      <c r="L69" s="10"/>
      <c r="M69" s="6"/>
    </row>
    <row r="70" spans="12:13" ht="13.5">
      <c r="L70" s="10"/>
      <c r="M70" s="6"/>
    </row>
    <row r="71" spans="12:13" ht="13.5">
      <c r="L71" s="10"/>
      <c r="M71" s="6"/>
    </row>
    <row r="72" spans="12:13" ht="13.5">
      <c r="L72" s="10"/>
      <c r="M72" s="6"/>
    </row>
    <row r="73" spans="12:13" ht="13.5">
      <c r="L73" s="10"/>
      <c r="M73" s="6"/>
    </row>
    <row r="74" spans="12:13" ht="13.5">
      <c r="L74" s="10"/>
      <c r="M74" s="6"/>
    </row>
    <row r="75" spans="12:13" ht="13.5">
      <c r="L75" s="10"/>
      <c r="M75" s="6"/>
    </row>
    <row r="76" spans="12:13" ht="13.5">
      <c r="L76" s="10"/>
      <c r="M76" s="6"/>
    </row>
    <row r="77" spans="12:13" ht="13.5">
      <c r="L77" s="10"/>
      <c r="M77" s="6"/>
    </row>
    <row r="78" spans="12:13" ht="13.5">
      <c r="L78" s="10"/>
      <c r="M78" s="6"/>
    </row>
    <row r="79" spans="12:13" ht="13.5">
      <c r="L79" s="10"/>
      <c r="M79" s="6"/>
    </row>
    <row r="80" spans="12:13" ht="13.5">
      <c r="L80" s="10"/>
      <c r="M80" s="6"/>
    </row>
    <row r="81" spans="12:13" ht="13.5">
      <c r="L81" s="10"/>
      <c r="M81" s="6"/>
    </row>
    <row r="82" spans="12:13" ht="13.5">
      <c r="L82" s="10"/>
      <c r="M82" s="6"/>
    </row>
    <row r="83" spans="12:13" ht="13.5">
      <c r="L83" s="10"/>
      <c r="M83" s="6"/>
    </row>
    <row r="84" spans="12:13" ht="13.5">
      <c r="L84" s="10"/>
      <c r="M84" s="6"/>
    </row>
    <row r="85" spans="12:13" ht="13.5">
      <c r="L85" s="10"/>
      <c r="M85" s="6"/>
    </row>
    <row r="86" spans="12:13" ht="13.5">
      <c r="L86" s="10"/>
      <c r="M86" s="6"/>
    </row>
    <row r="87" spans="12:13" ht="13.5">
      <c r="L87" s="10"/>
      <c r="M87" s="6"/>
    </row>
    <row r="88" spans="12:13" ht="13.5">
      <c r="L88" s="10"/>
      <c r="M88" s="6"/>
    </row>
    <row r="89" spans="12:13" ht="13.5">
      <c r="L89" s="10"/>
      <c r="M89" s="6"/>
    </row>
    <row r="90" spans="12:13" ht="13.5">
      <c r="L90" s="10"/>
      <c r="M90" s="6"/>
    </row>
    <row r="91" spans="12:13" ht="13.5">
      <c r="L91" s="10"/>
      <c r="M91" s="6"/>
    </row>
    <row r="92" spans="12:13" ht="13.5">
      <c r="L92" s="10"/>
      <c r="M92" s="6"/>
    </row>
    <row r="93" spans="12:13" ht="13.5">
      <c r="L93" s="10"/>
      <c r="M93" s="6"/>
    </row>
    <row r="94" spans="12:13" ht="13.5">
      <c r="L94" s="10"/>
      <c r="M94" s="6"/>
    </row>
    <row r="95" spans="12:13" ht="13.5">
      <c r="L95" s="10"/>
      <c r="M95" s="6"/>
    </row>
    <row r="96" spans="12:13" ht="13.5">
      <c r="L96" s="10"/>
      <c r="M96" s="6"/>
    </row>
    <row r="97" spans="12:13" ht="13.5">
      <c r="L97" s="10"/>
      <c r="M97" s="6"/>
    </row>
    <row r="98" spans="12:13" ht="13.5">
      <c r="L98" s="10"/>
      <c r="M98" s="6"/>
    </row>
    <row r="99" spans="12:13" ht="13.5">
      <c r="L99" s="10"/>
      <c r="M99" s="6"/>
    </row>
    <row r="100" spans="12:13" ht="13.5">
      <c r="L100" s="10"/>
      <c r="M100" s="6"/>
    </row>
    <row r="101" spans="12:13" ht="13.5">
      <c r="L101" s="10"/>
      <c r="M101" s="6"/>
    </row>
    <row r="102" spans="12:13" ht="13.5">
      <c r="L102" s="10"/>
      <c r="M102" s="6"/>
    </row>
    <row r="103" spans="12:13" ht="13.5">
      <c r="L103" s="10"/>
      <c r="M103" s="6"/>
    </row>
    <row r="104" spans="12:13" ht="13.5">
      <c r="L104" s="10"/>
      <c r="M104" s="6"/>
    </row>
    <row r="105" spans="12:13" ht="13.5">
      <c r="L105" s="10"/>
      <c r="M105" s="6"/>
    </row>
    <row r="106" spans="12:13" ht="13.5">
      <c r="L106" s="10"/>
      <c r="M106" s="6"/>
    </row>
    <row r="107" spans="12:13" ht="13.5">
      <c r="L107" s="10"/>
      <c r="M107" s="6"/>
    </row>
    <row r="108" spans="12:13" ht="13.5">
      <c r="L108" s="10"/>
      <c r="M108" s="6"/>
    </row>
    <row r="109" spans="12:13" ht="13.5">
      <c r="L109" s="10"/>
      <c r="M109" s="6"/>
    </row>
    <row r="110" spans="12:13" ht="13.5">
      <c r="L110" s="10"/>
      <c r="M110" s="6"/>
    </row>
    <row r="111" spans="12:13" ht="13.5">
      <c r="L111" s="10"/>
      <c r="M111" s="6"/>
    </row>
    <row r="112" spans="12:13" ht="13.5">
      <c r="L112" s="10"/>
      <c r="M112" s="6"/>
    </row>
    <row r="113" spans="12:13" ht="13.5">
      <c r="L113" s="10"/>
      <c r="M113" s="6"/>
    </row>
    <row r="114" spans="12:13" ht="13.5">
      <c r="L114" s="10"/>
      <c r="M114" s="6"/>
    </row>
    <row r="115" spans="12:13" ht="13.5">
      <c r="L115" s="10"/>
      <c r="M115" s="6"/>
    </row>
    <row r="116" spans="12:13" ht="13.5">
      <c r="L116" s="10"/>
      <c r="M116" s="6"/>
    </row>
    <row r="117" spans="12:13" ht="13.5">
      <c r="L117" s="10"/>
      <c r="M117" s="6"/>
    </row>
    <row r="118" spans="12:13" ht="13.5">
      <c r="L118" s="10"/>
      <c r="M118" s="6"/>
    </row>
    <row r="119" spans="12:13" ht="13.5">
      <c r="L119" s="10"/>
      <c r="M119" s="6"/>
    </row>
    <row r="120" spans="12:13" ht="13.5">
      <c r="L120" s="10"/>
      <c r="M120" s="6"/>
    </row>
    <row r="121" spans="12:13" ht="13.5">
      <c r="L121" s="10"/>
      <c r="M121" s="6"/>
    </row>
    <row r="122" spans="12:13" ht="13.5">
      <c r="L122" s="10"/>
      <c r="M122" s="6"/>
    </row>
    <row r="123" spans="12:13" ht="13.5">
      <c r="L123" s="10"/>
      <c r="M123" s="6"/>
    </row>
    <row r="124" spans="12:13" ht="13.5">
      <c r="L124" s="10"/>
      <c r="M124" s="6"/>
    </row>
    <row r="125" spans="12:13" ht="13.5">
      <c r="L125" s="10"/>
      <c r="M125" s="6"/>
    </row>
    <row r="126" spans="12:13" ht="13.5">
      <c r="L126" s="10"/>
      <c r="M126" s="6"/>
    </row>
    <row r="127" spans="12:13" ht="13.5">
      <c r="L127" s="10"/>
      <c r="M127" s="6"/>
    </row>
    <row r="128" spans="12:13" ht="13.5">
      <c r="L128" s="10"/>
      <c r="M128" s="6"/>
    </row>
    <row r="129" spans="12:13" ht="13.5">
      <c r="L129" s="10"/>
      <c r="M129" s="6"/>
    </row>
    <row r="130" spans="12:13" ht="13.5">
      <c r="L130" s="10"/>
      <c r="M130" s="6"/>
    </row>
    <row r="131" spans="12:13" ht="13.5">
      <c r="L131" s="10"/>
      <c r="M131" s="6"/>
    </row>
    <row r="132" spans="12:13" ht="13.5">
      <c r="L132" s="10"/>
      <c r="M132" s="6"/>
    </row>
    <row r="133" spans="12:13" ht="13.5">
      <c r="L133" s="10"/>
      <c r="M133" s="6"/>
    </row>
    <row r="134" spans="12:13" ht="13.5">
      <c r="L134" s="10"/>
      <c r="M134" s="6"/>
    </row>
    <row r="135" spans="12:13" ht="13.5">
      <c r="L135" s="10"/>
      <c r="M135" s="6"/>
    </row>
    <row r="136" spans="12:13" ht="13.5">
      <c r="L136" s="10"/>
      <c r="M136" s="6"/>
    </row>
    <row r="137" spans="12:13" ht="13.5">
      <c r="L137" s="10"/>
      <c r="M137" s="6"/>
    </row>
    <row r="138" spans="12:13" ht="13.5">
      <c r="L138" s="10"/>
      <c r="M138" s="6"/>
    </row>
    <row r="139" spans="12:13" ht="13.5">
      <c r="L139" s="10"/>
      <c r="M139" s="6"/>
    </row>
    <row r="140" spans="12:13" ht="13.5">
      <c r="L140" s="10"/>
      <c r="M140" s="6"/>
    </row>
    <row r="141" spans="12:13" ht="13.5">
      <c r="L141" s="10"/>
      <c r="M141" s="6"/>
    </row>
    <row r="142" spans="12:13" ht="13.5">
      <c r="L142" s="10"/>
      <c r="M142" s="6"/>
    </row>
    <row r="143" spans="12:13" ht="13.5">
      <c r="L143" s="10"/>
      <c r="M143" s="6"/>
    </row>
    <row r="144" spans="12:13" ht="13.5">
      <c r="L144" s="10"/>
      <c r="M144" s="6"/>
    </row>
    <row r="145" spans="12:13" ht="13.5">
      <c r="L145" s="10"/>
      <c r="M145" s="6"/>
    </row>
    <row r="146" spans="12:13" ht="13.5">
      <c r="L146" s="10"/>
      <c r="M146" s="6"/>
    </row>
    <row r="147" spans="12:13" ht="13.5">
      <c r="L147" s="10"/>
      <c r="M147" s="6"/>
    </row>
    <row r="148" spans="12:13" ht="13.5">
      <c r="L148" s="10"/>
      <c r="M148" s="6"/>
    </row>
    <row r="149" spans="12:13" ht="13.5">
      <c r="L149" s="10"/>
      <c r="M149" s="6"/>
    </row>
    <row r="150" spans="12:13" ht="13.5">
      <c r="L150" s="10"/>
      <c r="M150" s="6"/>
    </row>
    <row r="151" spans="12:13" ht="13.5">
      <c r="L151" s="10"/>
      <c r="M151" s="6"/>
    </row>
    <row r="152" spans="12:13" ht="13.5">
      <c r="L152" s="10"/>
      <c r="M152" s="6"/>
    </row>
    <row r="153" spans="12:13" ht="13.5">
      <c r="L153" s="10"/>
      <c r="M153" s="6"/>
    </row>
    <row r="154" spans="12:13" ht="13.5">
      <c r="L154" s="10"/>
      <c r="M154" s="6"/>
    </row>
    <row r="155" spans="12:13" ht="13.5">
      <c r="L155" s="10"/>
      <c r="M155" s="6"/>
    </row>
    <row r="156" spans="12:13" ht="13.5">
      <c r="L156" s="10"/>
      <c r="M156" s="6"/>
    </row>
    <row r="157" spans="12:13" ht="13.5">
      <c r="L157" s="10"/>
      <c r="M157" s="6"/>
    </row>
    <row r="158" spans="12:13" ht="13.5">
      <c r="L158" s="10"/>
      <c r="M158" s="6"/>
    </row>
    <row r="159" spans="12:13" ht="13.5">
      <c r="L159" s="10"/>
      <c r="M159" s="6"/>
    </row>
    <row r="160" spans="12:13" ht="13.5">
      <c r="L160" s="10"/>
      <c r="M160" s="6"/>
    </row>
    <row r="161" spans="12:13" ht="13.5">
      <c r="L161" s="10"/>
      <c r="M161" s="6"/>
    </row>
    <row r="162" spans="12:13" ht="13.5">
      <c r="L162" s="10"/>
      <c r="M162" s="6"/>
    </row>
    <row r="163" spans="12:13" ht="13.5">
      <c r="L163" s="10"/>
      <c r="M163" s="6"/>
    </row>
    <row r="164" spans="12:13" ht="13.5">
      <c r="L164" s="10"/>
      <c r="M164" s="6"/>
    </row>
    <row r="165" spans="12:13" ht="13.5">
      <c r="L165" s="10"/>
      <c r="M165" s="6"/>
    </row>
    <row r="166" spans="12:13" ht="13.5">
      <c r="L166" s="10"/>
      <c r="M166" s="6"/>
    </row>
    <row r="167" spans="12:13" ht="13.5">
      <c r="L167" s="10"/>
      <c r="M167" s="6"/>
    </row>
    <row r="168" spans="12:13" ht="13.5">
      <c r="L168" s="10"/>
      <c r="M168" s="6"/>
    </row>
    <row r="169" spans="12:13" ht="13.5">
      <c r="L169" s="10"/>
      <c r="M169" s="6"/>
    </row>
    <row r="170" spans="12:13" ht="13.5">
      <c r="L170" s="10"/>
      <c r="M170" s="6"/>
    </row>
    <row r="171" spans="12:13" ht="13.5">
      <c r="L171" s="10"/>
      <c r="M171" s="6"/>
    </row>
    <row r="172" spans="12:13" ht="13.5">
      <c r="L172" s="10"/>
      <c r="M172" s="6"/>
    </row>
    <row r="173" spans="12:13" ht="13.5">
      <c r="L173" s="10"/>
      <c r="M173" s="6"/>
    </row>
    <row r="174" spans="12:13" ht="13.5">
      <c r="L174" s="10"/>
      <c r="M174" s="6"/>
    </row>
    <row r="175" spans="12:13" ht="13.5">
      <c r="L175" s="10"/>
      <c r="M175" s="6"/>
    </row>
    <row r="176" spans="12:13" ht="13.5">
      <c r="L176" s="10"/>
      <c r="M176" s="6"/>
    </row>
    <row r="177" spans="12:13" ht="13.5">
      <c r="L177" s="10"/>
      <c r="M177" s="6"/>
    </row>
    <row r="178" spans="12:13" ht="13.5">
      <c r="L178" s="10"/>
      <c r="M178" s="6"/>
    </row>
    <row r="179" spans="12:13" ht="13.5">
      <c r="L179" s="10"/>
      <c r="M179" s="6"/>
    </row>
    <row r="180" spans="12:13" ht="13.5">
      <c r="L180" s="10"/>
      <c r="M180" s="6"/>
    </row>
    <row r="181" spans="12:13" ht="13.5">
      <c r="L181" s="10"/>
      <c r="M181" s="6"/>
    </row>
    <row r="182" spans="12:13" ht="13.5">
      <c r="L182" s="10"/>
      <c r="M182" s="6"/>
    </row>
    <row r="183" spans="12:13" ht="13.5">
      <c r="L183" s="10"/>
      <c r="M183" s="6"/>
    </row>
    <row r="184" spans="12:13" ht="13.5">
      <c r="L184" s="10"/>
      <c r="M184" s="6"/>
    </row>
    <row r="185" spans="12:13" ht="13.5">
      <c r="L185" s="10"/>
      <c r="M185" s="6"/>
    </row>
    <row r="186" spans="12:13" ht="13.5">
      <c r="L186" s="10"/>
      <c r="M186" s="6"/>
    </row>
    <row r="187" spans="12:13" ht="13.5">
      <c r="L187" s="10"/>
      <c r="M187" s="6"/>
    </row>
    <row r="188" spans="12:13" ht="13.5">
      <c r="L188" s="10"/>
      <c r="M188" s="6"/>
    </row>
    <row r="189" spans="12:13" ht="13.5">
      <c r="L189" s="10"/>
      <c r="M189" s="6"/>
    </row>
    <row r="190" spans="12:13" ht="13.5">
      <c r="L190" s="10"/>
      <c r="M190" s="6"/>
    </row>
    <row r="191" spans="12:13" ht="13.5">
      <c r="L191" s="10"/>
      <c r="M191" s="6"/>
    </row>
    <row r="192" spans="12:13" ht="13.5">
      <c r="L192" s="10"/>
      <c r="M192" s="6"/>
    </row>
    <row r="193" spans="12:13" ht="13.5">
      <c r="L193" s="10"/>
      <c r="M193" s="6"/>
    </row>
    <row r="194" spans="12:13" ht="13.5">
      <c r="L194" s="10"/>
      <c r="M194" s="6"/>
    </row>
    <row r="195" spans="12:13" ht="13.5">
      <c r="L195" s="10"/>
      <c r="M195" s="6"/>
    </row>
    <row r="196" spans="12:13" ht="13.5">
      <c r="L196" s="10"/>
      <c r="M196" s="6"/>
    </row>
    <row r="197" spans="12:13" ht="13.5">
      <c r="L197" s="10"/>
      <c r="M197" s="6"/>
    </row>
    <row r="198" spans="12:13" ht="13.5">
      <c r="L198" s="10"/>
      <c r="M198" s="6"/>
    </row>
    <row r="199" spans="12:13" ht="13.5">
      <c r="L199" s="10"/>
      <c r="M199" s="6"/>
    </row>
    <row r="200" spans="12:13" ht="13.5">
      <c r="L200" s="10"/>
      <c r="M200" s="6"/>
    </row>
    <row r="201" spans="12:13" ht="13.5">
      <c r="L201" s="10"/>
      <c r="M201" s="6"/>
    </row>
    <row r="202" spans="12:13" ht="13.5">
      <c r="L202" s="10"/>
      <c r="M202" s="6"/>
    </row>
    <row r="203" spans="12:13" ht="13.5">
      <c r="L203" s="10"/>
      <c r="M203" s="6"/>
    </row>
    <row r="204" spans="12:13" ht="13.5">
      <c r="L204" s="10"/>
      <c r="M204" s="6"/>
    </row>
    <row r="205" spans="12:13" ht="13.5">
      <c r="L205" s="10"/>
      <c r="M205" s="6"/>
    </row>
    <row r="206" spans="12:13" ht="13.5">
      <c r="L206" s="10"/>
      <c r="M206" s="6"/>
    </row>
    <row r="207" spans="12:13" ht="13.5">
      <c r="L207" s="10"/>
      <c r="M207" s="6"/>
    </row>
    <row r="208" spans="12:13" ht="13.5">
      <c r="L208" s="10"/>
      <c r="M208" s="6"/>
    </row>
    <row r="209" spans="12:13" ht="13.5">
      <c r="L209" s="10"/>
      <c r="M209" s="6"/>
    </row>
    <row r="210" spans="12:13" ht="13.5">
      <c r="L210" s="10"/>
      <c r="M210" s="6"/>
    </row>
    <row r="211" spans="12:13" ht="13.5">
      <c r="L211" s="10"/>
      <c r="M211" s="6"/>
    </row>
    <row r="212" spans="12:13" ht="13.5">
      <c r="L212" s="10"/>
      <c r="M212" s="6"/>
    </row>
    <row r="213" spans="12:13" ht="13.5">
      <c r="L213" s="10"/>
      <c r="M213" s="6"/>
    </row>
    <row r="214" spans="12:13" ht="13.5">
      <c r="L214" s="10"/>
      <c r="M214" s="6"/>
    </row>
    <row r="215" spans="12:13" ht="13.5">
      <c r="L215" s="10"/>
      <c r="M215" s="6"/>
    </row>
    <row r="216" spans="12:13" ht="13.5">
      <c r="L216" s="10"/>
      <c r="M216" s="6"/>
    </row>
    <row r="217" spans="12:13" ht="13.5">
      <c r="L217" s="10"/>
      <c r="M217" s="6"/>
    </row>
    <row r="218" spans="12:13" ht="13.5">
      <c r="L218" s="10"/>
      <c r="M218" s="6"/>
    </row>
    <row r="219" spans="12:13" ht="13.5">
      <c r="L219" s="10"/>
      <c r="M219" s="6"/>
    </row>
    <row r="220" spans="12:13" ht="13.5">
      <c r="L220" s="10"/>
      <c r="M220" s="6"/>
    </row>
    <row r="221" spans="12:13" ht="13.5">
      <c r="L221" s="10"/>
      <c r="M221" s="6"/>
    </row>
    <row r="222" spans="12:13" ht="13.5">
      <c r="L222" s="10"/>
      <c r="M222" s="6"/>
    </row>
    <row r="223" spans="12:13" ht="13.5">
      <c r="L223" s="10"/>
      <c r="M223" s="6"/>
    </row>
    <row r="224" spans="12:13" ht="13.5">
      <c r="L224" s="10"/>
      <c r="M224" s="6"/>
    </row>
    <row r="225" spans="12:13" ht="13.5">
      <c r="L225" s="10"/>
      <c r="M225" s="6"/>
    </row>
    <row r="226" spans="12:13" ht="13.5">
      <c r="L226" s="10"/>
      <c r="M226" s="6"/>
    </row>
    <row r="227" spans="12:13" ht="13.5">
      <c r="L227" s="10"/>
      <c r="M227" s="6"/>
    </row>
    <row r="228" spans="12:13" ht="13.5">
      <c r="L228" s="10"/>
      <c r="M228" s="6"/>
    </row>
    <row r="229" spans="12:13" ht="13.5">
      <c r="L229" s="10"/>
      <c r="M229" s="6"/>
    </row>
    <row r="230" spans="12:13" ht="13.5">
      <c r="L230" s="10"/>
      <c r="M230" s="6"/>
    </row>
    <row r="231" spans="12:13" ht="13.5">
      <c r="L231" s="10"/>
      <c r="M231" s="6"/>
    </row>
    <row r="232" spans="12:13" ht="13.5">
      <c r="L232" s="10"/>
      <c r="M232" s="6"/>
    </row>
    <row r="233" spans="12:13" ht="13.5">
      <c r="L233" s="10"/>
      <c r="M233" s="6"/>
    </row>
    <row r="234" spans="12:13" ht="13.5">
      <c r="L234" s="10"/>
      <c r="M234" s="6"/>
    </row>
    <row r="235" spans="12:13" ht="13.5">
      <c r="L235" s="10"/>
      <c r="M235" s="6"/>
    </row>
    <row r="236" spans="12:13" ht="13.5">
      <c r="L236" s="10"/>
      <c r="M236" s="6"/>
    </row>
    <row r="237" spans="12:13" ht="13.5">
      <c r="L237" s="10"/>
      <c r="M237" s="6"/>
    </row>
    <row r="238" spans="12:13" ht="13.5">
      <c r="L238" s="10"/>
      <c r="M238" s="6"/>
    </row>
    <row r="239" spans="12:13" ht="13.5">
      <c r="L239" s="10"/>
      <c r="M239" s="6"/>
    </row>
    <row r="240" spans="12:13" ht="13.5">
      <c r="L240" s="10"/>
      <c r="M240" s="6"/>
    </row>
    <row r="241" spans="12:13" ht="13.5">
      <c r="L241" s="10"/>
      <c r="M241" s="6"/>
    </row>
    <row r="242" spans="12:13" ht="13.5">
      <c r="L242" s="10"/>
      <c r="M242" s="6"/>
    </row>
    <row r="243" spans="12:13" ht="13.5">
      <c r="L243" s="10"/>
      <c r="M243" s="6"/>
    </row>
    <row r="244" spans="12:13" ht="13.5">
      <c r="L244" s="10"/>
      <c r="M244" s="6"/>
    </row>
    <row r="245" spans="12:13" ht="13.5">
      <c r="L245" s="10"/>
      <c r="M245" s="6"/>
    </row>
    <row r="246" spans="12:13" ht="13.5">
      <c r="L246" s="10"/>
      <c r="M246"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249"/>
  <sheetViews>
    <sheetView showGridLines="0" zoomScale="80" zoomScaleNormal="80" zoomScaleSheetLayoutView="120" zoomScalePageLayoutView="85" workbookViewId="0" topLeftCell="A4">
      <selection activeCell="B21" sqref="B21"/>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8.375" style="6" customWidth="1"/>
    <col min="8" max="8" width="19.00390625" style="6" customWidth="1"/>
    <col min="9" max="9" width="16.00390625" style="6" customWidth="1"/>
    <col min="10" max="10" width="33.50390625" style="6" customWidth="1"/>
    <col min="11" max="11" width="28.375" style="6" customWidth="1"/>
    <col min="12" max="12" width="15.375" style="6" customWidth="1"/>
    <col min="13" max="13" width="8.00390625" style="6" customWidth="1"/>
    <col min="14" max="14" width="15.875" style="6" customWidth="1"/>
    <col min="15" max="15" width="15.875" style="10" customWidth="1"/>
    <col min="16" max="16" width="15.875" style="6" customWidth="1"/>
    <col min="17" max="18" width="14.375" style="6" customWidth="1"/>
    <col min="19" max="19" width="15.375" style="6" customWidth="1"/>
    <col min="20" max="16384" width="9.125" style="6" customWidth="1"/>
  </cols>
  <sheetData>
    <row r="1" spans="2:18" ht="13.5">
      <c r="B1" s="7" t="str">
        <f>'formularz oferty'!D4</f>
        <v>DFP.271.66.2020.AB</v>
      </c>
      <c r="H1" s="9" t="s">
        <v>37</v>
      </c>
      <c r="I1" s="9"/>
      <c r="L1" s="9"/>
      <c r="Q1" s="7"/>
      <c r="R1" s="7"/>
    </row>
    <row r="2" spans="2:18" s="48" customFormat="1" ht="13.5">
      <c r="B2" s="7"/>
      <c r="C2" s="8"/>
      <c r="H2" s="9"/>
      <c r="I2" s="9"/>
      <c r="L2" s="9"/>
      <c r="O2" s="10"/>
      <c r="Q2" s="7"/>
      <c r="R2" s="7"/>
    </row>
    <row r="3" spans="2:8" ht="13.5">
      <c r="B3" s="11"/>
      <c r="C3" s="12" t="s">
        <v>44</v>
      </c>
      <c r="E3" s="13"/>
      <c r="F3" s="12"/>
      <c r="G3" s="14"/>
      <c r="H3" s="9" t="s">
        <v>41</v>
      </c>
    </row>
    <row r="4" spans="2:15" s="48" customFormat="1" ht="13.5">
      <c r="B4" s="11"/>
      <c r="C4" s="12"/>
      <c r="E4" s="13"/>
      <c r="F4" s="12"/>
      <c r="G4" s="14"/>
      <c r="H4" s="9"/>
      <c r="O4" s="10"/>
    </row>
    <row r="5" spans="2:12" ht="14.25" customHeight="1">
      <c r="B5" s="11"/>
      <c r="C5" s="11"/>
      <c r="D5" s="15"/>
      <c r="E5" s="13"/>
      <c r="F5" s="12"/>
      <c r="G5" s="14"/>
      <c r="H5" s="9"/>
      <c r="I5" s="9"/>
      <c r="L5" s="9"/>
    </row>
    <row r="6" spans="1:15" ht="13.5">
      <c r="A6" s="11"/>
      <c r="B6" s="16" t="s">
        <v>50</v>
      </c>
      <c r="C6" s="14">
        <v>7</v>
      </c>
      <c r="D6" s="15"/>
      <c r="E6" s="13"/>
      <c r="F6" s="1"/>
      <c r="G6" s="1"/>
      <c r="H6" s="1"/>
      <c r="I6" s="1"/>
      <c r="J6" s="1"/>
      <c r="O6" s="6"/>
    </row>
    <row r="7" spans="1:8" s="46" customFormat="1" ht="13.5">
      <c r="A7" s="17"/>
      <c r="B7" s="11"/>
      <c r="C7" s="17"/>
      <c r="D7" s="18"/>
      <c r="E7" s="19"/>
      <c r="F7" s="45"/>
      <c r="G7" s="20" t="s">
        <v>0</v>
      </c>
      <c r="H7" s="21">
        <f>SUM(H10:H16)</f>
        <v>0</v>
      </c>
    </row>
    <row r="8" spans="1:8" s="46" customFormat="1" ht="13.5">
      <c r="A8" s="17"/>
      <c r="B8" s="17"/>
      <c r="C8" s="17"/>
      <c r="D8" s="18"/>
      <c r="E8" s="19"/>
      <c r="F8" s="19"/>
      <c r="G8" s="19"/>
      <c r="H8" s="19"/>
    </row>
    <row r="9" spans="1:8" s="46" customFormat="1" ht="27">
      <c r="A9" s="22" t="s">
        <v>45</v>
      </c>
      <c r="B9" s="22" t="s">
        <v>46</v>
      </c>
      <c r="C9" s="23" t="s">
        <v>47</v>
      </c>
      <c r="D9" s="23" t="s">
        <v>48</v>
      </c>
      <c r="E9" s="22" t="s">
        <v>43</v>
      </c>
      <c r="F9" s="22" t="s">
        <v>52</v>
      </c>
      <c r="G9" s="24" t="s">
        <v>42</v>
      </c>
      <c r="H9" s="24" t="s">
        <v>224</v>
      </c>
    </row>
    <row r="10" spans="1:8" s="46" customFormat="1" ht="27">
      <c r="A10" s="25" t="s">
        <v>1</v>
      </c>
      <c r="B10" s="3" t="s">
        <v>118</v>
      </c>
      <c r="C10" s="2">
        <v>30</v>
      </c>
      <c r="D10" s="26" t="s">
        <v>51</v>
      </c>
      <c r="E10" s="25"/>
      <c r="F10" s="25"/>
      <c r="G10" s="27"/>
      <c r="H10" s="27">
        <f aca="true" t="shared" si="0" ref="H10:H16">ROUND(ROUND(C10,2)*ROUND(G10,2),2)</f>
        <v>0</v>
      </c>
    </row>
    <row r="11" spans="1:12" s="46" customFormat="1" ht="13.5">
      <c r="A11" s="25" t="s">
        <v>2</v>
      </c>
      <c r="B11" s="47" t="s">
        <v>119</v>
      </c>
      <c r="C11" s="2">
        <v>30</v>
      </c>
      <c r="D11" s="26" t="s">
        <v>51</v>
      </c>
      <c r="E11" s="47"/>
      <c r="F11" s="47"/>
      <c r="G11" s="47"/>
      <c r="H11" s="27">
        <f t="shared" si="0"/>
        <v>0</v>
      </c>
      <c r="L11" s="10"/>
    </row>
    <row r="12" spans="1:12" s="46" customFormat="1" ht="27">
      <c r="A12" s="25" t="s">
        <v>3</v>
      </c>
      <c r="B12" s="47" t="s">
        <v>120</v>
      </c>
      <c r="C12" s="2">
        <v>30</v>
      </c>
      <c r="D12" s="26" t="s">
        <v>51</v>
      </c>
      <c r="E12" s="47"/>
      <c r="F12" s="47"/>
      <c r="G12" s="47"/>
      <c r="H12" s="27">
        <f t="shared" si="0"/>
        <v>0</v>
      </c>
      <c r="L12" s="10"/>
    </row>
    <row r="13" spans="1:12" s="46" customFormat="1" ht="27">
      <c r="A13" s="25" t="s">
        <v>4</v>
      </c>
      <c r="B13" s="3" t="s">
        <v>121</v>
      </c>
      <c r="C13" s="2">
        <v>30</v>
      </c>
      <c r="D13" s="26" t="s">
        <v>51</v>
      </c>
      <c r="E13" s="25"/>
      <c r="F13" s="25"/>
      <c r="G13" s="27"/>
      <c r="H13" s="27">
        <f t="shared" si="0"/>
        <v>0</v>
      </c>
      <c r="L13" s="10"/>
    </row>
    <row r="14" spans="1:12" s="46" customFormat="1" ht="27">
      <c r="A14" s="25" t="s">
        <v>18</v>
      </c>
      <c r="B14" s="3" t="s">
        <v>122</v>
      </c>
      <c r="C14" s="2">
        <v>30</v>
      </c>
      <c r="D14" s="26" t="s">
        <v>51</v>
      </c>
      <c r="E14" s="25"/>
      <c r="F14" s="25"/>
      <c r="G14" s="27"/>
      <c r="H14" s="27">
        <f t="shared" si="0"/>
        <v>0</v>
      </c>
      <c r="L14" s="10"/>
    </row>
    <row r="15" spans="1:12" s="46" customFormat="1" ht="27">
      <c r="A15" s="25" t="s">
        <v>23</v>
      </c>
      <c r="B15" s="3" t="s">
        <v>302</v>
      </c>
      <c r="C15" s="2">
        <v>30</v>
      </c>
      <c r="D15" s="26" t="s">
        <v>51</v>
      </c>
      <c r="E15" s="25"/>
      <c r="F15" s="25"/>
      <c r="G15" s="27"/>
      <c r="H15" s="27">
        <f t="shared" si="0"/>
        <v>0</v>
      </c>
      <c r="L15" s="10"/>
    </row>
    <row r="16" spans="1:12" s="46" customFormat="1" ht="27">
      <c r="A16" s="25" t="s">
        <v>5</v>
      </c>
      <c r="B16" s="3" t="s">
        <v>301</v>
      </c>
      <c r="C16" s="2">
        <v>30</v>
      </c>
      <c r="D16" s="26" t="s">
        <v>51</v>
      </c>
      <c r="E16" s="25"/>
      <c r="F16" s="25"/>
      <c r="G16" s="27"/>
      <c r="H16" s="27">
        <f t="shared" si="0"/>
        <v>0</v>
      </c>
      <c r="L16" s="10"/>
    </row>
    <row r="17" spans="2:12" s="46" customFormat="1" ht="13.5">
      <c r="B17" s="50"/>
      <c r="C17" s="50"/>
      <c r="D17" s="50"/>
      <c r="E17" s="51"/>
      <c r="F17" s="50"/>
      <c r="L17" s="10"/>
    </row>
    <row r="18" spans="1:12" s="46" customFormat="1" ht="27">
      <c r="A18" s="62" t="s">
        <v>217</v>
      </c>
      <c r="B18" s="61" t="s">
        <v>46</v>
      </c>
      <c r="C18" s="63" t="s">
        <v>47</v>
      </c>
      <c r="D18" s="63" t="s">
        <v>48</v>
      </c>
      <c r="E18" s="22" t="s">
        <v>43</v>
      </c>
      <c r="F18" s="22" t="s">
        <v>52</v>
      </c>
      <c r="G18" s="64" t="s">
        <v>218</v>
      </c>
      <c r="H18" s="64" t="s">
        <v>219</v>
      </c>
      <c r="L18" s="10"/>
    </row>
    <row r="19" spans="1:12" s="46" customFormat="1" ht="135" customHeight="1">
      <c r="A19" s="86" t="s">
        <v>6</v>
      </c>
      <c r="B19" s="103" t="s">
        <v>303</v>
      </c>
      <c r="C19" s="104">
        <v>36</v>
      </c>
      <c r="D19" s="86" t="s">
        <v>220</v>
      </c>
      <c r="E19" s="86"/>
      <c r="F19" s="86"/>
      <c r="G19" s="86"/>
      <c r="H19" s="99">
        <f>ROUND(G19*12,2)</f>
        <v>0</v>
      </c>
      <c r="L19" s="10"/>
    </row>
    <row r="20" spans="1:12" s="70" customFormat="1" ht="375.75" customHeight="1">
      <c r="A20" s="98"/>
      <c r="B20" s="98"/>
      <c r="C20" s="98"/>
      <c r="D20" s="98"/>
      <c r="E20" s="98"/>
      <c r="F20" s="98"/>
      <c r="G20" s="98"/>
      <c r="H20" s="100"/>
      <c r="J20" s="70" t="s">
        <v>299</v>
      </c>
      <c r="L20" s="10"/>
    </row>
    <row r="21" spans="1:12" s="46" customFormat="1" ht="13.5">
      <c r="A21" s="53"/>
      <c r="B21" s="53"/>
      <c r="C21" s="53"/>
      <c r="D21" s="54"/>
      <c r="E21" s="54"/>
      <c r="F21" s="55"/>
      <c r="G21" s="54"/>
      <c r="H21" s="54"/>
      <c r="L21" s="10"/>
    </row>
    <row r="22" spans="1:12" s="46" customFormat="1" ht="41.25">
      <c r="A22" s="54"/>
      <c r="B22" s="54"/>
      <c r="C22" s="56"/>
      <c r="D22" s="56"/>
      <c r="E22" s="67" t="s">
        <v>221</v>
      </c>
      <c r="F22" s="68" t="s">
        <v>123</v>
      </c>
      <c r="G22" s="67" t="s">
        <v>222</v>
      </c>
      <c r="H22" s="69" t="s">
        <v>223</v>
      </c>
      <c r="L22" s="10"/>
    </row>
    <row r="23" spans="1:12" s="46" customFormat="1" ht="13.5">
      <c r="A23" s="54"/>
      <c r="B23" s="101" t="s">
        <v>124</v>
      </c>
      <c r="C23" s="102"/>
      <c r="D23" s="102"/>
      <c r="E23" s="57">
        <v>6240</v>
      </c>
      <c r="F23" s="58">
        <v>0.55</v>
      </c>
      <c r="G23" s="59"/>
      <c r="H23" s="60">
        <f>(E23*F23*G23)/1000</f>
        <v>0</v>
      </c>
      <c r="L23" s="10"/>
    </row>
    <row r="24" spans="1:12" s="46" customFormat="1" ht="13.5">
      <c r="A24" s="54"/>
      <c r="B24" s="54"/>
      <c r="C24" s="55"/>
      <c r="D24" s="54"/>
      <c r="E24" s="56"/>
      <c r="F24" s="56"/>
      <c r="G24" s="56"/>
      <c r="H24" s="56"/>
      <c r="L24" s="10"/>
    </row>
    <row r="25" spans="1:12" s="46" customFormat="1" ht="13.5">
      <c r="A25" s="54"/>
      <c r="B25" s="54"/>
      <c r="C25" s="55"/>
      <c r="D25" s="54"/>
      <c r="E25" s="56"/>
      <c r="F25" s="56"/>
      <c r="G25" s="56"/>
      <c r="H25" s="56"/>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12:15" ht="13.5">
      <c r="L39" s="10"/>
      <c r="O39" s="6"/>
    </row>
    <row r="40" spans="12:15" ht="13.5">
      <c r="L40" s="10"/>
      <c r="O40" s="6"/>
    </row>
    <row r="41" spans="12:15" ht="13.5">
      <c r="L41" s="10"/>
      <c r="O41" s="6"/>
    </row>
    <row r="42" spans="12:15" ht="13.5">
      <c r="L42" s="10"/>
      <c r="O42" s="6"/>
    </row>
    <row r="43" spans="12:15" ht="13.5">
      <c r="L43" s="10"/>
      <c r="O43" s="6"/>
    </row>
    <row r="44" spans="12:15" ht="13.5">
      <c r="L44" s="10"/>
      <c r="O44" s="6"/>
    </row>
    <row r="45" spans="12:15" ht="13.5">
      <c r="L45" s="10"/>
      <c r="O45" s="6"/>
    </row>
    <row r="46" spans="12:15" ht="13.5">
      <c r="L46" s="10"/>
      <c r="O46" s="6"/>
    </row>
    <row r="47" spans="12:15" ht="13.5">
      <c r="L47" s="10"/>
      <c r="O47" s="6"/>
    </row>
    <row r="48" spans="12:15" ht="13.5">
      <c r="L48" s="10"/>
      <c r="O48" s="6"/>
    </row>
    <row r="49" spans="12:15" ht="13.5">
      <c r="L49" s="10"/>
      <c r="O49" s="6"/>
    </row>
    <row r="50" spans="12:15" ht="13.5">
      <c r="L50" s="10"/>
      <c r="O50" s="6"/>
    </row>
    <row r="51" spans="12:15" ht="13.5">
      <c r="L51" s="10"/>
      <c r="O51" s="6"/>
    </row>
    <row r="52" spans="12:15" ht="13.5">
      <c r="L52" s="10"/>
      <c r="O52" s="6"/>
    </row>
    <row r="53" spans="12:15" ht="13.5">
      <c r="L53" s="10"/>
      <c r="O53" s="6"/>
    </row>
    <row r="54" spans="12:15" ht="13.5">
      <c r="L54" s="10"/>
      <c r="O54" s="6"/>
    </row>
    <row r="55" spans="12:15" ht="13.5">
      <c r="L55" s="10"/>
      <c r="O55" s="6"/>
    </row>
    <row r="56" spans="12:15" ht="13.5">
      <c r="L56" s="10"/>
      <c r="O56" s="6"/>
    </row>
    <row r="57" spans="12:15" ht="13.5">
      <c r="L57" s="10"/>
      <c r="O57" s="6"/>
    </row>
    <row r="58" spans="12:15" ht="13.5">
      <c r="L58" s="10"/>
      <c r="O58" s="6"/>
    </row>
    <row r="59" spans="12:15" ht="13.5">
      <c r="L59" s="10"/>
      <c r="O59" s="6"/>
    </row>
    <row r="60" spans="12:15" ht="13.5">
      <c r="L60" s="10"/>
      <c r="O60" s="6"/>
    </row>
    <row r="61" spans="12:15" ht="13.5">
      <c r="L61" s="10"/>
      <c r="O61" s="6"/>
    </row>
    <row r="62" spans="12:15" ht="13.5">
      <c r="L62" s="10"/>
      <c r="O62" s="6"/>
    </row>
    <row r="63" spans="12:15" ht="13.5">
      <c r="L63" s="10"/>
      <c r="O63" s="6"/>
    </row>
    <row r="64" spans="12:15" ht="13.5">
      <c r="L64" s="10"/>
      <c r="O64" s="6"/>
    </row>
    <row r="65" spans="12:15" ht="13.5">
      <c r="L65" s="10"/>
      <c r="O65" s="6"/>
    </row>
    <row r="66" spans="12:15" ht="13.5">
      <c r="L66" s="10"/>
      <c r="O66" s="6"/>
    </row>
    <row r="67" spans="12:15" ht="13.5">
      <c r="L67" s="10"/>
      <c r="O67" s="6"/>
    </row>
    <row r="68" spans="12:15" ht="13.5">
      <c r="L68" s="10"/>
      <c r="O68" s="6"/>
    </row>
    <row r="69" spans="12:15" ht="13.5">
      <c r="L69" s="10"/>
      <c r="O69" s="6"/>
    </row>
    <row r="70" spans="12:15" ht="13.5">
      <c r="L70" s="10"/>
      <c r="O70" s="6"/>
    </row>
    <row r="71" spans="12:15" ht="13.5">
      <c r="L71" s="10"/>
      <c r="O71" s="6"/>
    </row>
    <row r="72" spans="12:15" ht="13.5">
      <c r="L72" s="10"/>
      <c r="O72" s="6"/>
    </row>
    <row r="73" spans="12:15" ht="13.5">
      <c r="L73" s="10"/>
      <c r="O73" s="6"/>
    </row>
    <row r="74" spans="12:15" ht="13.5">
      <c r="L74" s="10"/>
      <c r="O74" s="6"/>
    </row>
    <row r="75" spans="12:15" ht="13.5">
      <c r="L75" s="10"/>
      <c r="O75" s="6"/>
    </row>
    <row r="76" spans="12:15" ht="13.5">
      <c r="L76" s="10"/>
      <c r="O76" s="6"/>
    </row>
    <row r="77" spans="12:15" ht="13.5">
      <c r="L77" s="10"/>
      <c r="O77" s="6"/>
    </row>
    <row r="78" spans="12:15" ht="13.5">
      <c r="L78" s="10"/>
      <c r="O78" s="6"/>
    </row>
    <row r="79" spans="12:15" ht="13.5">
      <c r="L79" s="10"/>
      <c r="O79" s="6"/>
    </row>
    <row r="80" spans="12:15" ht="13.5">
      <c r="L80" s="10"/>
      <c r="O80" s="6"/>
    </row>
    <row r="81" spans="12:15" ht="13.5">
      <c r="L81" s="10"/>
      <c r="O81" s="6"/>
    </row>
    <row r="82" spans="12:15" ht="13.5">
      <c r="L82" s="10"/>
      <c r="O82" s="6"/>
    </row>
    <row r="83" spans="12:15" ht="13.5">
      <c r="L83" s="10"/>
      <c r="O83" s="6"/>
    </row>
    <row r="84" spans="12:15" ht="13.5">
      <c r="L84" s="10"/>
      <c r="O84" s="6"/>
    </row>
    <row r="85" spans="12:15" ht="13.5">
      <c r="L85" s="10"/>
      <c r="O85" s="6"/>
    </row>
    <row r="86" spans="12:15" ht="13.5">
      <c r="L86" s="10"/>
      <c r="O86" s="6"/>
    </row>
    <row r="87" spans="12:15" ht="13.5">
      <c r="L87" s="10"/>
      <c r="O87" s="6"/>
    </row>
    <row r="88" spans="12:15" ht="13.5">
      <c r="L88" s="10"/>
      <c r="O88" s="6"/>
    </row>
    <row r="89" spans="12:15" ht="13.5">
      <c r="L89" s="10"/>
      <c r="O89" s="6"/>
    </row>
    <row r="90" spans="12:15" ht="13.5">
      <c r="L90" s="10"/>
      <c r="O90" s="6"/>
    </row>
    <row r="91" spans="12:15" ht="13.5">
      <c r="L91" s="10"/>
      <c r="O91" s="6"/>
    </row>
    <row r="92" spans="12:15" ht="13.5">
      <c r="L92" s="10"/>
      <c r="O92" s="6"/>
    </row>
    <row r="93" spans="12:15" ht="13.5">
      <c r="L93" s="10"/>
      <c r="O93" s="6"/>
    </row>
    <row r="94" spans="12:15" ht="13.5">
      <c r="L94" s="10"/>
      <c r="O94" s="6"/>
    </row>
    <row r="95" spans="12:15" ht="13.5">
      <c r="L95" s="10"/>
      <c r="O95" s="6"/>
    </row>
    <row r="96" spans="12:15" ht="13.5">
      <c r="L96" s="10"/>
      <c r="O96" s="6"/>
    </row>
    <row r="97" spans="12:15" ht="13.5">
      <c r="L97" s="10"/>
      <c r="O97" s="6"/>
    </row>
    <row r="98" spans="12:15" ht="13.5">
      <c r="L98" s="10"/>
      <c r="O98" s="6"/>
    </row>
    <row r="99" spans="12:15" ht="13.5">
      <c r="L99" s="10"/>
      <c r="O99" s="6"/>
    </row>
    <row r="100" spans="12:15" ht="13.5">
      <c r="L100" s="10"/>
      <c r="O100" s="6"/>
    </row>
    <row r="101" spans="12:15" ht="13.5">
      <c r="L101" s="10"/>
      <c r="O101" s="6"/>
    </row>
    <row r="102" spans="12:15" ht="13.5">
      <c r="L102" s="10"/>
      <c r="O102" s="6"/>
    </row>
    <row r="103" spans="12:15" ht="13.5">
      <c r="L103" s="10"/>
      <c r="O103" s="6"/>
    </row>
    <row r="104" spans="12:15" ht="13.5">
      <c r="L104" s="10"/>
      <c r="O104" s="6"/>
    </row>
    <row r="105" spans="12:15" ht="13.5">
      <c r="L105" s="10"/>
      <c r="O105" s="6"/>
    </row>
    <row r="106" spans="12:15" ht="13.5">
      <c r="L106" s="10"/>
      <c r="O106" s="6"/>
    </row>
    <row r="107" spans="12:15" ht="13.5">
      <c r="L107" s="10"/>
      <c r="O107" s="6"/>
    </row>
    <row r="108" spans="12:15" ht="13.5">
      <c r="L108" s="10"/>
      <c r="O108" s="6"/>
    </row>
    <row r="109" spans="12:15" ht="13.5">
      <c r="L109" s="10"/>
      <c r="O109" s="6"/>
    </row>
    <row r="110" spans="12:15" ht="13.5">
      <c r="L110" s="10"/>
      <c r="O110" s="6"/>
    </row>
    <row r="111" spans="12:15" ht="13.5">
      <c r="L111" s="10"/>
      <c r="O111" s="6"/>
    </row>
    <row r="112" spans="12:15" ht="13.5">
      <c r="L112" s="10"/>
      <c r="O112" s="6"/>
    </row>
    <row r="113" spans="12:15" ht="13.5">
      <c r="L113" s="10"/>
      <c r="O113" s="6"/>
    </row>
    <row r="114" spans="12:15" ht="13.5">
      <c r="L114" s="10"/>
      <c r="O114" s="6"/>
    </row>
    <row r="115" spans="12:15" ht="13.5">
      <c r="L115" s="10"/>
      <c r="O115" s="6"/>
    </row>
    <row r="116" spans="12:15" ht="13.5">
      <c r="L116" s="10"/>
      <c r="O116" s="6"/>
    </row>
    <row r="117" spans="12:15" ht="13.5">
      <c r="L117" s="10"/>
      <c r="O117" s="6"/>
    </row>
    <row r="118" spans="12:15" ht="13.5">
      <c r="L118" s="10"/>
      <c r="O118" s="6"/>
    </row>
    <row r="119" spans="12:15" ht="13.5">
      <c r="L119" s="10"/>
      <c r="O119" s="6"/>
    </row>
    <row r="120" spans="12:15" ht="13.5">
      <c r="L120" s="10"/>
      <c r="O120" s="6"/>
    </row>
    <row r="121" spans="12:15" ht="13.5">
      <c r="L121" s="10"/>
      <c r="O121" s="6"/>
    </row>
    <row r="122" spans="12:15" ht="13.5">
      <c r="L122" s="10"/>
      <c r="O122" s="6"/>
    </row>
    <row r="123" spans="12:15" ht="13.5">
      <c r="L123" s="10"/>
      <c r="O123" s="6"/>
    </row>
    <row r="124" spans="12:15" ht="13.5">
      <c r="L124" s="10"/>
      <c r="O124" s="6"/>
    </row>
    <row r="125" spans="12:15" ht="13.5">
      <c r="L125" s="10"/>
      <c r="O125" s="6"/>
    </row>
    <row r="126" spans="12:15" ht="13.5">
      <c r="L126" s="10"/>
      <c r="O126" s="6"/>
    </row>
    <row r="127" spans="12:15" ht="13.5">
      <c r="L127" s="10"/>
      <c r="O127" s="6"/>
    </row>
    <row r="128" spans="12:15" ht="13.5">
      <c r="L128" s="10"/>
      <c r="O128" s="6"/>
    </row>
    <row r="129" spans="12:15" ht="13.5">
      <c r="L129" s="10"/>
      <c r="O129" s="6"/>
    </row>
    <row r="130" spans="12:15" ht="13.5">
      <c r="L130" s="10"/>
      <c r="O130" s="6"/>
    </row>
    <row r="131" spans="12:15" ht="13.5">
      <c r="L131" s="10"/>
      <c r="O131" s="6"/>
    </row>
    <row r="132" spans="12:15" ht="13.5">
      <c r="L132" s="10"/>
      <c r="O132" s="6"/>
    </row>
    <row r="133" spans="12:15" ht="13.5">
      <c r="L133" s="10"/>
      <c r="O133" s="6"/>
    </row>
    <row r="134" spans="12:15" ht="13.5">
      <c r="L134" s="10"/>
      <c r="O134" s="6"/>
    </row>
    <row r="135" spans="12:15" ht="13.5">
      <c r="L135" s="10"/>
      <c r="O135" s="6"/>
    </row>
    <row r="136" spans="12:15" ht="13.5">
      <c r="L136" s="10"/>
      <c r="O136" s="6"/>
    </row>
    <row r="137" spans="12:15" ht="13.5">
      <c r="L137" s="10"/>
      <c r="O137" s="6"/>
    </row>
    <row r="138" spans="12:15" ht="13.5">
      <c r="L138" s="10"/>
      <c r="O138" s="6"/>
    </row>
    <row r="139" spans="12:15" ht="13.5">
      <c r="L139" s="10"/>
      <c r="O139" s="6"/>
    </row>
    <row r="140" spans="12:15" ht="13.5">
      <c r="L140" s="10"/>
      <c r="O140" s="6"/>
    </row>
    <row r="141" spans="12:15" ht="13.5">
      <c r="L141" s="10"/>
      <c r="O141" s="6"/>
    </row>
    <row r="142" spans="12:15" ht="13.5">
      <c r="L142" s="10"/>
      <c r="O142" s="6"/>
    </row>
    <row r="143" spans="12:15" ht="13.5">
      <c r="L143" s="10"/>
      <c r="O143" s="6"/>
    </row>
    <row r="144" spans="12:15" ht="13.5">
      <c r="L144" s="10"/>
      <c r="O144" s="6"/>
    </row>
    <row r="145" spans="12:15" ht="13.5">
      <c r="L145" s="10"/>
      <c r="O145" s="6"/>
    </row>
    <row r="146" spans="12:15" ht="13.5">
      <c r="L146" s="10"/>
      <c r="O146" s="6"/>
    </row>
    <row r="147" spans="12:15" ht="13.5">
      <c r="L147" s="10"/>
      <c r="O147" s="6"/>
    </row>
    <row r="148" spans="12:15" ht="13.5">
      <c r="L148" s="10"/>
      <c r="O148" s="6"/>
    </row>
    <row r="149" spans="12:15" ht="13.5">
      <c r="L149" s="10"/>
      <c r="O149" s="6"/>
    </row>
    <row r="150" spans="12:15" ht="13.5">
      <c r="L150" s="10"/>
      <c r="O150" s="6"/>
    </row>
    <row r="151" spans="12:15" ht="13.5">
      <c r="L151" s="10"/>
      <c r="O151" s="6"/>
    </row>
    <row r="152" spans="12:15" ht="13.5">
      <c r="L152" s="10"/>
      <c r="O152" s="6"/>
    </row>
    <row r="153" spans="12:15" ht="13.5">
      <c r="L153" s="10"/>
      <c r="O153" s="6"/>
    </row>
    <row r="154" spans="12:15" ht="13.5">
      <c r="L154" s="10"/>
      <c r="O154" s="6"/>
    </row>
    <row r="155" spans="12:15" ht="13.5">
      <c r="L155" s="10"/>
      <c r="O155" s="6"/>
    </row>
    <row r="156" spans="12:15" ht="13.5">
      <c r="L156" s="10"/>
      <c r="O156" s="6"/>
    </row>
    <row r="157" spans="12:15" ht="13.5">
      <c r="L157" s="10"/>
      <c r="O157" s="6"/>
    </row>
    <row r="158" spans="12:15" ht="13.5">
      <c r="L158" s="10"/>
      <c r="O158" s="6"/>
    </row>
    <row r="159" spans="12:15" ht="13.5">
      <c r="L159" s="10"/>
      <c r="O159" s="6"/>
    </row>
    <row r="160" spans="12:15" ht="13.5">
      <c r="L160" s="10"/>
      <c r="O160" s="6"/>
    </row>
    <row r="161" spans="12:15" ht="13.5">
      <c r="L161" s="10"/>
      <c r="O161" s="6"/>
    </row>
    <row r="162" spans="12:15" ht="13.5">
      <c r="L162" s="10"/>
      <c r="O162" s="6"/>
    </row>
    <row r="163" spans="12:15" ht="13.5">
      <c r="L163" s="10"/>
      <c r="O163" s="6"/>
    </row>
    <row r="164" spans="12:15" ht="13.5">
      <c r="L164" s="10"/>
      <c r="O164" s="6"/>
    </row>
    <row r="165" spans="12:15" ht="13.5">
      <c r="L165" s="10"/>
      <c r="O165" s="6"/>
    </row>
    <row r="166" spans="12:15" ht="13.5">
      <c r="L166" s="10"/>
      <c r="O166" s="6"/>
    </row>
    <row r="167" spans="12:15" ht="13.5">
      <c r="L167" s="10"/>
      <c r="O167" s="6"/>
    </row>
    <row r="168" spans="12:15" ht="13.5">
      <c r="L168" s="10"/>
      <c r="O168" s="6"/>
    </row>
    <row r="169" spans="12:15" ht="13.5">
      <c r="L169" s="10"/>
      <c r="O169" s="6"/>
    </row>
    <row r="170" spans="12:15" ht="13.5">
      <c r="L170" s="10"/>
      <c r="O170" s="6"/>
    </row>
    <row r="171" spans="12:15" ht="13.5">
      <c r="L171" s="10"/>
      <c r="O171" s="6"/>
    </row>
    <row r="172" spans="12:15" ht="13.5">
      <c r="L172" s="10"/>
      <c r="O172" s="6"/>
    </row>
    <row r="173" spans="12:15" ht="13.5">
      <c r="L173" s="10"/>
      <c r="O173" s="6"/>
    </row>
    <row r="174" spans="12:15" ht="13.5">
      <c r="L174" s="10"/>
      <c r="O174" s="6"/>
    </row>
    <row r="175" spans="12:15" ht="13.5">
      <c r="L175" s="10"/>
      <c r="O175" s="6"/>
    </row>
    <row r="176" spans="12:15" ht="13.5">
      <c r="L176" s="10"/>
      <c r="O176" s="6"/>
    </row>
    <row r="177" spans="12:15" ht="13.5">
      <c r="L177" s="10"/>
      <c r="O177" s="6"/>
    </row>
    <row r="178" spans="12:15" ht="13.5">
      <c r="L178" s="10"/>
      <c r="O178" s="6"/>
    </row>
    <row r="179" spans="12:15" ht="13.5">
      <c r="L179" s="10"/>
      <c r="O179" s="6"/>
    </row>
    <row r="180" spans="12:15" ht="13.5">
      <c r="L180" s="10"/>
      <c r="O180" s="6"/>
    </row>
    <row r="181" spans="12:15" ht="13.5">
      <c r="L181" s="10"/>
      <c r="O181" s="6"/>
    </row>
    <row r="182" spans="12:15" ht="13.5">
      <c r="L182" s="10"/>
      <c r="O182" s="6"/>
    </row>
    <row r="183" spans="12:15" ht="13.5">
      <c r="L183" s="10"/>
      <c r="O183" s="6"/>
    </row>
    <row r="184" spans="12:15" ht="13.5">
      <c r="L184" s="10"/>
      <c r="O184" s="6"/>
    </row>
    <row r="185" spans="12:15" ht="13.5">
      <c r="L185" s="10"/>
      <c r="O185" s="6"/>
    </row>
    <row r="186" spans="12:15" ht="13.5">
      <c r="L186" s="10"/>
      <c r="O186" s="6"/>
    </row>
    <row r="187" spans="12:15" ht="13.5">
      <c r="L187" s="10"/>
      <c r="O187" s="6"/>
    </row>
    <row r="188" spans="12:15" ht="13.5">
      <c r="L188" s="10"/>
      <c r="O188" s="6"/>
    </row>
    <row r="189" spans="12:15" ht="13.5">
      <c r="L189" s="10"/>
      <c r="O189" s="6"/>
    </row>
    <row r="190" spans="12:15" ht="13.5">
      <c r="L190" s="10"/>
      <c r="O190" s="6"/>
    </row>
    <row r="191" spans="12:15" ht="13.5">
      <c r="L191" s="10"/>
      <c r="O191" s="6"/>
    </row>
    <row r="192" spans="12:15" ht="13.5">
      <c r="L192" s="10"/>
      <c r="O192" s="6"/>
    </row>
    <row r="193" spans="12:15" ht="13.5">
      <c r="L193" s="10"/>
      <c r="O193" s="6"/>
    </row>
    <row r="194" spans="12:15" ht="13.5">
      <c r="L194" s="10"/>
      <c r="O194" s="6"/>
    </row>
    <row r="195" spans="12:15" ht="13.5">
      <c r="L195" s="10"/>
      <c r="O195" s="6"/>
    </row>
    <row r="196" spans="12:15" ht="13.5">
      <c r="L196" s="10"/>
      <c r="O196" s="6"/>
    </row>
    <row r="197" spans="12:15" ht="13.5">
      <c r="L197" s="10"/>
      <c r="O197" s="6"/>
    </row>
    <row r="198" spans="12:15" ht="13.5">
      <c r="L198" s="10"/>
      <c r="O198" s="6"/>
    </row>
    <row r="199" spans="12:15" ht="13.5">
      <c r="L199" s="10"/>
      <c r="O199" s="6"/>
    </row>
    <row r="200" spans="12:15" ht="13.5">
      <c r="L200" s="10"/>
      <c r="O200" s="6"/>
    </row>
    <row r="201" spans="12:15" ht="13.5">
      <c r="L201" s="10"/>
      <c r="O201" s="6"/>
    </row>
    <row r="202" spans="12:15" ht="13.5">
      <c r="L202" s="10"/>
      <c r="O202" s="6"/>
    </row>
    <row r="203" spans="12:15" ht="13.5">
      <c r="L203" s="10"/>
      <c r="O203" s="6"/>
    </row>
    <row r="204" spans="12:15" ht="13.5">
      <c r="L204" s="10"/>
      <c r="O204" s="6"/>
    </row>
    <row r="205" spans="12:15" ht="13.5">
      <c r="L205" s="10"/>
      <c r="O205" s="6"/>
    </row>
    <row r="206" spans="12:15" ht="13.5">
      <c r="L206" s="10"/>
      <c r="O206" s="6"/>
    </row>
    <row r="207" spans="12:15" ht="13.5">
      <c r="L207" s="10"/>
      <c r="O207" s="6"/>
    </row>
    <row r="208" spans="12:15" ht="13.5">
      <c r="L208" s="10"/>
      <c r="O208" s="6"/>
    </row>
    <row r="209" spans="12:15" ht="13.5">
      <c r="L209" s="10"/>
      <c r="O209" s="6"/>
    </row>
    <row r="210" spans="12:15" ht="13.5">
      <c r="L210" s="10"/>
      <c r="O210" s="6"/>
    </row>
    <row r="211" spans="12:15" ht="13.5">
      <c r="L211" s="10"/>
      <c r="O211" s="6"/>
    </row>
    <row r="212" spans="12:15" ht="13.5">
      <c r="L212" s="10"/>
      <c r="O212" s="6"/>
    </row>
    <row r="213" spans="12:15" ht="13.5">
      <c r="L213" s="10"/>
      <c r="O213" s="6"/>
    </row>
    <row r="214" spans="12:15" ht="13.5">
      <c r="L214" s="10"/>
      <c r="O214" s="6"/>
    </row>
    <row r="215" spans="12:15" ht="13.5">
      <c r="L215" s="10"/>
      <c r="O215" s="6"/>
    </row>
    <row r="216" spans="12:15" ht="13.5">
      <c r="L216" s="10"/>
      <c r="O216" s="6"/>
    </row>
    <row r="217" spans="12:15" ht="13.5">
      <c r="L217" s="10"/>
      <c r="O217" s="6"/>
    </row>
    <row r="218" spans="12:15" ht="13.5">
      <c r="L218" s="10"/>
      <c r="O218" s="6"/>
    </row>
    <row r="219" spans="12:15" ht="13.5">
      <c r="L219" s="10"/>
      <c r="O219" s="6"/>
    </row>
    <row r="220" spans="12:15" ht="13.5">
      <c r="L220" s="10"/>
      <c r="O220" s="6"/>
    </row>
    <row r="221" spans="12:15" ht="13.5">
      <c r="L221" s="10"/>
      <c r="O221" s="6"/>
    </row>
    <row r="222" spans="12:15" ht="13.5">
      <c r="L222" s="10"/>
      <c r="O222" s="6"/>
    </row>
    <row r="223" spans="12:15" ht="13.5">
      <c r="L223" s="10"/>
      <c r="O223" s="6"/>
    </row>
    <row r="224" spans="12:15" ht="13.5">
      <c r="L224" s="10"/>
      <c r="O224" s="6"/>
    </row>
    <row r="225" spans="12:15" ht="13.5">
      <c r="L225" s="10"/>
      <c r="O225" s="6"/>
    </row>
    <row r="226" spans="12:15" ht="13.5">
      <c r="L226" s="10"/>
      <c r="O226" s="6"/>
    </row>
    <row r="227" spans="12:15" ht="13.5">
      <c r="L227" s="10"/>
      <c r="O227" s="6"/>
    </row>
    <row r="228" spans="12:15" ht="13.5">
      <c r="L228" s="10"/>
      <c r="O228" s="6"/>
    </row>
    <row r="229" spans="12:15" ht="13.5">
      <c r="L229" s="10"/>
      <c r="O229" s="6"/>
    </row>
    <row r="230" spans="12:15" ht="13.5">
      <c r="L230" s="10"/>
      <c r="O230" s="6"/>
    </row>
    <row r="231" spans="12:15" ht="13.5">
      <c r="L231" s="10"/>
      <c r="O231" s="6"/>
    </row>
    <row r="232" spans="12:15" ht="13.5">
      <c r="L232" s="10"/>
      <c r="O232" s="6"/>
    </row>
    <row r="233" spans="12:15" ht="13.5">
      <c r="L233" s="10"/>
      <c r="O233" s="6"/>
    </row>
    <row r="234" spans="12:15" ht="13.5">
      <c r="L234" s="10"/>
      <c r="O234" s="6"/>
    </row>
    <row r="235" spans="12:15" ht="13.5">
      <c r="L235" s="10"/>
      <c r="O235" s="6"/>
    </row>
    <row r="236" spans="12:15" ht="13.5">
      <c r="L236" s="10"/>
      <c r="O236" s="6"/>
    </row>
    <row r="237" spans="12:15" ht="13.5">
      <c r="L237" s="10"/>
      <c r="O237" s="6"/>
    </row>
    <row r="238" spans="12:15" ht="13.5">
      <c r="L238" s="10"/>
      <c r="O238" s="6"/>
    </row>
    <row r="239" spans="12:15" ht="13.5">
      <c r="L239" s="10"/>
      <c r="O239" s="6"/>
    </row>
    <row r="240" spans="12:15" ht="13.5">
      <c r="L240" s="10"/>
      <c r="O240" s="6"/>
    </row>
    <row r="241" spans="12:15" ht="13.5">
      <c r="L241" s="10"/>
      <c r="O241" s="6"/>
    </row>
    <row r="242" spans="12:15" ht="13.5">
      <c r="L242" s="10"/>
      <c r="O242" s="6"/>
    </row>
    <row r="243" spans="12:15" ht="13.5">
      <c r="L243" s="10"/>
      <c r="O243" s="6"/>
    </row>
    <row r="244" spans="12:15" ht="13.5">
      <c r="L244" s="10"/>
      <c r="O244" s="6"/>
    </row>
    <row r="245" spans="12:15" ht="13.5">
      <c r="L245" s="10"/>
      <c r="O245" s="6"/>
    </row>
    <row r="246" spans="12:15" ht="13.5">
      <c r="L246" s="10"/>
      <c r="O246" s="6"/>
    </row>
    <row r="247" spans="12:15" ht="13.5">
      <c r="L247" s="10"/>
      <c r="O247" s="6"/>
    </row>
    <row r="248" spans="12:15" ht="13.5">
      <c r="L248" s="10"/>
      <c r="O248" s="6"/>
    </row>
    <row r="249" spans="12:15" ht="13.5">
      <c r="L249" s="10"/>
      <c r="O249" s="6"/>
    </row>
  </sheetData>
  <sheetProtection/>
  <mergeCells count="9">
    <mergeCell ref="F19:F20"/>
    <mergeCell ref="G19:G20"/>
    <mergeCell ref="H19:H20"/>
    <mergeCell ref="B23:D23"/>
    <mergeCell ref="B19:B20"/>
    <mergeCell ref="A19:A20"/>
    <mergeCell ref="C19:C20"/>
    <mergeCell ref="D19:D20"/>
    <mergeCell ref="E19:E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0" r:id="rId1"/>
  <headerFooter alignWithMargins="0">
    <oddFooter>&amp;C&amp;"Times New Roman,Normalny"Strona &amp;P&amp;R&amp;"Times New Roman,Normalny"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M259"/>
  <sheetViews>
    <sheetView showGridLines="0" zoomScale="80" zoomScaleNormal="80" zoomScaleSheetLayoutView="120" zoomScalePageLayoutView="85" workbookViewId="0" topLeftCell="A5">
      <selection activeCell="A4" sqref="A4:IV4"/>
    </sheetView>
  </sheetViews>
  <sheetFormatPr defaultColWidth="9.125" defaultRowHeight="12.75"/>
  <cols>
    <col min="1" max="1" width="8.00390625" style="6" customWidth="1"/>
    <col min="2" max="2" width="76.50390625" style="6" customWidth="1"/>
    <col min="3" max="3" width="9.625" style="8" customWidth="1"/>
    <col min="4" max="4" width="10.375" style="6" customWidth="1"/>
    <col min="5" max="5" width="22.375" style="6" customWidth="1"/>
    <col min="6" max="6" width="19.125" style="6" customWidth="1"/>
    <col min="7" max="7" width="15.125" style="6" customWidth="1"/>
    <col min="8" max="8" width="19.00390625" style="6" customWidth="1"/>
    <col min="9" max="9" width="15.875" style="6" customWidth="1"/>
    <col min="10" max="10" width="15.875" style="10" customWidth="1"/>
    <col min="11" max="11" width="15.875" style="6" customWidth="1"/>
    <col min="12" max="13" width="14.375" style="6" customWidth="1"/>
    <col min="14" max="14" width="15.375" style="6" customWidth="1"/>
    <col min="15" max="16384" width="9.125" style="6" customWidth="1"/>
  </cols>
  <sheetData>
    <row r="1" spans="2:13" ht="13.5">
      <c r="B1" s="7" t="str">
        <f>'formularz oferty'!D4</f>
        <v>DFP.271.66.2020.AB</v>
      </c>
      <c r="H1" s="9" t="s">
        <v>37</v>
      </c>
      <c r="L1" s="7"/>
      <c r="M1" s="7"/>
    </row>
    <row r="2" spans="2:13" s="48" customFormat="1" ht="13.5">
      <c r="B2" s="7"/>
      <c r="C2" s="8"/>
      <c r="H2" s="9"/>
      <c r="J2" s="10"/>
      <c r="L2" s="7"/>
      <c r="M2" s="7"/>
    </row>
    <row r="3" spans="2:8" ht="13.5">
      <c r="B3" s="11"/>
      <c r="C3" s="12" t="s">
        <v>44</v>
      </c>
      <c r="E3" s="13"/>
      <c r="F3" s="12"/>
      <c r="G3" s="14"/>
      <c r="H3" s="9" t="s">
        <v>41</v>
      </c>
    </row>
    <row r="4" spans="2:10" s="48" customFormat="1" ht="13.5">
      <c r="B4" s="11"/>
      <c r="C4" s="12"/>
      <c r="E4" s="13"/>
      <c r="F4" s="12"/>
      <c r="G4" s="14"/>
      <c r="H4" s="9"/>
      <c r="J4" s="10"/>
    </row>
    <row r="5" spans="2:8" ht="14.25" customHeight="1">
      <c r="B5" s="11"/>
      <c r="C5" s="11"/>
      <c r="D5" s="15"/>
      <c r="E5" s="13"/>
      <c r="F5" s="12"/>
      <c r="G5" s="14"/>
      <c r="H5" s="9"/>
    </row>
    <row r="6" spans="1:10" ht="13.5">
      <c r="A6" s="11"/>
      <c r="B6" s="16" t="s">
        <v>50</v>
      </c>
      <c r="C6" s="14">
        <v>8</v>
      </c>
      <c r="D6" s="15"/>
      <c r="E6" s="13"/>
      <c r="F6" s="1"/>
      <c r="G6" s="1"/>
      <c r="H6" s="1"/>
      <c r="J6" s="6"/>
    </row>
    <row r="7" spans="1:8" s="46" customFormat="1" ht="13.5">
      <c r="A7" s="17"/>
      <c r="B7" s="11"/>
      <c r="C7" s="17"/>
      <c r="D7" s="18"/>
      <c r="E7" s="19"/>
      <c r="F7" s="45"/>
      <c r="G7" s="20" t="s">
        <v>0</v>
      </c>
      <c r="H7" s="21">
        <f>SUM(H10:H11)</f>
        <v>0</v>
      </c>
    </row>
    <row r="8" spans="1:8" s="46" customFormat="1" ht="13.5">
      <c r="A8" s="17"/>
      <c r="B8" s="17"/>
      <c r="C8" s="17"/>
      <c r="D8" s="18"/>
      <c r="E8" s="19"/>
      <c r="F8" s="19"/>
      <c r="G8" s="19"/>
      <c r="H8" s="19"/>
    </row>
    <row r="9" spans="1:8" s="46" customFormat="1" ht="41.25">
      <c r="A9" s="22" t="s">
        <v>45</v>
      </c>
      <c r="B9" s="22" t="s">
        <v>46</v>
      </c>
      <c r="C9" s="23" t="s">
        <v>47</v>
      </c>
      <c r="D9" s="23" t="s">
        <v>48</v>
      </c>
      <c r="E9" s="22" t="s">
        <v>43</v>
      </c>
      <c r="F9" s="22" t="s">
        <v>52</v>
      </c>
      <c r="G9" s="24" t="s">
        <v>42</v>
      </c>
      <c r="H9" s="24" t="s">
        <v>49</v>
      </c>
    </row>
    <row r="10" spans="1:8" s="46" customFormat="1" ht="41.25">
      <c r="A10" s="25" t="s">
        <v>1</v>
      </c>
      <c r="B10" s="3" t="s">
        <v>225</v>
      </c>
      <c r="C10" s="2">
        <v>50</v>
      </c>
      <c r="D10" s="26" t="s">
        <v>51</v>
      </c>
      <c r="E10" s="25"/>
      <c r="F10" s="25"/>
      <c r="G10" s="27"/>
      <c r="H10" s="27">
        <f>ROUND(ROUND(C10,2)*ROUND(G10,2),2)</f>
        <v>0</v>
      </c>
    </row>
    <row r="11" spans="1:12" s="46" customFormat="1" ht="27">
      <c r="A11" s="25" t="s">
        <v>2</v>
      </c>
      <c r="B11" s="47" t="s">
        <v>125</v>
      </c>
      <c r="C11" s="2">
        <v>25</v>
      </c>
      <c r="D11" s="26" t="s">
        <v>51</v>
      </c>
      <c r="E11" s="47"/>
      <c r="F11" s="47"/>
      <c r="G11" s="47"/>
      <c r="H11" s="27">
        <f>ROUND(ROUND(C11,2)*ROUND(G11,2),2)</f>
        <v>0</v>
      </c>
      <c r="L11" s="10"/>
    </row>
    <row r="12" spans="3:12" s="46" customFormat="1" ht="13.5">
      <c r="C12" s="8"/>
      <c r="L12" s="10"/>
    </row>
    <row r="13" spans="3:12" s="46" customFormat="1" ht="13.5">
      <c r="C13" s="8"/>
      <c r="L13" s="10"/>
    </row>
    <row r="14" spans="3:12" s="46" customFormat="1" ht="13.5">
      <c r="C14" s="8"/>
      <c r="L14" s="10"/>
    </row>
    <row r="15" spans="3:12" s="46" customFormat="1" ht="13.5">
      <c r="C15" s="8"/>
      <c r="L15" s="10"/>
    </row>
    <row r="16" spans="3:12" s="46" customFormat="1" ht="13.5">
      <c r="C16" s="8"/>
      <c r="L16" s="10"/>
    </row>
    <row r="17" spans="3:12" s="46" customFormat="1" ht="13.5">
      <c r="C17" s="8"/>
      <c r="L17" s="10"/>
    </row>
    <row r="18" spans="3:12" s="46" customFormat="1" ht="13.5">
      <c r="C18" s="8"/>
      <c r="L18" s="10"/>
    </row>
    <row r="19" spans="3:12" s="46" customFormat="1" ht="13.5">
      <c r="C19" s="8"/>
      <c r="L19" s="10"/>
    </row>
    <row r="20" spans="3:12" s="46" customFormat="1" ht="13.5">
      <c r="C20" s="8"/>
      <c r="L20" s="10"/>
    </row>
    <row r="21" spans="3:12" s="46" customFormat="1" ht="13.5">
      <c r="C21" s="8"/>
      <c r="L21" s="10"/>
    </row>
    <row r="22" spans="3:12" s="46" customFormat="1" ht="13.5">
      <c r="C22" s="8"/>
      <c r="L22" s="10"/>
    </row>
    <row r="23" spans="3:12" s="46" customFormat="1" ht="13.5">
      <c r="C23" s="8"/>
      <c r="L23" s="10"/>
    </row>
    <row r="24" spans="3:12" s="46" customFormat="1" ht="13.5">
      <c r="C24" s="8"/>
      <c r="L24" s="10"/>
    </row>
    <row r="25" spans="3:12" s="46" customFormat="1" ht="13.5">
      <c r="C25" s="8"/>
      <c r="L25" s="10"/>
    </row>
    <row r="26" spans="3:12" s="46" customFormat="1" ht="13.5">
      <c r="C26" s="8"/>
      <c r="L26" s="10"/>
    </row>
    <row r="27" spans="3:12" s="46" customFormat="1" ht="13.5">
      <c r="C27" s="8"/>
      <c r="L27" s="10"/>
    </row>
    <row r="28" spans="3:12" s="46" customFormat="1" ht="13.5">
      <c r="C28" s="8"/>
      <c r="L28" s="10"/>
    </row>
    <row r="29" spans="3:12" s="46" customFormat="1" ht="13.5">
      <c r="C29" s="8"/>
      <c r="L29" s="10"/>
    </row>
    <row r="30" spans="3:12" s="46" customFormat="1" ht="13.5">
      <c r="C30" s="8"/>
      <c r="L30" s="10"/>
    </row>
    <row r="31" spans="3:12" s="46" customFormat="1" ht="13.5">
      <c r="C31" s="8"/>
      <c r="L31" s="10"/>
    </row>
    <row r="32" spans="3:12" s="46" customFormat="1" ht="13.5">
      <c r="C32" s="8"/>
      <c r="L32" s="10"/>
    </row>
    <row r="33" spans="3:12" s="46" customFormat="1" ht="13.5">
      <c r="C33" s="8"/>
      <c r="L33" s="10"/>
    </row>
    <row r="34" spans="3:12" s="46" customFormat="1" ht="13.5">
      <c r="C34" s="8"/>
      <c r="L34" s="10"/>
    </row>
    <row r="35" spans="3:12" s="46" customFormat="1" ht="13.5">
      <c r="C35" s="8"/>
      <c r="L35" s="10"/>
    </row>
    <row r="36" spans="3:12" s="46" customFormat="1" ht="13.5">
      <c r="C36" s="8"/>
      <c r="L36" s="10"/>
    </row>
    <row r="37" spans="3:12" s="46" customFormat="1" ht="13.5">
      <c r="C37" s="8"/>
      <c r="L37" s="10"/>
    </row>
    <row r="38" spans="3:12" s="46" customFormat="1" ht="13.5">
      <c r="C38" s="8"/>
      <c r="L38" s="10"/>
    </row>
    <row r="39" spans="3:12" s="46" customFormat="1" ht="13.5">
      <c r="C39" s="8"/>
      <c r="L39" s="10"/>
    </row>
    <row r="40" spans="3:12" s="46" customFormat="1" ht="13.5">
      <c r="C40" s="8"/>
      <c r="L40" s="10"/>
    </row>
    <row r="41" spans="3:12" s="46" customFormat="1" ht="13.5">
      <c r="C41" s="8"/>
      <c r="L41" s="10"/>
    </row>
    <row r="42" spans="3:12" s="46" customFormat="1" ht="13.5">
      <c r="C42" s="8"/>
      <c r="L42" s="10"/>
    </row>
    <row r="43" spans="3:12" s="46" customFormat="1" ht="13.5">
      <c r="C43" s="8"/>
      <c r="L43" s="10"/>
    </row>
    <row r="44" spans="3:12" s="46" customFormat="1" ht="13.5">
      <c r="C44" s="8"/>
      <c r="L44" s="10"/>
    </row>
    <row r="45" spans="3:12" s="46" customFormat="1" ht="13.5">
      <c r="C45" s="8"/>
      <c r="L45" s="10"/>
    </row>
    <row r="46" spans="3:12" s="46" customFormat="1" ht="13.5">
      <c r="C46" s="8"/>
      <c r="L46" s="10"/>
    </row>
    <row r="47" spans="3:12" s="46" customFormat="1" ht="13.5">
      <c r="C47" s="8"/>
      <c r="L47" s="10"/>
    </row>
    <row r="48" spans="3:12" s="46" customFormat="1" ht="13.5">
      <c r="C48" s="8"/>
      <c r="L48" s="10"/>
    </row>
    <row r="49" spans="3:12" s="46" customFormat="1" ht="13.5">
      <c r="C49" s="8"/>
      <c r="L49" s="10"/>
    </row>
    <row r="50" spans="10:12" ht="13.5">
      <c r="J50" s="6"/>
      <c r="L50" s="10"/>
    </row>
    <row r="51" spans="10:12" ht="13.5">
      <c r="J51" s="6"/>
      <c r="L51" s="10"/>
    </row>
    <row r="52" spans="10:12" ht="13.5">
      <c r="J52" s="6"/>
      <c r="L52" s="10"/>
    </row>
    <row r="53" spans="10:12" ht="13.5">
      <c r="J53" s="6"/>
      <c r="L53" s="10"/>
    </row>
    <row r="54" spans="10:12" ht="13.5">
      <c r="J54" s="6"/>
      <c r="L54" s="10"/>
    </row>
    <row r="55" spans="10:12" ht="13.5">
      <c r="J55" s="6"/>
      <c r="L55" s="10"/>
    </row>
    <row r="56" spans="10:12" ht="13.5">
      <c r="J56" s="6"/>
      <c r="L56" s="10"/>
    </row>
    <row r="57" spans="10:12" ht="13.5">
      <c r="J57" s="6"/>
      <c r="L57" s="10"/>
    </row>
    <row r="58" spans="10:12" ht="13.5">
      <c r="J58" s="6"/>
      <c r="L58" s="10"/>
    </row>
    <row r="59" spans="10:12" ht="13.5">
      <c r="J59" s="6"/>
      <c r="L59" s="10"/>
    </row>
    <row r="60" spans="10:12" ht="13.5">
      <c r="J60" s="6"/>
      <c r="L60" s="10"/>
    </row>
    <row r="61" spans="10:12" ht="13.5">
      <c r="J61" s="6"/>
      <c r="L61" s="10"/>
    </row>
    <row r="62" spans="10:12" ht="13.5">
      <c r="J62" s="6"/>
      <c r="L62" s="10"/>
    </row>
    <row r="63" spans="10:12" ht="13.5">
      <c r="J63" s="6"/>
      <c r="L63" s="10"/>
    </row>
    <row r="64" spans="10:12" ht="13.5">
      <c r="J64" s="6"/>
      <c r="L64" s="10"/>
    </row>
    <row r="65" spans="10:12" ht="13.5">
      <c r="J65" s="6"/>
      <c r="L65" s="10"/>
    </row>
    <row r="66" spans="10:12" ht="13.5">
      <c r="J66" s="6"/>
      <c r="L66" s="10"/>
    </row>
    <row r="67" spans="10:12" ht="13.5">
      <c r="J67" s="6"/>
      <c r="L67" s="10"/>
    </row>
    <row r="68" spans="10:12" ht="13.5">
      <c r="J68" s="6"/>
      <c r="L68" s="10"/>
    </row>
    <row r="69" spans="10:12" ht="13.5">
      <c r="J69" s="6"/>
      <c r="L69" s="10"/>
    </row>
    <row r="70" spans="10:12" ht="13.5">
      <c r="J70" s="6"/>
      <c r="L70" s="10"/>
    </row>
    <row r="71" spans="10:12" ht="13.5">
      <c r="J71" s="6"/>
      <c r="L71" s="10"/>
    </row>
    <row r="72" spans="10:12" ht="13.5">
      <c r="J72" s="6"/>
      <c r="L72" s="10"/>
    </row>
    <row r="73" spans="10:12" ht="13.5">
      <c r="J73" s="6"/>
      <c r="L73" s="10"/>
    </row>
    <row r="74" spans="10:12" ht="13.5">
      <c r="J74" s="6"/>
      <c r="L74" s="10"/>
    </row>
    <row r="75" spans="10:12" ht="13.5">
      <c r="J75" s="6"/>
      <c r="L75" s="10"/>
    </row>
    <row r="76" spans="10:12" ht="13.5">
      <c r="J76" s="6"/>
      <c r="L76" s="10"/>
    </row>
    <row r="77" spans="10:12" ht="13.5">
      <c r="J77" s="6"/>
      <c r="L77" s="10"/>
    </row>
    <row r="78" spans="10:12" ht="13.5">
      <c r="J78" s="6"/>
      <c r="L78" s="10"/>
    </row>
    <row r="79" spans="10:12" ht="13.5">
      <c r="J79" s="6"/>
      <c r="L79" s="10"/>
    </row>
    <row r="80" spans="10:12" ht="13.5">
      <c r="J80" s="6"/>
      <c r="L80" s="10"/>
    </row>
    <row r="81" spans="10:12" ht="13.5">
      <c r="J81" s="6"/>
      <c r="L81" s="10"/>
    </row>
    <row r="82" spans="10:12" ht="13.5">
      <c r="J82" s="6"/>
      <c r="L82" s="10"/>
    </row>
    <row r="83" spans="10:12" ht="13.5">
      <c r="J83" s="6"/>
      <c r="L83" s="10"/>
    </row>
    <row r="84" spans="10:12" ht="13.5">
      <c r="J84" s="6"/>
      <c r="L84" s="10"/>
    </row>
    <row r="85" spans="10:12" ht="13.5">
      <c r="J85" s="6"/>
      <c r="L85" s="10"/>
    </row>
    <row r="86" spans="10:12" ht="13.5">
      <c r="J86" s="6"/>
      <c r="L86" s="10"/>
    </row>
    <row r="87" spans="10:12" ht="13.5">
      <c r="J87" s="6"/>
      <c r="L87" s="10"/>
    </row>
    <row r="88" spans="10:12" ht="13.5">
      <c r="J88" s="6"/>
      <c r="L88" s="10"/>
    </row>
    <row r="89" spans="10:12" ht="13.5">
      <c r="J89" s="6"/>
      <c r="L89" s="10"/>
    </row>
    <row r="90" spans="10:12" ht="13.5">
      <c r="J90" s="6"/>
      <c r="L90" s="10"/>
    </row>
    <row r="91" spans="10:12" ht="13.5">
      <c r="J91" s="6"/>
      <c r="L91" s="10"/>
    </row>
    <row r="92" spans="10:12" ht="13.5">
      <c r="J92" s="6"/>
      <c r="L92" s="10"/>
    </row>
    <row r="93" spans="10:12" ht="13.5">
      <c r="J93" s="6"/>
      <c r="L93" s="10"/>
    </row>
    <row r="94" spans="10:12" ht="13.5">
      <c r="J94" s="6"/>
      <c r="L94" s="10"/>
    </row>
    <row r="95" spans="10:12" ht="13.5">
      <c r="J95" s="6"/>
      <c r="L95" s="10"/>
    </row>
    <row r="96" spans="10:12" ht="13.5">
      <c r="J96" s="6"/>
      <c r="L96" s="10"/>
    </row>
    <row r="97" spans="10:12" ht="13.5">
      <c r="J97" s="6"/>
      <c r="L97" s="10"/>
    </row>
    <row r="98" spans="10:12" ht="13.5">
      <c r="J98" s="6"/>
      <c r="L98" s="10"/>
    </row>
    <row r="99" spans="10:12" ht="13.5">
      <c r="J99" s="6"/>
      <c r="L99" s="10"/>
    </row>
    <row r="100" spans="10:12" ht="13.5">
      <c r="J100" s="6"/>
      <c r="L100" s="10"/>
    </row>
    <row r="101" spans="10:12" ht="13.5">
      <c r="J101" s="6"/>
      <c r="L101" s="10"/>
    </row>
    <row r="102" spans="10:12" ht="13.5">
      <c r="J102" s="6"/>
      <c r="L102" s="10"/>
    </row>
    <row r="103" spans="10:12" ht="13.5">
      <c r="J103" s="6"/>
      <c r="L103" s="10"/>
    </row>
    <row r="104" spans="10:12" ht="13.5">
      <c r="J104" s="6"/>
      <c r="L104" s="10"/>
    </row>
    <row r="105" spans="10:12" ht="13.5">
      <c r="J105" s="6"/>
      <c r="L105" s="10"/>
    </row>
    <row r="106" spans="10:12" ht="13.5">
      <c r="J106" s="6"/>
      <c r="L106" s="10"/>
    </row>
    <row r="107" spans="10:12" ht="13.5">
      <c r="J107" s="6"/>
      <c r="L107" s="10"/>
    </row>
    <row r="108" spans="10:12" ht="13.5">
      <c r="J108" s="6"/>
      <c r="L108" s="10"/>
    </row>
    <row r="109" spans="10:12" ht="13.5">
      <c r="J109" s="6"/>
      <c r="L109" s="10"/>
    </row>
    <row r="110" spans="10:12" ht="13.5">
      <c r="J110" s="6"/>
      <c r="L110" s="10"/>
    </row>
    <row r="111" spans="10:12" ht="13.5">
      <c r="J111" s="6"/>
      <c r="L111" s="10"/>
    </row>
    <row r="112" spans="10:12" ht="13.5">
      <c r="J112" s="6"/>
      <c r="L112" s="10"/>
    </row>
    <row r="113" spans="10:12" ht="13.5">
      <c r="J113" s="6"/>
      <c r="L113" s="10"/>
    </row>
    <row r="114" spans="10:12" ht="13.5">
      <c r="J114" s="6"/>
      <c r="L114" s="10"/>
    </row>
    <row r="115" spans="10:12" ht="13.5">
      <c r="J115" s="6"/>
      <c r="L115" s="10"/>
    </row>
    <row r="116" spans="10:12" ht="13.5">
      <c r="J116" s="6"/>
      <c r="L116" s="10"/>
    </row>
    <row r="117" spans="10:12" ht="13.5">
      <c r="J117" s="6"/>
      <c r="L117" s="10"/>
    </row>
    <row r="118" spans="10:12" ht="13.5">
      <c r="J118" s="6"/>
      <c r="L118" s="10"/>
    </row>
    <row r="119" spans="10:12" ht="13.5">
      <c r="J119" s="6"/>
      <c r="L119" s="10"/>
    </row>
    <row r="120" spans="10:12" ht="13.5">
      <c r="J120" s="6"/>
      <c r="L120" s="10"/>
    </row>
    <row r="121" spans="10:12" ht="13.5">
      <c r="J121" s="6"/>
      <c r="L121" s="10"/>
    </row>
    <row r="122" spans="10:12" ht="13.5">
      <c r="J122" s="6"/>
      <c r="L122" s="10"/>
    </row>
    <row r="123" spans="10:12" ht="13.5">
      <c r="J123" s="6"/>
      <c r="L123" s="10"/>
    </row>
    <row r="124" spans="10:12" ht="13.5">
      <c r="J124" s="6"/>
      <c r="L124" s="10"/>
    </row>
    <row r="125" spans="10:12" ht="13.5">
      <c r="J125" s="6"/>
      <c r="L125" s="10"/>
    </row>
    <row r="126" spans="10:12" ht="13.5">
      <c r="J126" s="6"/>
      <c r="L126" s="10"/>
    </row>
    <row r="127" spans="10:12" ht="13.5">
      <c r="J127" s="6"/>
      <c r="L127" s="10"/>
    </row>
    <row r="128" spans="10:12" ht="13.5">
      <c r="J128" s="6"/>
      <c r="L128" s="10"/>
    </row>
    <row r="129" spans="10:12" ht="13.5">
      <c r="J129" s="6"/>
      <c r="L129" s="10"/>
    </row>
    <row r="130" spans="10:12" ht="13.5">
      <c r="J130" s="6"/>
      <c r="L130" s="10"/>
    </row>
    <row r="131" spans="10:12" ht="13.5">
      <c r="J131" s="6"/>
      <c r="L131" s="10"/>
    </row>
    <row r="132" spans="10:12" ht="13.5">
      <c r="J132" s="6"/>
      <c r="L132" s="10"/>
    </row>
    <row r="133" spans="10:12" ht="13.5">
      <c r="J133" s="6"/>
      <c r="L133" s="10"/>
    </row>
    <row r="134" spans="10:12" ht="13.5">
      <c r="J134" s="6"/>
      <c r="L134" s="10"/>
    </row>
    <row r="135" spans="10:12" ht="13.5">
      <c r="J135" s="6"/>
      <c r="L135" s="10"/>
    </row>
    <row r="136" spans="10:12" ht="13.5">
      <c r="J136" s="6"/>
      <c r="L136" s="10"/>
    </row>
    <row r="137" spans="10:12" ht="13.5">
      <c r="J137" s="6"/>
      <c r="L137" s="10"/>
    </row>
    <row r="138" spans="10:12" ht="13.5">
      <c r="J138" s="6"/>
      <c r="L138" s="10"/>
    </row>
    <row r="139" spans="10:12" ht="13.5">
      <c r="J139" s="6"/>
      <c r="L139" s="10"/>
    </row>
    <row r="140" spans="10:12" ht="13.5">
      <c r="J140" s="6"/>
      <c r="L140" s="10"/>
    </row>
    <row r="141" spans="10:12" ht="13.5">
      <c r="J141" s="6"/>
      <c r="L141" s="10"/>
    </row>
    <row r="142" spans="10:12" ht="13.5">
      <c r="J142" s="6"/>
      <c r="L142" s="10"/>
    </row>
    <row r="143" spans="10:12" ht="13.5">
      <c r="J143" s="6"/>
      <c r="L143" s="10"/>
    </row>
    <row r="144" spans="10:12" ht="13.5">
      <c r="J144" s="6"/>
      <c r="L144" s="10"/>
    </row>
    <row r="145" spans="10:12" ht="13.5">
      <c r="J145" s="6"/>
      <c r="L145" s="10"/>
    </row>
    <row r="146" spans="10:12" ht="13.5">
      <c r="J146" s="6"/>
      <c r="L146" s="10"/>
    </row>
    <row r="147" spans="10:12" ht="13.5">
      <c r="J147" s="6"/>
      <c r="L147" s="10"/>
    </row>
    <row r="148" spans="10:12" ht="13.5">
      <c r="J148" s="6"/>
      <c r="L148" s="10"/>
    </row>
    <row r="149" spans="10:12" ht="13.5">
      <c r="J149" s="6"/>
      <c r="L149" s="10"/>
    </row>
    <row r="150" spans="10:12" ht="13.5">
      <c r="J150" s="6"/>
      <c r="L150" s="10"/>
    </row>
    <row r="151" spans="10:12" ht="13.5">
      <c r="J151" s="6"/>
      <c r="L151" s="10"/>
    </row>
    <row r="152" spans="10:12" ht="13.5">
      <c r="J152" s="6"/>
      <c r="L152" s="10"/>
    </row>
    <row r="153" spans="10:12" ht="13.5">
      <c r="J153" s="6"/>
      <c r="L153" s="10"/>
    </row>
    <row r="154" spans="10:12" ht="13.5">
      <c r="J154" s="6"/>
      <c r="L154" s="10"/>
    </row>
    <row r="155" spans="10:12" ht="13.5">
      <c r="J155" s="6"/>
      <c r="L155" s="10"/>
    </row>
    <row r="156" spans="10:12" ht="13.5">
      <c r="J156" s="6"/>
      <c r="L156" s="10"/>
    </row>
    <row r="157" spans="10:12" ht="13.5">
      <c r="J157" s="6"/>
      <c r="L157" s="10"/>
    </row>
    <row r="158" spans="10:12" ht="13.5">
      <c r="J158" s="6"/>
      <c r="L158" s="10"/>
    </row>
    <row r="159" spans="10:12" ht="13.5">
      <c r="J159" s="6"/>
      <c r="L159" s="10"/>
    </row>
    <row r="160" spans="10:12" ht="13.5">
      <c r="J160" s="6"/>
      <c r="L160" s="10"/>
    </row>
    <row r="161" spans="10:12" ht="13.5">
      <c r="J161" s="6"/>
      <c r="L161" s="10"/>
    </row>
    <row r="162" spans="10:12" ht="13.5">
      <c r="J162" s="6"/>
      <c r="L162" s="10"/>
    </row>
    <row r="163" spans="10:12" ht="13.5">
      <c r="J163" s="6"/>
      <c r="L163" s="10"/>
    </row>
    <row r="164" spans="10:12" ht="13.5">
      <c r="J164" s="6"/>
      <c r="L164" s="10"/>
    </row>
    <row r="165" spans="10:12" ht="13.5">
      <c r="J165" s="6"/>
      <c r="L165" s="10"/>
    </row>
    <row r="166" spans="10:12" ht="13.5">
      <c r="J166" s="6"/>
      <c r="L166" s="10"/>
    </row>
    <row r="167" spans="10:12" ht="13.5">
      <c r="J167" s="6"/>
      <c r="L167" s="10"/>
    </row>
    <row r="168" spans="10:12" ht="13.5">
      <c r="J168" s="6"/>
      <c r="L168" s="10"/>
    </row>
    <row r="169" spans="10:12" ht="13.5">
      <c r="J169" s="6"/>
      <c r="L169" s="10"/>
    </row>
    <row r="170" spans="10:12" ht="13.5">
      <c r="J170" s="6"/>
      <c r="L170" s="10"/>
    </row>
    <row r="171" spans="10:12" ht="13.5">
      <c r="J171" s="6"/>
      <c r="L171" s="10"/>
    </row>
    <row r="172" spans="10:12" ht="13.5">
      <c r="J172" s="6"/>
      <c r="L172" s="10"/>
    </row>
    <row r="173" spans="10:12" ht="13.5">
      <c r="J173" s="6"/>
      <c r="L173" s="10"/>
    </row>
    <row r="174" spans="10:12" ht="13.5">
      <c r="J174" s="6"/>
      <c r="L174" s="10"/>
    </row>
    <row r="175" spans="10:12" ht="13.5">
      <c r="J175" s="6"/>
      <c r="L175" s="10"/>
    </row>
    <row r="176" spans="10:12" ht="13.5">
      <c r="J176" s="6"/>
      <c r="L176" s="10"/>
    </row>
    <row r="177" spans="10:12" ht="13.5">
      <c r="J177" s="6"/>
      <c r="L177" s="10"/>
    </row>
    <row r="178" spans="10:12" ht="13.5">
      <c r="J178" s="6"/>
      <c r="L178" s="10"/>
    </row>
    <row r="179" spans="10:12" ht="13.5">
      <c r="J179" s="6"/>
      <c r="L179" s="10"/>
    </row>
    <row r="180" spans="10:12" ht="13.5">
      <c r="J180" s="6"/>
      <c r="L180" s="10"/>
    </row>
    <row r="181" spans="10:12" ht="13.5">
      <c r="J181" s="6"/>
      <c r="L181" s="10"/>
    </row>
    <row r="182" spans="10:12" ht="13.5">
      <c r="J182" s="6"/>
      <c r="L182" s="10"/>
    </row>
    <row r="183" spans="10:12" ht="13.5">
      <c r="J183" s="6"/>
      <c r="L183" s="10"/>
    </row>
    <row r="184" spans="10:12" ht="13.5">
      <c r="J184" s="6"/>
      <c r="L184" s="10"/>
    </row>
    <row r="185" spans="10:12" ht="13.5">
      <c r="J185" s="6"/>
      <c r="L185" s="10"/>
    </row>
    <row r="186" spans="10:12" ht="13.5">
      <c r="J186" s="6"/>
      <c r="L186" s="10"/>
    </row>
    <row r="187" spans="10:12" ht="13.5">
      <c r="J187" s="6"/>
      <c r="L187" s="10"/>
    </row>
    <row r="188" spans="10:12" ht="13.5">
      <c r="J188" s="6"/>
      <c r="L188" s="10"/>
    </row>
    <row r="189" spans="10:12" ht="13.5">
      <c r="J189" s="6"/>
      <c r="L189" s="10"/>
    </row>
    <row r="190" spans="10:12" ht="13.5">
      <c r="J190" s="6"/>
      <c r="L190" s="10"/>
    </row>
    <row r="191" spans="10:12" ht="13.5">
      <c r="J191" s="6"/>
      <c r="L191" s="10"/>
    </row>
    <row r="192" spans="10:12" ht="13.5">
      <c r="J192" s="6"/>
      <c r="L192" s="10"/>
    </row>
    <row r="193" spans="10:12" ht="13.5">
      <c r="J193" s="6"/>
      <c r="L193" s="10"/>
    </row>
    <row r="194" spans="10:12" ht="13.5">
      <c r="J194" s="6"/>
      <c r="L194" s="10"/>
    </row>
    <row r="195" spans="10:12" ht="13.5">
      <c r="J195" s="6"/>
      <c r="L195" s="10"/>
    </row>
    <row r="196" spans="10:12" ht="13.5">
      <c r="J196" s="6"/>
      <c r="L196" s="10"/>
    </row>
    <row r="197" spans="10:12" ht="13.5">
      <c r="J197" s="6"/>
      <c r="L197" s="10"/>
    </row>
    <row r="198" spans="10:12" ht="13.5">
      <c r="J198" s="6"/>
      <c r="L198" s="10"/>
    </row>
    <row r="199" spans="10:12" ht="13.5">
      <c r="J199" s="6"/>
      <c r="L199" s="10"/>
    </row>
    <row r="200" spans="10:12" ht="13.5">
      <c r="J200" s="6"/>
      <c r="L200" s="10"/>
    </row>
    <row r="201" spans="10:12" ht="13.5">
      <c r="J201" s="6"/>
      <c r="L201" s="10"/>
    </row>
    <row r="202" spans="10:12" ht="13.5">
      <c r="J202" s="6"/>
      <c r="L202" s="10"/>
    </row>
    <row r="203" spans="10:12" ht="13.5">
      <c r="J203" s="6"/>
      <c r="L203" s="10"/>
    </row>
    <row r="204" spans="10:12" ht="13.5">
      <c r="J204" s="6"/>
      <c r="L204" s="10"/>
    </row>
    <row r="205" spans="10:12" ht="13.5">
      <c r="J205" s="6"/>
      <c r="L205" s="10"/>
    </row>
    <row r="206" spans="10:12" ht="13.5">
      <c r="J206" s="6"/>
      <c r="L206" s="10"/>
    </row>
    <row r="207" spans="10:12" ht="13.5">
      <c r="J207" s="6"/>
      <c r="L207" s="10"/>
    </row>
    <row r="208" spans="10:12" ht="13.5">
      <c r="J208" s="6"/>
      <c r="L208" s="10"/>
    </row>
    <row r="209" spans="10:12" ht="13.5">
      <c r="J209" s="6"/>
      <c r="L209" s="10"/>
    </row>
    <row r="210" spans="10:12" ht="13.5">
      <c r="J210" s="6"/>
      <c r="L210" s="10"/>
    </row>
    <row r="211" spans="10:12" ht="13.5">
      <c r="J211" s="6"/>
      <c r="L211" s="10"/>
    </row>
    <row r="212" spans="10:12" ht="13.5">
      <c r="J212" s="6"/>
      <c r="L212" s="10"/>
    </row>
    <row r="213" spans="10:12" ht="13.5">
      <c r="J213" s="6"/>
      <c r="L213" s="10"/>
    </row>
    <row r="214" spans="10:12" ht="13.5">
      <c r="J214" s="6"/>
      <c r="L214" s="10"/>
    </row>
    <row r="215" spans="10:12" ht="13.5">
      <c r="J215" s="6"/>
      <c r="L215" s="10"/>
    </row>
    <row r="216" spans="10:12" ht="13.5">
      <c r="J216" s="6"/>
      <c r="L216" s="10"/>
    </row>
    <row r="217" spans="10:12" ht="13.5">
      <c r="J217" s="6"/>
      <c r="L217" s="10"/>
    </row>
    <row r="218" spans="10:12" ht="13.5">
      <c r="J218" s="6"/>
      <c r="L218" s="10"/>
    </row>
    <row r="219" spans="10:12" ht="13.5">
      <c r="J219" s="6"/>
      <c r="L219" s="10"/>
    </row>
    <row r="220" spans="10:12" ht="13.5">
      <c r="J220" s="6"/>
      <c r="L220" s="10"/>
    </row>
    <row r="221" spans="10:12" ht="13.5">
      <c r="J221" s="6"/>
      <c r="L221" s="10"/>
    </row>
    <row r="222" spans="10:12" ht="13.5">
      <c r="J222" s="6"/>
      <c r="L222" s="10"/>
    </row>
    <row r="223" spans="10:12" ht="13.5">
      <c r="J223" s="6"/>
      <c r="L223" s="10"/>
    </row>
    <row r="224" spans="10:12" ht="13.5">
      <c r="J224" s="6"/>
      <c r="L224" s="10"/>
    </row>
    <row r="225" spans="10:12" ht="13.5">
      <c r="J225" s="6"/>
      <c r="L225" s="10"/>
    </row>
    <row r="226" spans="10:12" ht="13.5">
      <c r="J226" s="6"/>
      <c r="L226" s="10"/>
    </row>
    <row r="227" spans="10:12" ht="13.5">
      <c r="J227" s="6"/>
      <c r="L227" s="10"/>
    </row>
    <row r="228" spans="10:12" ht="13.5">
      <c r="J228" s="6"/>
      <c r="L228" s="10"/>
    </row>
    <row r="229" spans="10:12" ht="13.5">
      <c r="J229" s="6"/>
      <c r="L229" s="10"/>
    </row>
    <row r="230" spans="10:12" ht="13.5">
      <c r="J230" s="6"/>
      <c r="L230" s="10"/>
    </row>
    <row r="231" spans="10:12" ht="13.5">
      <c r="J231" s="6"/>
      <c r="L231" s="10"/>
    </row>
    <row r="232" spans="10:12" ht="13.5">
      <c r="J232" s="6"/>
      <c r="L232" s="10"/>
    </row>
    <row r="233" spans="10:12" ht="13.5">
      <c r="J233" s="6"/>
      <c r="L233" s="10"/>
    </row>
    <row r="234" spans="10:12" ht="13.5">
      <c r="J234" s="6"/>
      <c r="L234" s="10"/>
    </row>
    <row r="235" spans="10:12" ht="13.5">
      <c r="J235" s="6"/>
      <c r="L235" s="10"/>
    </row>
    <row r="236" spans="10:12" ht="13.5">
      <c r="J236" s="6"/>
      <c r="L236" s="10"/>
    </row>
    <row r="237" spans="10:12" ht="13.5">
      <c r="J237" s="6"/>
      <c r="L237" s="10"/>
    </row>
    <row r="238" spans="10:12" ht="13.5">
      <c r="J238" s="6"/>
      <c r="L238" s="10"/>
    </row>
    <row r="239" spans="10:12" ht="13.5">
      <c r="J239" s="6"/>
      <c r="L239" s="10"/>
    </row>
    <row r="240" spans="10:12" ht="13.5">
      <c r="J240" s="6"/>
      <c r="L240" s="10"/>
    </row>
    <row r="241" spans="10:12" ht="13.5">
      <c r="J241" s="6"/>
      <c r="L241" s="10"/>
    </row>
    <row r="242" spans="10:12" ht="13.5">
      <c r="J242" s="6"/>
      <c r="L242" s="10"/>
    </row>
    <row r="243" spans="10:12" ht="13.5">
      <c r="J243" s="6"/>
      <c r="L243" s="10"/>
    </row>
    <row r="244" spans="10:12" ht="13.5">
      <c r="J244" s="6"/>
      <c r="L244" s="10"/>
    </row>
    <row r="245" spans="10:12" ht="13.5">
      <c r="J245" s="6"/>
      <c r="L245" s="10"/>
    </row>
    <row r="246" spans="10:12" ht="13.5">
      <c r="J246" s="6"/>
      <c r="L246" s="10"/>
    </row>
    <row r="247" spans="10:12" ht="13.5">
      <c r="J247" s="6"/>
      <c r="L247" s="10"/>
    </row>
    <row r="248" spans="10:12" ht="13.5">
      <c r="J248" s="6"/>
      <c r="L248" s="10"/>
    </row>
    <row r="249" spans="10:12" ht="13.5">
      <c r="J249" s="6"/>
      <c r="L249" s="10"/>
    </row>
    <row r="250" spans="10:12" ht="13.5">
      <c r="J250" s="6"/>
      <c r="L250" s="10"/>
    </row>
    <row r="251" spans="10:12" ht="13.5">
      <c r="J251" s="6"/>
      <c r="L251" s="10"/>
    </row>
    <row r="252" spans="10:12" ht="13.5">
      <c r="J252" s="6"/>
      <c r="L252" s="10"/>
    </row>
    <row r="253" spans="10:12" ht="13.5">
      <c r="J253" s="6"/>
      <c r="L253" s="10"/>
    </row>
    <row r="254" spans="10:12" ht="13.5">
      <c r="J254" s="6"/>
      <c r="L254" s="10"/>
    </row>
    <row r="255" spans="10:12" ht="13.5">
      <c r="J255" s="6"/>
      <c r="L255" s="10"/>
    </row>
    <row r="256" spans="10:12" ht="13.5">
      <c r="J256" s="6"/>
      <c r="L256" s="10"/>
    </row>
    <row r="257" spans="10:12" ht="13.5">
      <c r="J257" s="6"/>
      <c r="L257" s="10"/>
    </row>
    <row r="258" spans="10:12" ht="13.5">
      <c r="J258" s="6"/>
      <c r="L258" s="10"/>
    </row>
    <row r="259" spans="10:12" ht="13.5">
      <c r="J259" s="6"/>
      <c r="L259"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2020-01-30T13:10:04Z</cp:lastPrinted>
  <dcterms:created xsi:type="dcterms:W3CDTF">2003-05-16T10:10:29Z</dcterms:created>
  <dcterms:modified xsi:type="dcterms:W3CDTF">2020-05-29T09:31:27Z</dcterms:modified>
  <cp:category/>
  <cp:version/>
  <cp:contentType/>
  <cp:contentStatus/>
</cp:coreProperties>
</file>