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30" tabRatio="818" activeTab="3"/>
  </bookViews>
  <sheets>
    <sheet name="formularz oferty" sheetId="1" r:id="rId1"/>
    <sheet name="część 1" sheetId="2" r:id="rId2"/>
    <sheet name="część 2" sheetId="3" r:id="rId3"/>
    <sheet name="część 3" sheetId="4" r:id="rId4"/>
  </sheets>
  <definedNames>
    <definedName name="_xlnm.Print_Area" localSheetId="1">'część 1'!$A$1:$H$18</definedName>
  </definedNames>
  <calcPr fullCalcOnLoad="1"/>
</workbook>
</file>

<file path=xl/sharedStrings.xml><?xml version="1.0" encoding="utf-8"?>
<sst xmlns="http://schemas.openxmlformats.org/spreadsheetml/2006/main" count="123" uniqueCount="81">
  <si>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</si>
  <si>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</si>
  <si>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</si>
  <si>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</si>
  <si>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</si>
  <si>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</si>
  <si>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</si>
  <si>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</si>
  <si>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</si>
  <si>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</si>
  <si>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</si>
  <si>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</si>
  <si>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</si>
  <si>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</si>
  <si>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</si>
  <si>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</si>
  <si>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</si>
  <si>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</si>
  <si>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</si>
  <si>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</si>
  <si>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</si>
  <si>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</si>
  <si>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</si>
  <si>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</si>
  <si>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</si>
  <si>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</si>
  <si>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</si>
  <si>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</si>
  <si>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</si>
  <si>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</si>
  <si>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</si>
  <si>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</si>
  <si>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</si>
  <si>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</si>
  <si>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</si>
  <si>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</si>
  <si>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</si>
  <si>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</si>
  <si>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</si>
  <si>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</si>
  <si>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</si>
  <si>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załącznik nr ….. do umowy</t>
  </si>
  <si>
    <t>Przedmiot zamówienia</t>
  </si>
  <si>
    <t>Cena jednostkowa brutto</t>
  </si>
  <si>
    <t>Nazwa handlowa
Producent</t>
  </si>
  <si>
    <t>ARKUSZ CENOWY</t>
  </si>
  <si>
    <t>Nr</t>
  </si>
  <si>
    <t>Opis przedmiotu zamówienia</t>
  </si>
  <si>
    <t>Ilość</t>
  </si>
  <si>
    <t>j.m.</t>
  </si>
  <si>
    <t>Numer katalogowy</t>
  </si>
  <si>
    <t>Cena brutto</t>
  </si>
  <si>
    <r>
      <t xml:space="preserve">Oświadczam, że wybór niniejszej oferty będzie prowadził do powstania u Zamawiającego obowiązku podatkowego zgodnie z przepisami o podatku od towarów i usług w zakresie*: 
………………………………………………………………………………………………
</t>
    </r>
    <r>
      <rPr>
        <i/>
        <sz val="11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</si>
  <si>
    <t>Część</t>
  </si>
  <si>
    <t>Część 1</t>
  </si>
  <si>
    <t>Część 2</t>
  </si>
  <si>
    <t>Oświadczamy, że oferowane produkty są dopuszczone do obrotu i używania na terenie Polski zgodnie z ustawą z dnia 20 maja 2010 roku o wyrobach medycznych.  Jednocześnie oświadczamy, że na każdorazowe wezwanie Zamawiającego przedstawimy dokumenty dopuszczające do obrotu i używania na terenie Polski.</t>
  </si>
  <si>
    <t>szt.</t>
  </si>
  <si>
    <t>Część 3</t>
  </si>
  <si>
    <t>DFP.271.97.2019.AM</t>
  </si>
  <si>
    <t xml:space="preserve">Oświadczamy, że zamówienie będziemy wykonywać do czasu wyczerpania kwoty wynagrodzenia umownego, jednak nie dłużej niż przez 12 miesięcy  od daty zawarcia umowy.
</t>
  </si>
  <si>
    <t>Aparat do posiadanych pomp Infusomat Space typu standard. Dren PVC bez zawartości DEHP. Dwuczęściowa komora kroplowa z odpowietrznikiem i filtrem 15μm, wykonana z bardzo przezroczystego materiału. Długość drenu 250cm.</t>
  </si>
  <si>
    <t>Aparat do posiadanych pomp Infusomat Space. Dren PVC bez zawartości DEHP. Dwuczęściowa komora kroplowa z odpowietrznikiem i filtrem 15μm, wykonana z bardzo przeziernego materiału, posiadająca filtr hydrofilny  na dnie komory kroplowej, zabezpieczający przed dostaniem się powietrza do drenu po opróżnieniu opakowania z lekiem lub płynem. Filtr hydrofobowy na końcu drenu, zabezpieczający przed wyciekaniem płynu z drenu podczas jego wypełniania. Długość drenu 250cm.</t>
  </si>
  <si>
    <t>Aparat do żywienia enteralnego do posiadanych pomp Infusomat Space. Dren bez PVC i DEHP. Dwuczęściowa komora wykonana z bardzo przeziernego materiału. Z multikonektorem uniwersalnym, bezigłowym portem do wstrzyknięć, złączem żeńskim typu Luer Lock i stopniowanym adapterem stożkowym.  Długość drenu 320cm.</t>
  </si>
  <si>
    <t>Aparat bursztynowy do posiadanych pomp Infusomat Space. Dren bez zawartości PVC i DEHP. Dwuczęściowa komora kroplowa z odpowietrznikiem i filtrem 15μm, wykonana z bardzo przeziernego materiału. W dolnej częśći drenu port bezigłowy do podaży bolusa. Długość drenu 250cm.</t>
  </si>
  <si>
    <t>Aparat do posiadanych pomp Infusomat Plus. Dren PVC bez zawartości DEHP. Dwuczęściowa komora kroplowa z odpowietrznikiem i filtrem 15μm, wykonana z bardzo przezroczystego materiału, posiadająca filtr hydrofilny na dnie komory kroplowej, zabezpieczający przed dostaniem się powietrza do drenu po opróżnieniu opakowania z lekiem lub płynem. Długość drenu 240/150cm.</t>
  </si>
  <si>
    <t>Aparat do posiadanych pomp Infusomat Plus. Dren z poliuretanu bez zawartości PVC i DEHP. Dwuczęściowa komora kroplowa z odpowietrznikiem i filtrem 15μm, wykonana z bardzo przezroczystego materiału, posiadająca filtr hydrofilny na dnie komory kroplowej, zabezpieczający przed dostaniem się powietrza do drenu po opróżnieniu opakowania z lekiem lub płynem. W dolnej częśći drenu port bezigłowy do podaży bolusa. Długość drenu 240/150cm.</t>
  </si>
  <si>
    <t>Aparat bursztynowy do posiadanych pomp Infusomat Plus. Dren z poliuretanu bez zawartości PVC i DEHP. Dwuczęściowa komora kroplowa z odpowietrznikiem i filtrem 15μm, wykonana z bardzo przeziernego materiału, posiadająca filtr hydrofilny na dnie komory kroplowej, zabezpieczający przed dostaniem się powietrza do drenu po opróżnieniu opakowania z lekiem lub płynem. Długość drenu 240/150cm.</t>
  </si>
  <si>
    <t xml:space="preserve">Zestawy do infuzji specjalistycznej np. do podaży krwi lub żywienia dożylnego lub niskosorbcyjne kopmatybilne z posiadanymi pompami Alaris GP plus Guardrails o długości min. 270 cm., filtrem 15 μm lub 200 μm , objętości wypełnienia max. 27 ml. oraz zaciskiem rolkowym </t>
  </si>
  <si>
    <t>Standardowe zestawy do infuzji kompatybilne z posiadanymi pompami BD 323CV Multi o długości min. 240 cm., filtrem 15 μm, objętości wypełnienia max. 5 ml. oraz zaciskiem rolkowym lub szczelinowym</t>
  </si>
  <si>
    <t>Zestawy do infuzji  specjalistycznej, do wkluć kompatybilne z posiadanymi pompami BD 323CV Multi o długości min. 250 cm., filtrem 15 μm lub 0,2 μm, objętości wypełnienia max. 7 ml. oraz zaciskiem rolkowym lub szczelinowym</t>
  </si>
  <si>
    <t>Linie krwi  kompatybilne z posiadanymi aparatami do hemodializ HD 5008S ONLINE OCM producent Fresenius Medical Care</t>
  </si>
  <si>
    <r>
      <t xml:space="preserve">Zestaw drenów bursztynowy wielodrożny do posiadanych pomp Infusomat Space (nie zawierających PCV i DEHP) do podaży leków cytostatycznych. Dren główny do połączenia z płynem do przepłukania linii i możliwość podłączenia do niego 2 opakowań z lekiem cytostatycznym. Linia główna do przepłukiwania po każdorazowym podaniu leku bez konieczności rozłączania systemu; 3 zastawki bezigłowe zabezpieczone dodatkowo korkami luer-lock. Dwie do podłączenia krótkich drenów do przygotowania leków (kompatybilne z CytoSet Mix) -  oraz dodatkową zastawką umiejcowioną nie dalej niż 25cm od miejsca podłączenia do pacjenta - do podaży bolusa. Ergonomiczna dwuczęściowa komora kroplowa, wykonana z bardzo przezroczystego materiału; posiadająca filtr hydrofilny typu AirStop na dnie komory kroplowej, zabezpieczający przed dostaniem się powietrza do drenu po opróżnieniu opakowania z lekiem lub płynem. Ostry kolec, wyposażony w odpowietrznik z filtrem zabezpieczonym klapką. Zacisk rolkowy z miejscem na kolec. Filtr hydrofobowy na końcu drenu, zabezpieczający przed wyciekaniem płynu z drenu podczas jego wypełniania. </t>
    </r>
    <r>
      <rPr>
        <u val="single"/>
        <sz val="11"/>
        <rFont val="Times New Roman"/>
        <family val="1"/>
      </rPr>
      <t xml:space="preserve">Wymaga się aby na życzenie Zamawiającego dostarczyć  test potwierdzający, że linie do przygotowania i podaży leków, stanowią zamknięty system w myśl definicji NIOSH i zapobiegają uwalnianiu się niebezpiecznych zanieczyszczeń do otoczenia. </t>
    </r>
  </si>
  <si>
    <r>
      <t>Zestaw drenów bursztynowy wielodrożny do posiadanych pomp Infusomat Space (nie zawierających PCV i DEHP) do podaży leków cytostatycznych. Dren główny do połączenia z płynem do przepłukania linii i możliwość podłączenia do niego 4 opakowań z lekiem cytostatycznym. Linia główna do przepłukiwania po każdorazowym podaniu leku bez konieczności rozłączania systemu; 5 zastawek bezigłowych zabezpieczone dodatkowo korkami luer-lock. Cztery do podłączenia krótkich drenów do przygotowania leków (kompatybilne z CytoSet Mix) -  oraz dodatkową zastawką umiejcowioną nie dalej niż 25cm od miejsca podłączenia do pacjenta - do podaży bolusa. Ergonomiczna dwuczęściowa komora kroplowa, wykonana z bardzo przezroczystego materiału; posiadająca filtr hydrofilny typu AirStop na dnie komory kroplowej, zabezpieczający przed dostaniem się powietrza do drenu po opróżnieniu opakowania z lekiem lub płynem. Ostry kolec, wyposażony w odpowietrznik z filtrem zabezpieczonym klapką. Zacisk rolkowy z miejscem na kolec. Filtr hydrofobowy na końcu drenu, zabezpieczający przed wyciekaniem płynu z drenu podczas jego wypełniania.</t>
    </r>
    <r>
      <rPr>
        <u val="single"/>
        <sz val="11"/>
        <rFont val="Times New Roman"/>
        <family val="1"/>
      </rPr>
      <t xml:space="preserve"> Wymaga się aby na życzenie Zamawiającego dostarczyć  test potwierdzający, że linie do przygotowania i podaży leków, stanowią zamknięty system w myśl definicji NIOSH i zapobiegają uwalnianiu się niebezpiecznych zanieczyszczeń do otoczenia. </t>
    </r>
  </si>
  <si>
    <r>
      <t xml:space="preserve">Zestaw drenów bursztynowy wielodrożny do posiadanych pomp Infusomat Plus (nie zawierających PCV i DEHP) do podaży leków cytostatycznych. Dren główny do połączenia z płynem do przepłukania linii i możliwość podłączenia do niego 2 opakowań z lekiem cytostatycznym. Linia główna do przepłukiwania po każdorazowym podaniu leku bez konieczności rozłączania systemu; 3 zastawki bezigłowe zabezpieczone dodatkowo korkami luer-lock. Dwie do podłączenia krótkich drenów do przygotowania leków -  oraz dodatkową zastawką umiejcowioną nie dalej niż 25cm od miejsca podłączenia do pacjenta - do podaży bolusa. Ergonomiczna dwuczęściowa komora kroplowa, wykonana z bardzo przeziernego materiału; posiadająca filtr hydrofilny na dnie komory kroplowej, zabezpieczający przed dostaniem się powietrza do drenu po opróżnieniu opakowania z lekiem lub płynem. Ostry kolec, wyposażony w odpowietrznik z filtrem zabezpieczonym klapką. Zacisk rolkowy z miejscem na kolec. Filtr hydrofobowy na końcu drenu, zabezpieczający przed wyciekaniem płynu z drenu podczas jego wypełniania. Długość drenu 210/155cm. </t>
    </r>
    <r>
      <rPr>
        <u val="single"/>
        <sz val="11"/>
        <rFont val="Times New Roman"/>
        <family val="1"/>
      </rPr>
      <t xml:space="preserve">Wymaga się aby na życzenie Zamawiającego dostarczyć  test potwierdzający, że linie do przygotowania i podaży leków, stanowią zamknięty system i zapobiegają uwalnianiu się niebezpiecznych zanieczyszczeń do otoczenia. </t>
    </r>
  </si>
  <si>
    <r>
      <t xml:space="preserve">Zestaw drenów bursztynowy wielodrożny do posiadanych pomp Infusomat Plus (nie zawierających PCV i DEHP) do podaży leków cytostatycznych. Dren główny do połączenia z płynem do przepłukania linii i możliwość podłączenia do niego 4 opakowań z lekiem cytostatycznym. Linia główna do przepłukiwania po każdorazowym podaniu leku bez konieczności rozłączania systemu; 5 zastawek bezigłowych zabezpieczone dodatkowo korkami luer-lock. Cztery do podłączenia krótkich drenów do przygotowania leków -  oraz dodatkową zastawką umiejcowioną nie dalej niż 25cm od miejsca podłączenia do pacjenta - do podaży bolusa. Ergonomiczna dwuczęściowa komora kroplowa, wykonana z bardzo przeziernego materiału; posiadająca filtr hydrofilny na dnie komory kroplowej, zabezpieczający przed dostaniem się powietrza do drenu po opróżnieniu opakowania z lekiem lub płynem. Ostry kolec, wyposażony w odpowietrznik z filtrem zabezpieczonym klapką. Zacisk rolkowy z miejscem na kolec. Filtr hydrofobowy na końcu drenu, zabezpieczający przed wyciekaniem płynu z drenu podczas jego wypełniania. Długość drenu 210/155cm. </t>
    </r>
    <r>
      <rPr>
        <u val="single"/>
        <sz val="11"/>
        <rFont val="Times New Roman"/>
        <family val="1"/>
      </rPr>
      <t xml:space="preserve">Wymaga się aby na życzenie Zamawiającego dostarczyć  test potwierdzający, że linie do przygotowania i podaży leków, stanowią zamknięty system i zapobiegają uwalnianiu się niebezpiecznych zanieczyszczeń do otoczenia. </t>
    </r>
  </si>
  <si>
    <t>Aparat do żywienia enteralnego do posiadanych pomp Infusomat Plus. Dren PVC bez zawartości DEHP. Dwuczęściowa komora wykonana z bardzo przeziernego materiału. Złącze pacjenta typu Enfit. Kolec ENPlus do diet dojelitowych. Na linii zamontowany kranik z męskim łącznikiem ENFit.  Długość drenu 330/220cm.</t>
  </si>
  <si>
    <r>
      <rPr>
        <u val="single"/>
        <sz val="9"/>
        <color indexed="8"/>
        <rFont val="Times New Roman"/>
        <family val="1"/>
      </rPr>
      <t>Linie krwi na dwa wkłucia</t>
    </r>
    <r>
      <rPr>
        <sz val="9"/>
        <color indexed="8"/>
        <rFont val="Times New Roman"/>
        <family val="1"/>
      </rPr>
      <t xml:space="preserve"> z jeziorkiem monitorowanym w linii żylnej o średnicy 22mm, przystosowane do bezpiecznej pracy na w/w aparatach do hemodializy posiadają Atest dopuszczający linię krwi do stosowania z użyciem aparatu Fresenius HD 5008S, pakowane sterylnie w jednym komplecie,
LINIA TĘTNICZA
- posiada zacisk do zamykania przepływu przy złączu z igłą do dializ,
- posiada odpowietrzacz krwi przed dializatorem z układem zawirowującym
- posiada przyłącze do pomiaru ciśnienia tętniczego przed dializatorem zabezpieczone specjalnym filtrem zabezpieczającym przed zalaniem krwią króćca pomiarowego,
- bieżnia pompy krwi przystosowana do w/w aparatów,
- dren do ciągłego wlewu heparyny,
LINIA ŻYLNA
- posiada zacisk do zamykania przepływu przy złączu z igłą do dializ,
- posiada odpowietrzacz krwi za dializatorem z filtrem zatrzymującym skrzepliny oraz z układem zawarowującym,
- posiada przyłącze do pomiaru ciśnienia żylnego za dializatorem zabezpieczone specjalnym filtrem zabezpieczającym przed zalaniem krwią króćca pomiarowego.
- zbiornik odpowietrzacza zawiera dwa dreny do podawania leków i płynu substytucyjnego z zaciskami i korkami zakręcanymi. 
LINIA SUBSTYTUTU
- przystosowana do podawania płynu substytucyjnego/dializacyjnego w trakcie prowadzenia zabiegu hemodiafiltracji na w/w aparacie,
- bieżnia pompy substytutu przystosowana do w/w aparatów. </t>
    </r>
  </si>
  <si>
    <r>
      <rPr>
        <u val="single"/>
        <sz val="9"/>
        <color indexed="8"/>
        <rFont val="Times New Roman"/>
        <family val="1"/>
      </rPr>
      <t xml:space="preserve">Linie krwi na jedno wkłucie </t>
    </r>
    <r>
      <rPr>
        <sz val="9"/>
        <color indexed="8"/>
        <rFont val="Times New Roman"/>
        <family val="1"/>
      </rPr>
      <t>z jeziorkiem monitorowanym w linii żylnej o średnicy 22mm, przystosowane do bezpiecznej pracy na w/w aparatach do hemodializy posiadają Atest dopuszczający linię krwi do stosowania z użyciem aparatu Fresenius HD 5008S, pakowane sterylnie w jednym komplecie,
LINIA TĘTNICZA
- posiada zacisk do zamykania przepływu przy złączu z igłą do dializ,
- posiada odpowietrzacz krwi przed dializatorem z układem zawirowującym
- posiada przyłącze do pomiaru ciśnienia tętniczego przed dializatorem zabezpieczone specjalnym filtrem zabezpieczającym przed zalaniem krwią króćca pomiarowego,
- bieżnia pompy krwi przystosowana do w/w aparatów,
- dren do ciągłego wlewu heparyny,
LINIA ŻYLNA
- posiada zacisk do zamykania przepływu przy złączu z igłą do dializ,
- posiada odpowietrzacz krwi za dializatorem z filtrem zatrzymującym skrzepliny oraz z układem zawarowującym,
- posiada przyłącze do pomiaru ciśnienia żylnego za dializatorem zabezpieczone specjalnym filtrem zabezpieczającym przed zalaniem krwią króćca pomiarowego.
- zbiornik odpowietrzacza zawiera dwa dreny do podawania leków i płynu substytucyjnego z zaciskami i korkami zakręcanymi. 
LINIA SUBSTYTUTU
- przystosowana do podawania płynu substytucyjnego/dializacyjnego w trakcie prowadzenia zabiegu hemodiafiltracji na w/w aparacie,
- bieżnia pompy substytutu przystosowana do w/w aparatów.  
DREN UMOŻLIWIAJĄCY WYKONANIE HD-SN</t>
    </r>
  </si>
  <si>
    <t xml:space="preserve">Dostawa materiałów medycznych: aparatów i drenów do posiadanych pomp Alaris i Infusomat oraz linii krwi do aparatów do dializ. </t>
  </si>
  <si>
    <t xml:space="preserve">Standardowe zestawy do infuzji kompatybilne z posiadanymi pompami Alaris GP plus Guardrails o długości min. 250 cm., filtrem 15 μm, objętości wypełnienia max. 24 ml. oraz zaciskiem rolkowym 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</si>
</sst>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0.000"/>
    <numFmt numFmtId="183" formatCode="0.0"/>
    <numFmt numFmtId="184" formatCode="[$-415]d\ mmmm\ yyyy"/>
    <numFmt numFmtId="185" formatCode="_-* #,##0.00\ _z_ł_-;\-* #,##0.00\ _z_ł_-;_-* \-??\ _z_ł_-;_-@_-"/>
    <numFmt numFmtId="186" formatCode="_-* #,##0.00&quot; zł&quot;_-;\-* #,##0.00&quot; zł&quot;_-;_-* \-??&quot; zł&quot;_-;_-@_-"/>
    <numFmt numFmtId="187" formatCode="&quot; &quot;#,##0.00,&quot;zł &quot;;&quot;-&quot;#,##0.00,&quot;zł &quot;;&quot; &quot;&quot;-&quot;#&quot; zł &quot;;&quot; &quot;@&quot; &quot;"/>
    <numFmt numFmtId="188" formatCode="_(* #,##0.00_);_(* \(#,##0.00\);_(* &quot;-&quot;??_);_(@_)"/>
    <numFmt numFmtId="189" formatCode="[$-415]dddd\,\ d\ mmmm\ yyyy"/>
    <numFmt numFmtId="190" formatCode="#,##0.0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0"/>
      <name val="Tahoma"/>
      <family val="2"/>
    </font>
    <font>
      <sz val="11"/>
      <name val="Book Antiqua"/>
      <family val="1"/>
    </font>
    <font>
      <i/>
      <sz val="11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86" fontId="0" fillId="0" borderId="0" applyFill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41" fillId="0" borderId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0" fillId="0" borderId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 vertical="top"/>
      <protection/>
    </xf>
    <xf numFmtId="0" fontId="3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8" fillId="0" borderId="0">
      <alignment/>
      <protection/>
    </xf>
    <xf numFmtId="0" fontId="52" fillId="0" borderId="8" applyNumberFormat="0" applyFill="0" applyAlignment="0" applyProtection="0"/>
    <xf numFmtId="187" fontId="6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44" fontId="0" fillId="0" borderId="0" applyFont="0" applyFill="0" applyBorder="0" applyAlignment="0" applyProtection="0"/>
    <xf numFmtId="186" fontId="3" fillId="0" borderId="0" applyFill="0" applyBorder="0" applyAlignment="0" applyProtection="0"/>
    <xf numFmtId="0" fontId="5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156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44" fontId="4" fillId="0" borderId="10" xfId="162" applyFont="1" applyFill="1" applyBorder="1" applyAlignment="1" applyProtection="1">
      <alignment horizontal="center" vertical="center" wrapText="1"/>
      <protection locked="0"/>
    </xf>
    <xf numFmtId="3" fontId="57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3" fontId="58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57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70" applyFont="1" applyFill="1" applyBorder="1" applyAlignment="1">
      <alignment horizontal="left" vertical="center" wrapText="1"/>
      <protection/>
    </xf>
    <xf numFmtId="0" fontId="4" fillId="0" borderId="10" xfId="122" applyFont="1" applyFill="1" applyBorder="1" applyAlignment="1">
      <alignment horizontal="center" vertical="center" wrapText="1"/>
      <protection/>
    </xf>
    <xf numFmtId="49" fontId="12" fillId="0" borderId="10" xfId="74" applyNumberFormat="1" applyFont="1" applyBorder="1" applyAlignment="1">
      <alignment horizontal="left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left" vertical="center" wrapText="1"/>
    </xf>
    <xf numFmtId="0" fontId="59" fillId="34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4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34" borderId="0" xfId="0" applyFont="1" applyFill="1" applyBorder="1" applyAlignment="1" applyProtection="1">
      <alignment horizontal="justify" vertical="top" wrapText="1"/>
      <protection locked="0"/>
    </xf>
    <xf numFmtId="0" fontId="0" fillId="0" borderId="0" xfId="0" applyAlignment="1">
      <alignment horizontal="justify" vertical="top" wrapText="1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34" borderId="11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left" vertical="center" wrapText="1"/>
    </xf>
  </cellXfs>
  <cellStyles count="1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urrency 2" xfId="39"/>
    <cellStyle name="Dane wejściowe" xfId="40"/>
    <cellStyle name="Dane wyjściowe" xfId="41"/>
    <cellStyle name="Dobry" xfId="42"/>
    <cellStyle name="Comma" xfId="43"/>
    <cellStyle name="Comma [0]" xfId="44"/>
    <cellStyle name="Dziesiętny 2" xfId="45"/>
    <cellStyle name="Dziesiętny 2 2" xfId="46"/>
    <cellStyle name="Dziesiętny 2 2 2" xfId="47"/>
    <cellStyle name="Dziesiętny 2 2 3" xfId="48"/>
    <cellStyle name="Dziesiętny 2 2 4" xfId="49"/>
    <cellStyle name="Dziesiętny 2 3" xfId="50"/>
    <cellStyle name="Dziesiętny 2 4" xfId="51"/>
    <cellStyle name="Dziesiętny 3" xfId="52"/>
    <cellStyle name="Dziesiętny 3 2" xfId="53"/>
    <cellStyle name="Dziesiętny 3 2 2" xfId="54"/>
    <cellStyle name="Dziesiętny 3 2 3" xfId="55"/>
    <cellStyle name="Dziesiętny 3 3" xfId="56"/>
    <cellStyle name="Dziesiętny 3 4" xfId="57"/>
    <cellStyle name="Dziesiętny 3 5" xfId="58"/>
    <cellStyle name="Dziesiętny 3 6" xfId="59"/>
    <cellStyle name="Dziesiętny 4" xfId="60"/>
    <cellStyle name="Dziesiętny 4 2" xfId="61"/>
    <cellStyle name="Dziesiętny 4 3" xfId="62"/>
    <cellStyle name="Dziesiętny 4 4" xfId="63"/>
    <cellStyle name="Dziesiętny 5" xfId="64"/>
    <cellStyle name="Dziesiętny 5 2" xfId="65"/>
    <cellStyle name="Dziesiętny 5 3" xfId="66"/>
    <cellStyle name="Dziesiętny 6" xfId="67"/>
    <cellStyle name="Dziesiętny 6 2" xfId="68"/>
    <cellStyle name="Dziesiętny 6 3" xfId="69"/>
    <cellStyle name="Excel Built-in Normal" xfId="70"/>
    <cellStyle name="Hyperlink" xfId="71"/>
    <cellStyle name="Hiperłącze 2" xfId="72"/>
    <cellStyle name="Hiperłącze 3" xfId="73"/>
    <cellStyle name="Hiperłącze 4" xfId="74"/>
    <cellStyle name="Komórka połączona" xfId="75"/>
    <cellStyle name="Komórka zaznaczona" xfId="76"/>
    <cellStyle name="Nagłówek 1" xfId="77"/>
    <cellStyle name="Nagłówek 2" xfId="78"/>
    <cellStyle name="Nagłówek 3" xfId="79"/>
    <cellStyle name="Nagłówek 4" xfId="80"/>
    <cellStyle name="Neutralne 2" xfId="81"/>
    <cellStyle name="Neutralny" xfId="82"/>
    <cellStyle name="Normal 2" xfId="83"/>
    <cellStyle name="Normal 3" xfId="84"/>
    <cellStyle name="Normal 3 2" xfId="85"/>
    <cellStyle name="Normal 4" xfId="86"/>
    <cellStyle name="Normal_PROF_ETH" xfId="87"/>
    <cellStyle name="Normalny 10" xfId="88"/>
    <cellStyle name="Normalny 10 2" xfId="89"/>
    <cellStyle name="Normalny 10 3" xfId="90"/>
    <cellStyle name="Normalny 10 4" xfId="91"/>
    <cellStyle name="Normalny 11" xfId="92"/>
    <cellStyle name="Normalny 11 2" xfId="93"/>
    <cellStyle name="Normalny 11 2 2" xfId="94"/>
    <cellStyle name="Normalny 11 4" xfId="95"/>
    <cellStyle name="Normalny 12" xfId="96"/>
    <cellStyle name="Normalny 12 2" xfId="97"/>
    <cellStyle name="Normalny 12 3" xfId="98"/>
    <cellStyle name="Normalny 12 4" xfId="99"/>
    <cellStyle name="Normalny 13" xfId="100"/>
    <cellStyle name="Normalny 13 2" xfId="101"/>
    <cellStyle name="Normalny 14" xfId="102"/>
    <cellStyle name="Normalny 14 2" xfId="103"/>
    <cellStyle name="Normalny 15" xfId="104"/>
    <cellStyle name="Normalny 16" xfId="105"/>
    <cellStyle name="Normalny 2" xfId="106"/>
    <cellStyle name="Normalny 2 2" xfId="107"/>
    <cellStyle name="Normalny 2 2 2" xfId="108"/>
    <cellStyle name="Normalny 2 2 3" xfId="109"/>
    <cellStyle name="Normalny 2 3" xfId="110"/>
    <cellStyle name="Normalny 2 4" xfId="111"/>
    <cellStyle name="Normalny 2 5" xfId="112"/>
    <cellStyle name="Normalny 2 5 2" xfId="113"/>
    <cellStyle name="Normalny 2 6" xfId="114"/>
    <cellStyle name="Normalny 3" xfId="115"/>
    <cellStyle name="Normalny 3 2" xfId="116"/>
    <cellStyle name="Normalny 3 2 2" xfId="117"/>
    <cellStyle name="Normalny 4" xfId="118"/>
    <cellStyle name="Normalny 4 2" xfId="119"/>
    <cellStyle name="Normalny 4 3" xfId="120"/>
    <cellStyle name="Normalny 4 4" xfId="121"/>
    <cellStyle name="Normalny 47" xfId="122"/>
    <cellStyle name="Normalny 5" xfId="123"/>
    <cellStyle name="Normalny 5 2" xfId="124"/>
    <cellStyle name="Normalny 5 3" xfId="125"/>
    <cellStyle name="Normalny 5 3 2" xfId="126"/>
    <cellStyle name="Normalny 6" xfId="127"/>
    <cellStyle name="Normalny 6 2" xfId="128"/>
    <cellStyle name="Normalny 7" xfId="129"/>
    <cellStyle name="Normalny 7 2" xfId="130"/>
    <cellStyle name="Normalny 7 2 2" xfId="131"/>
    <cellStyle name="Normalny 7 2 3" xfId="132"/>
    <cellStyle name="Normalny 7 3" xfId="133"/>
    <cellStyle name="Normalny 7 3 2" xfId="134"/>
    <cellStyle name="Normalny 7 4" xfId="135"/>
    <cellStyle name="Normalny 7 5" xfId="136"/>
    <cellStyle name="Normalny 8" xfId="137"/>
    <cellStyle name="Normalny 8 2" xfId="138"/>
    <cellStyle name="Normalny 8 3" xfId="139"/>
    <cellStyle name="Normalny 9" xfId="140"/>
    <cellStyle name="Normalny 9 2" xfId="141"/>
    <cellStyle name="Normalny 9 3" xfId="142"/>
    <cellStyle name="Obliczenia" xfId="143"/>
    <cellStyle name="Followed Hyperlink" xfId="144"/>
    <cellStyle name="Percent" xfId="145"/>
    <cellStyle name="Procentowy 2" xfId="146"/>
    <cellStyle name="Procentowy 2 2" xfId="147"/>
    <cellStyle name="Procentowy 3" xfId="148"/>
    <cellStyle name="Standard_ICP_05_1500" xfId="149"/>
    <cellStyle name="Suma" xfId="150"/>
    <cellStyle name="TableStyleLight1" xfId="151"/>
    <cellStyle name="Tekst objaśnienia" xfId="152"/>
    <cellStyle name="Tekst ostrzeżenia" xfId="153"/>
    <cellStyle name="Tytuł" xfId="154"/>
    <cellStyle name="Uwaga" xfId="155"/>
    <cellStyle name="Currency" xfId="156"/>
    <cellStyle name="Currency [0]" xfId="157"/>
    <cellStyle name="Walutowy 2" xfId="158"/>
    <cellStyle name="Walutowy 2 2" xfId="159"/>
    <cellStyle name="Walutowy 2 3" xfId="160"/>
    <cellStyle name="Walutowy 2 4" xfId="161"/>
    <cellStyle name="Walutowy 3" xfId="162"/>
    <cellStyle name="Walutowy 3 2" xfId="163"/>
    <cellStyle name="Walutowy 3 3" xfId="164"/>
    <cellStyle name="Walutowy 3 4" xfId="165"/>
    <cellStyle name="Walutowy 4" xfId="166"/>
    <cellStyle name="Walutowy 4 2" xfId="167"/>
    <cellStyle name="Walutowy 4 3" xfId="168"/>
    <cellStyle name="Walutowy 5" xfId="169"/>
    <cellStyle name="Walutowy 5 2" xfId="170"/>
    <cellStyle name="Walutowy 6" xfId="171"/>
    <cellStyle name="Zły" xfId="1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50"/>
  <sheetViews>
    <sheetView showGridLines="0" zoomScale="98" zoomScaleNormal="98" zoomScaleSheetLayoutView="85" zoomScalePageLayoutView="115" workbookViewId="0" topLeftCell="A1">
      <selection activeCell="J14" sqref="J14"/>
    </sheetView>
  </sheetViews>
  <sheetFormatPr defaultColWidth="9.00390625" defaultRowHeight="12.75"/>
  <cols>
    <col min="1" max="1" width="9.125" style="7" customWidth="1"/>
    <col min="2" max="2" width="7.125" style="7" customWidth="1"/>
    <col min="3" max="4" width="30.00390625" style="7" customWidth="1"/>
    <col min="5" max="5" width="41.625" style="9" customWidth="1"/>
    <col min="6" max="9" width="9.125" style="7" customWidth="1"/>
    <col min="10" max="10" width="22.25390625" style="7" customWidth="1"/>
    <col min="11" max="12" width="16.125" style="7" customWidth="1"/>
    <col min="13" max="16384" width="9.125" style="7" customWidth="1"/>
  </cols>
  <sheetData>
    <row r="1" ht="15">
      <c r="E1" s="6" t="s">
        <v>36</v>
      </c>
    </row>
    <row r="2" spans="3:5" ht="15">
      <c r="C2" s="8"/>
      <c r="D2" s="8" t="s">
        <v>35</v>
      </c>
      <c r="E2" s="8"/>
    </row>
    <row r="3" spans="4:5" ht="15">
      <c r="D3" s="28"/>
      <c r="E3" s="39"/>
    </row>
    <row r="4" spans="3:5" ht="15">
      <c r="C4" s="7" t="s">
        <v>26</v>
      </c>
      <c r="D4" s="28" t="s">
        <v>59</v>
      </c>
      <c r="E4" s="39"/>
    </row>
    <row r="5" spans="4:5" ht="15">
      <c r="D5" s="28"/>
      <c r="E5" s="39"/>
    </row>
    <row r="6" spans="3:5" ht="33" customHeight="1">
      <c r="C6" s="7" t="s">
        <v>25</v>
      </c>
      <c r="D6" s="72" t="s">
        <v>79</v>
      </c>
      <c r="E6" s="72"/>
    </row>
    <row r="8" spans="3:5" ht="15">
      <c r="C8" s="11" t="s">
        <v>22</v>
      </c>
      <c r="D8" s="73"/>
      <c r="E8" s="74"/>
    </row>
    <row r="9" spans="3:5" ht="15">
      <c r="C9" s="11" t="s">
        <v>27</v>
      </c>
      <c r="D9" s="75"/>
      <c r="E9" s="76"/>
    </row>
    <row r="10" spans="3:5" ht="15">
      <c r="C10" s="11" t="s">
        <v>21</v>
      </c>
      <c r="D10" s="68"/>
      <c r="E10" s="69"/>
    </row>
    <row r="11" spans="3:5" ht="15">
      <c r="C11" s="11" t="s">
        <v>29</v>
      </c>
      <c r="D11" s="68"/>
      <c r="E11" s="69"/>
    </row>
    <row r="12" spans="3:5" ht="15">
      <c r="C12" s="11" t="s">
        <v>30</v>
      </c>
      <c r="D12" s="68"/>
      <c r="E12" s="69"/>
    </row>
    <row r="13" spans="3:5" ht="15">
      <c r="C13" s="11" t="s">
        <v>31</v>
      </c>
      <c r="D13" s="68"/>
      <c r="E13" s="69"/>
    </row>
    <row r="14" spans="3:5" ht="15">
      <c r="C14" s="11" t="s">
        <v>32</v>
      </c>
      <c r="D14" s="68"/>
      <c r="E14" s="69"/>
    </row>
    <row r="15" spans="3:5" ht="15">
      <c r="C15" s="11" t="s">
        <v>33</v>
      </c>
      <c r="D15" s="68"/>
      <c r="E15" s="69"/>
    </row>
    <row r="16" spans="3:5" ht="15">
      <c r="C16" s="11" t="s">
        <v>34</v>
      </c>
      <c r="D16" s="68"/>
      <c r="E16" s="69"/>
    </row>
    <row r="17" spans="4:5" ht="10.5" customHeight="1">
      <c r="D17" s="5"/>
      <c r="E17" s="12"/>
    </row>
    <row r="18" spans="2:5" ht="15">
      <c r="B18" s="7" t="s">
        <v>1</v>
      </c>
      <c r="C18" s="64" t="s">
        <v>28</v>
      </c>
      <c r="D18" s="63"/>
      <c r="E18" s="13"/>
    </row>
    <row r="19" spans="4:5" ht="8.25" customHeight="1">
      <c r="D19" s="1"/>
      <c r="E19" s="13"/>
    </row>
    <row r="20" spans="2:5" ht="21" customHeight="1">
      <c r="B20" s="29" t="s">
        <v>53</v>
      </c>
      <c r="C20" s="70" t="s">
        <v>0</v>
      </c>
      <c r="D20" s="70"/>
      <c r="E20" s="70"/>
    </row>
    <row r="21" spans="2:5" ht="15">
      <c r="B21" s="11">
        <v>1</v>
      </c>
      <c r="C21" s="60">
        <f>'część 1'!B3</f>
        <v>0</v>
      </c>
      <c r="D21" s="60"/>
      <c r="E21" s="60"/>
    </row>
    <row r="22" spans="2:5" ht="15">
      <c r="B22" s="11">
        <v>2</v>
      </c>
      <c r="C22" s="60">
        <f>'część 2'!B3</f>
        <v>0</v>
      </c>
      <c r="D22" s="60"/>
      <c r="E22" s="60"/>
    </row>
    <row r="23" spans="2:5" ht="15">
      <c r="B23" s="11">
        <v>3</v>
      </c>
      <c r="C23" s="60">
        <f>'część 3'!B3</f>
        <v>0</v>
      </c>
      <c r="D23" s="60"/>
      <c r="E23" s="60"/>
    </row>
    <row r="24" spans="4:5" ht="15">
      <c r="D24" s="25"/>
      <c r="E24" s="14"/>
    </row>
    <row r="25" spans="3:5" ht="81" customHeight="1">
      <c r="C25" s="56" t="s">
        <v>52</v>
      </c>
      <c r="D25" s="67"/>
      <c r="E25" s="67"/>
    </row>
    <row r="26" spans="2:5" ht="21" customHeight="1">
      <c r="B26" s="7" t="s">
        <v>2</v>
      </c>
      <c r="C26" s="63" t="s">
        <v>24</v>
      </c>
      <c r="D26" s="64"/>
      <c r="E26" s="65"/>
    </row>
    <row r="27" spans="2:5" ht="32.25" customHeight="1">
      <c r="B27" s="7" t="s">
        <v>3</v>
      </c>
      <c r="C27" s="71" t="s">
        <v>60</v>
      </c>
      <c r="D27" s="71"/>
      <c r="E27" s="71"/>
    </row>
    <row r="28" spans="2:5" s="15" customFormat="1" ht="47.25" customHeight="1">
      <c r="B28" s="15" t="s">
        <v>4</v>
      </c>
      <c r="C28" s="66" t="s">
        <v>56</v>
      </c>
      <c r="D28" s="66"/>
      <c r="E28" s="66"/>
    </row>
    <row r="29" spans="2:5" ht="33" customHeight="1">
      <c r="B29" s="15" t="s">
        <v>18</v>
      </c>
      <c r="C29" s="56" t="s">
        <v>16</v>
      </c>
      <c r="D29" s="57"/>
      <c r="E29" s="57"/>
    </row>
    <row r="30" spans="2:5" ht="18" customHeight="1">
      <c r="B30" s="15" t="s">
        <v>23</v>
      </c>
      <c r="C30" s="58" t="s">
        <v>19</v>
      </c>
      <c r="D30" s="59"/>
      <c r="E30" s="59"/>
    </row>
    <row r="31" spans="2:5" ht="35.25" customHeight="1">
      <c r="B31" s="15" t="s">
        <v>5</v>
      </c>
      <c r="C31" s="56" t="s">
        <v>20</v>
      </c>
      <c r="D31" s="57"/>
      <c r="E31" s="57"/>
    </row>
    <row r="32" spans="2:5" ht="33.75" customHeight="1">
      <c r="B32" s="15" t="s">
        <v>6</v>
      </c>
      <c r="C32" s="56" t="s">
        <v>40</v>
      </c>
      <c r="D32" s="56"/>
      <c r="E32" s="56"/>
    </row>
    <row r="33" spans="3:5" ht="33.75" customHeight="1">
      <c r="C33" s="56" t="s">
        <v>38</v>
      </c>
      <c r="D33" s="56"/>
      <c r="E33" s="56"/>
    </row>
    <row r="34" spans="3:5" ht="30" customHeight="1">
      <c r="C34" s="62" t="s">
        <v>39</v>
      </c>
      <c r="D34" s="62"/>
      <c r="E34" s="62"/>
    </row>
    <row r="35" spans="2:5" ht="21.75" customHeight="1">
      <c r="B35" s="26" t="s">
        <v>13</v>
      </c>
      <c r="C35" s="27" t="s">
        <v>7</v>
      </c>
      <c r="D35" s="1"/>
      <c r="E35" s="7"/>
    </row>
    <row r="36" spans="2:5" ht="18" customHeight="1">
      <c r="B36" s="17"/>
      <c r="C36" s="54" t="s">
        <v>14</v>
      </c>
      <c r="D36" s="61"/>
      <c r="E36" s="55"/>
    </row>
    <row r="37" spans="3:5" ht="18" customHeight="1">
      <c r="C37" s="54" t="s">
        <v>8</v>
      </c>
      <c r="D37" s="55"/>
      <c r="E37" s="11"/>
    </row>
    <row r="38" spans="3:5" ht="18" customHeight="1">
      <c r="C38" s="77"/>
      <c r="D38" s="78"/>
      <c r="E38" s="11"/>
    </row>
    <row r="39" spans="3:5" ht="18" customHeight="1">
      <c r="C39" s="77"/>
      <c r="D39" s="78"/>
      <c r="E39" s="11"/>
    </row>
    <row r="40" spans="3:5" ht="18" customHeight="1">
      <c r="C40" s="77"/>
      <c r="D40" s="78"/>
      <c r="E40" s="11"/>
    </row>
    <row r="41" spans="3:5" ht="18" customHeight="1">
      <c r="C41" s="19" t="s">
        <v>10</v>
      </c>
      <c r="D41" s="19"/>
      <c r="E41" s="6"/>
    </row>
    <row r="42" spans="3:5" ht="18" customHeight="1">
      <c r="C42" s="54" t="s">
        <v>15</v>
      </c>
      <c r="D42" s="61"/>
      <c r="E42" s="55"/>
    </row>
    <row r="43" spans="3:5" ht="18" customHeight="1">
      <c r="C43" s="20" t="s">
        <v>8</v>
      </c>
      <c r="D43" s="18" t="s">
        <v>9</v>
      </c>
      <c r="E43" s="21" t="s">
        <v>11</v>
      </c>
    </row>
    <row r="44" spans="3:5" ht="18" customHeight="1">
      <c r="C44" s="22"/>
      <c r="D44" s="18"/>
      <c r="E44" s="23"/>
    </row>
    <row r="45" spans="3:5" ht="18" customHeight="1">
      <c r="C45" s="22"/>
      <c r="D45" s="18"/>
      <c r="E45" s="23"/>
    </row>
    <row r="46" spans="3:5" ht="18" customHeight="1">
      <c r="C46" s="19"/>
      <c r="D46" s="19"/>
      <c r="E46" s="6"/>
    </row>
    <row r="47" spans="3:5" ht="18" customHeight="1">
      <c r="C47" s="54" t="s">
        <v>17</v>
      </c>
      <c r="D47" s="61"/>
      <c r="E47" s="55"/>
    </row>
    <row r="48" spans="3:5" ht="18" customHeight="1">
      <c r="C48" s="54" t="s">
        <v>12</v>
      </c>
      <c r="D48" s="55"/>
      <c r="E48" s="11"/>
    </row>
    <row r="49" spans="3:5" ht="18" customHeight="1">
      <c r="C49" s="74"/>
      <c r="D49" s="74"/>
      <c r="E49" s="11"/>
    </row>
    <row r="50" spans="3:5" ht="34.5" customHeight="1">
      <c r="C50" s="10"/>
      <c r="D50" s="16"/>
      <c r="E50" s="16"/>
    </row>
  </sheetData>
  <sheetProtection/>
  <mergeCells count="34">
    <mergeCell ref="C49:D49"/>
    <mergeCell ref="C38:D38"/>
    <mergeCell ref="C39:D39"/>
    <mergeCell ref="C40:D40"/>
    <mergeCell ref="C42:E42"/>
    <mergeCell ref="C48:D48"/>
    <mergeCell ref="C47:E47"/>
    <mergeCell ref="D6:E6"/>
    <mergeCell ref="D13:E13"/>
    <mergeCell ref="C18:D18"/>
    <mergeCell ref="D11:E11"/>
    <mergeCell ref="D14:E14"/>
    <mergeCell ref="D8:E8"/>
    <mergeCell ref="D9:E9"/>
    <mergeCell ref="D10:E10"/>
    <mergeCell ref="D12:E12"/>
    <mergeCell ref="D16:E16"/>
    <mergeCell ref="C28:E28"/>
    <mergeCell ref="C25:E25"/>
    <mergeCell ref="D15:E15"/>
    <mergeCell ref="C20:E20"/>
    <mergeCell ref="C21:E21"/>
    <mergeCell ref="C27:E27"/>
    <mergeCell ref="C22:E22"/>
    <mergeCell ref="C37:D37"/>
    <mergeCell ref="C31:E31"/>
    <mergeCell ref="C30:E30"/>
    <mergeCell ref="C33:E33"/>
    <mergeCell ref="C32:E32"/>
    <mergeCell ref="C23:E23"/>
    <mergeCell ref="C29:E29"/>
    <mergeCell ref="C36:E36"/>
    <mergeCell ref="C34:E34"/>
    <mergeCell ref="C26:E2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18"/>
  <sheetViews>
    <sheetView showGridLines="0" view="pageBreakPreview" zoomScale="70" zoomScaleNormal="80" zoomScaleSheetLayoutView="70" zoomScalePageLayoutView="85" workbookViewId="0" topLeftCell="A1">
      <selection activeCell="K11" sqref="K11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3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DFP.271.97.2019.AM</v>
      </c>
      <c r="H1" s="24" t="s">
        <v>37</v>
      </c>
      <c r="I1" s="24"/>
      <c r="L1" s="24"/>
      <c r="Q1" s="2"/>
      <c r="R1" s="2"/>
    </row>
    <row r="2" spans="5:7" ht="4.5" customHeight="1">
      <c r="E2" s="63"/>
      <c r="F2" s="63"/>
      <c r="G2" s="63"/>
    </row>
    <row r="3" spans="1:12" ht="15">
      <c r="A3" s="11" t="s">
        <v>54</v>
      </c>
      <c r="B3" s="30">
        <f>H7+H8+H9+H10+H11+H12+H13+H14+H15+H16+H17+H18</f>
        <v>0</v>
      </c>
      <c r="H3" s="24" t="s">
        <v>41</v>
      </c>
      <c r="I3" s="24"/>
      <c r="L3" s="24"/>
    </row>
    <row r="4" spans="1:15" ht="6" customHeight="1">
      <c r="A4" s="4"/>
      <c r="C4" s="9"/>
      <c r="D4" s="7"/>
      <c r="E4" s="7"/>
      <c r="F4" s="7"/>
      <c r="G4" s="7"/>
      <c r="H4" s="7"/>
      <c r="I4" s="7"/>
      <c r="J4" s="7"/>
      <c r="O4" s="1"/>
    </row>
    <row r="5" spans="1:15" ht="15">
      <c r="A5" s="31"/>
      <c r="B5" s="32" t="s">
        <v>42</v>
      </c>
      <c r="C5" s="12"/>
      <c r="D5" s="7"/>
      <c r="E5" s="7" t="s">
        <v>45</v>
      </c>
      <c r="F5" s="5"/>
      <c r="G5" s="5"/>
      <c r="H5" s="14"/>
      <c r="K5" s="3"/>
      <c r="O5" s="1"/>
    </row>
    <row r="6" spans="1:15" ht="45">
      <c r="A6" s="33" t="s">
        <v>46</v>
      </c>
      <c r="B6" s="33" t="s">
        <v>47</v>
      </c>
      <c r="C6" s="34" t="s">
        <v>48</v>
      </c>
      <c r="D6" s="34" t="s">
        <v>49</v>
      </c>
      <c r="E6" s="33" t="s">
        <v>44</v>
      </c>
      <c r="F6" s="33" t="s">
        <v>50</v>
      </c>
      <c r="G6" s="35" t="s">
        <v>43</v>
      </c>
      <c r="H6" s="35" t="s">
        <v>51</v>
      </c>
      <c r="I6" s="36"/>
      <c r="J6" s="36"/>
      <c r="O6" s="1"/>
    </row>
    <row r="7" spans="1:15" ht="51.75" customHeight="1">
      <c r="A7" s="37">
        <v>1</v>
      </c>
      <c r="B7" s="45" t="s">
        <v>61</v>
      </c>
      <c r="C7" s="46">
        <v>3300</v>
      </c>
      <c r="D7" s="37" t="s">
        <v>57</v>
      </c>
      <c r="E7" s="37"/>
      <c r="F7" s="37"/>
      <c r="G7" s="38"/>
      <c r="H7" s="38">
        <f>C7*G7</f>
        <v>0</v>
      </c>
      <c r="I7" s="36"/>
      <c r="J7" s="36"/>
      <c r="O7" s="1"/>
    </row>
    <row r="8" spans="1:8" ht="96" customHeight="1">
      <c r="A8" s="37">
        <v>2</v>
      </c>
      <c r="B8" s="45" t="s">
        <v>62</v>
      </c>
      <c r="C8" s="46">
        <v>3300</v>
      </c>
      <c r="D8" s="37" t="s">
        <v>57</v>
      </c>
      <c r="E8" s="11"/>
      <c r="F8" s="11"/>
      <c r="G8" s="11"/>
      <c r="H8" s="38">
        <f aca="true" t="shared" si="0" ref="H8:H18">C8*G8</f>
        <v>0</v>
      </c>
    </row>
    <row r="9" spans="1:8" ht="65.25" customHeight="1">
      <c r="A9" s="37">
        <v>3</v>
      </c>
      <c r="B9" s="45" t="s">
        <v>63</v>
      </c>
      <c r="C9" s="46">
        <v>2300</v>
      </c>
      <c r="D9" s="47" t="s">
        <v>57</v>
      </c>
      <c r="E9" s="11"/>
      <c r="F9" s="11"/>
      <c r="G9" s="11"/>
      <c r="H9" s="38">
        <f t="shared" si="0"/>
        <v>0</v>
      </c>
    </row>
    <row r="10" spans="1:8" ht="61.5" customHeight="1">
      <c r="A10" s="37">
        <v>4</v>
      </c>
      <c r="B10" s="45" t="s">
        <v>64</v>
      </c>
      <c r="C10" s="46">
        <v>3300</v>
      </c>
      <c r="D10" s="37" t="s">
        <v>57</v>
      </c>
      <c r="E10" s="11"/>
      <c r="F10" s="11"/>
      <c r="G10" s="11"/>
      <c r="H10" s="38">
        <f t="shared" si="0"/>
        <v>0</v>
      </c>
    </row>
    <row r="11" spans="1:8" ht="263.25" customHeight="1">
      <c r="A11" s="53">
        <v>5</v>
      </c>
      <c r="B11" s="48" t="s">
        <v>72</v>
      </c>
      <c r="C11" s="46">
        <v>2300</v>
      </c>
      <c r="D11" s="49" t="s">
        <v>57</v>
      </c>
      <c r="E11" s="11"/>
      <c r="F11" s="11"/>
      <c r="G11" s="11"/>
      <c r="H11" s="38">
        <f t="shared" si="0"/>
        <v>0</v>
      </c>
    </row>
    <row r="12" spans="1:8" ht="270">
      <c r="A12" s="53">
        <v>6</v>
      </c>
      <c r="B12" s="48" t="s">
        <v>73</v>
      </c>
      <c r="C12" s="46">
        <v>2300</v>
      </c>
      <c r="D12" s="49" t="s">
        <v>57</v>
      </c>
      <c r="E12" s="11"/>
      <c r="F12" s="11"/>
      <c r="G12" s="11"/>
      <c r="H12" s="38">
        <f t="shared" si="0"/>
        <v>0</v>
      </c>
    </row>
    <row r="13" spans="1:8" ht="76.5" customHeight="1">
      <c r="A13" s="53">
        <v>7</v>
      </c>
      <c r="B13" s="45" t="s">
        <v>65</v>
      </c>
      <c r="C13" s="46">
        <v>670</v>
      </c>
      <c r="D13" s="37" t="s">
        <v>57</v>
      </c>
      <c r="E13" s="11"/>
      <c r="F13" s="11"/>
      <c r="G13" s="11"/>
      <c r="H13" s="38">
        <f t="shared" si="0"/>
        <v>0</v>
      </c>
    </row>
    <row r="14" spans="1:8" ht="90">
      <c r="A14" s="53">
        <v>8</v>
      </c>
      <c r="B14" s="45" t="s">
        <v>66</v>
      </c>
      <c r="C14" s="46">
        <v>670</v>
      </c>
      <c r="D14" s="37" t="s">
        <v>57</v>
      </c>
      <c r="E14" s="11"/>
      <c r="F14" s="11"/>
      <c r="G14" s="11"/>
      <c r="H14" s="38">
        <f t="shared" si="0"/>
        <v>0</v>
      </c>
    </row>
    <row r="15" spans="1:8" ht="75">
      <c r="A15" s="53">
        <v>9</v>
      </c>
      <c r="B15" s="45" t="s">
        <v>67</v>
      </c>
      <c r="C15" s="46">
        <v>670</v>
      </c>
      <c r="D15" s="37" t="s">
        <v>57</v>
      </c>
      <c r="E15" s="11"/>
      <c r="F15" s="11"/>
      <c r="G15" s="11"/>
      <c r="H15" s="38">
        <f t="shared" si="0"/>
        <v>0</v>
      </c>
    </row>
    <row r="16" spans="1:8" ht="60">
      <c r="A16" s="53">
        <v>10</v>
      </c>
      <c r="B16" s="45" t="s">
        <v>76</v>
      </c>
      <c r="C16" s="46">
        <v>670</v>
      </c>
      <c r="D16" s="37" t="s">
        <v>57</v>
      </c>
      <c r="E16" s="11"/>
      <c r="F16" s="11"/>
      <c r="G16" s="11"/>
      <c r="H16" s="38">
        <f t="shared" si="0"/>
        <v>0</v>
      </c>
    </row>
    <row r="17" spans="1:8" ht="255">
      <c r="A17" s="53">
        <v>11</v>
      </c>
      <c r="B17" s="45" t="s">
        <v>74</v>
      </c>
      <c r="C17" s="46">
        <v>670</v>
      </c>
      <c r="D17" s="37" t="s">
        <v>57</v>
      </c>
      <c r="E17" s="11"/>
      <c r="F17" s="11"/>
      <c r="G17" s="11"/>
      <c r="H17" s="38">
        <f t="shared" si="0"/>
        <v>0</v>
      </c>
    </row>
    <row r="18" spans="1:8" ht="255">
      <c r="A18" s="53">
        <v>12</v>
      </c>
      <c r="B18" s="45" t="s">
        <v>75</v>
      </c>
      <c r="C18" s="46">
        <v>670</v>
      </c>
      <c r="D18" s="37" t="s">
        <v>57</v>
      </c>
      <c r="E18" s="11"/>
      <c r="F18" s="11"/>
      <c r="G18" s="11"/>
      <c r="H18" s="38">
        <f t="shared" si="0"/>
        <v>0</v>
      </c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10"/>
  <sheetViews>
    <sheetView showGridLines="0" zoomScale="130" zoomScaleNormal="130" zoomScalePageLayoutView="85" workbookViewId="0" topLeftCell="A1">
      <selection activeCell="B8" sqref="B8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DFP.271.97.2019.AM</v>
      </c>
      <c r="H1" s="24" t="s">
        <v>37</v>
      </c>
      <c r="I1" s="24"/>
      <c r="L1" s="24"/>
      <c r="Q1" s="2"/>
      <c r="R1" s="2"/>
    </row>
    <row r="2" spans="5:7" ht="4.5" customHeight="1">
      <c r="E2" s="63"/>
      <c r="F2" s="63"/>
      <c r="G2" s="63"/>
    </row>
    <row r="3" spans="1:12" ht="15">
      <c r="A3" s="11" t="s">
        <v>55</v>
      </c>
      <c r="B3" s="30">
        <f>H7+H8+H9+H10</f>
        <v>0</v>
      </c>
      <c r="H3" s="24" t="s">
        <v>41</v>
      </c>
      <c r="I3" s="24"/>
      <c r="L3" s="24"/>
    </row>
    <row r="4" spans="1:15" ht="6" customHeight="1">
      <c r="A4" s="4"/>
      <c r="C4" s="7"/>
      <c r="D4" s="7"/>
      <c r="E4" s="7"/>
      <c r="F4" s="7"/>
      <c r="G4" s="7"/>
      <c r="H4" s="7"/>
      <c r="I4" s="7"/>
      <c r="J4" s="7"/>
      <c r="O4" s="1"/>
    </row>
    <row r="5" spans="1:15" ht="15">
      <c r="A5" s="31"/>
      <c r="B5" s="32" t="s">
        <v>42</v>
      </c>
      <c r="C5" s="5"/>
      <c r="D5" s="7"/>
      <c r="E5" s="7" t="s">
        <v>45</v>
      </c>
      <c r="F5" s="5"/>
      <c r="G5" s="5"/>
      <c r="H5" s="14"/>
      <c r="K5" s="3"/>
      <c r="O5" s="1"/>
    </row>
    <row r="6" spans="1:15" ht="45">
      <c r="A6" s="33" t="s">
        <v>46</v>
      </c>
      <c r="B6" s="33" t="s">
        <v>47</v>
      </c>
      <c r="C6" s="34" t="s">
        <v>48</v>
      </c>
      <c r="D6" s="34" t="s">
        <v>49</v>
      </c>
      <c r="E6" s="33" t="s">
        <v>44</v>
      </c>
      <c r="F6" s="33" t="s">
        <v>50</v>
      </c>
      <c r="G6" s="35" t="s">
        <v>43</v>
      </c>
      <c r="H6" s="35" t="s">
        <v>51</v>
      </c>
      <c r="I6" s="36"/>
      <c r="J6" s="36"/>
      <c r="O6" s="1"/>
    </row>
    <row r="7" spans="1:15" ht="26.25" customHeight="1">
      <c r="A7" s="42">
        <v>1</v>
      </c>
      <c r="B7" s="50" t="s">
        <v>80</v>
      </c>
      <c r="C7" s="44">
        <v>1600</v>
      </c>
      <c r="D7" s="42" t="s">
        <v>57</v>
      </c>
      <c r="E7" s="37"/>
      <c r="F7" s="37"/>
      <c r="G7" s="38"/>
      <c r="H7" s="38">
        <f>C7*G7</f>
        <v>0</v>
      </c>
      <c r="I7" s="36"/>
      <c r="J7" s="36"/>
      <c r="O7" s="1"/>
    </row>
    <row r="8" spans="1:8" ht="41.25" customHeight="1">
      <c r="A8" s="42">
        <v>2</v>
      </c>
      <c r="B8" s="43" t="s">
        <v>68</v>
      </c>
      <c r="C8" s="44">
        <v>1600</v>
      </c>
      <c r="D8" s="42" t="s">
        <v>57</v>
      </c>
      <c r="E8" s="11"/>
      <c r="F8" s="11"/>
      <c r="G8" s="11"/>
      <c r="H8" s="38">
        <f>C8*G8</f>
        <v>0</v>
      </c>
    </row>
    <row r="9" spans="1:8" ht="27.75" customHeight="1">
      <c r="A9" s="42">
        <v>3</v>
      </c>
      <c r="B9" s="43" t="s">
        <v>69</v>
      </c>
      <c r="C9" s="44">
        <v>1600</v>
      </c>
      <c r="D9" s="42" t="s">
        <v>57</v>
      </c>
      <c r="E9" s="11"/>
      <c r="F9" s="11"/>
      <c r="G9" s="11"/>
      <c r="H9" s="38">
        <f>C9*G9</f>
        <v>0</v>
      </c>
    </row>
    <row r="10" spans="1:8" ht="36">
      <c r="A10" s="42">
        <v>4</v>
      </c>
      <c r="B10" s="43" t="s">
        <v>70</v>
      </c>
      <c r="C10" s="44">
        <v>1600</v>
      </c>
      <c r="D10" s="42" t="s">
        <v>57</v>
      </c>
      <c r="E10" s="11"/>
      <c r="F10" s="11"/>
      <c r="G10" s="11"/>
      <c r="H10" s="38">
        <f>C10*G10</f>
        <v>0</v>
      </c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9"/>
  <sheetViews>
    <sheetView showGridLines="0" tabSelected="1" zoomScale="110" zoomScaleNormal="110" zoomScalePageLayoutView="85" workbookViewId="0" topLeftCell="A6">
      <selection activeCell="B8" sqref="B8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DFP.271.97.2019.AM</v>
      </c>
      <c r="H1" s="24" t="s">
        <v>37</v>
      </c>
      <c r="I1" s="24"/>
      <c r="L1" s="24"/>
      <c r="Q1" s="2"/>
      <c r="R1" s="2"/>
    </row>
    <row r="2" spans="5:7" ht="4.5" customHeight="1">
      <c r="E2" s="63"/>
      <c r="F2" s="63"/>
      <c r="G2" s="63"/>
    </row>
    <row r="3" spans="1:12" ht="15">
      <c r="A3" s="11" t="s">
        <v>58</v>
      </c>
      <c r="B3" s="30">
        <f>H8+H9</f>
        <v>0</v>
      </c>
      <c r="H3" s="24" t="s">
        <v>41</v>
      </c>
      <c r="I3" s="24"/>
      <c r="L3" s="24"/>
    </row>
    <row r="4" spans="1:15" ht="6" customHeight="1">
      <c r="A4" s="4"/>
      <c r="C4" s="7"/>
      <c r="D4" s="7"/>
      <c r="E4" s="7"/>
      <c r="F4" s="7"/>
      <c r="G4" s="7"/>
      <c r="H4" s="7"/>
      <c r="I4" s="7"/>
      <c r="J4" s="7"/>
      <c r="O4" s="1"/>
    </row>
    <row r="5" spans="1:15" ht="15">
      <c r="A5" s="31"/>
      <c r="B5" s="32" t="s">
        <v>42</v>
      </c>
      <c r="C5" s="5"/>
      <c r="D5" s="7"/>
      <c r="E5" s="7" t="s">
        <v>45</v>
      </c>
      <c r="F5" s="5"/>
      <c r="G5" s="5"/>
      <c r="H5" s="14"/>
      <c r="K5" s="3"/>
      <c r="O5" s="1"/>
    </row>
    <row r="6" spans="1:15" ht="45">
      <c r="A6" s="33" t="s">
        <v>46</v>
      </c>
      <c r="B6" s="33" t="s">
        <v>47</v>
      </c>
      <c r="C6" s="34" t="s">
        <v>48</v>
      </c>
      <c r="D6" s="34" t="s">
        <v>49</v>
      </c>
      <c r="E6" s="33" t="s">
        <v>44</v>
      </c>
      <c r="F6" s="33" t="s">
        <v>50</v>
      </c>
      <c r="G6" s="35" t="s">
        <v>43</v>
      </c>
      <c r="H6" s="35" t="s">
        <v>51</v>
      </c>
      <c r="I6" s="36"/>
      <c r="J6" s="36"/>
      <c r="O6" s="1"/>
    </row>
    <row r="7" spans="1:15" ht="33" customHeight="1">
      <c r="A7" s="79" t="s">
        <v>71</v>
      </c>
      <c r="B7" s="80"/>
      <c r="C7" s="80"/>
      <c r="D7" s="81"/>
      <c r="E7" s="40"/>
      <c r="F7" s="40"/>
      <c r="G7" s="41"/>
      <c r="H7" s="41"/>
      <c r="I7" s="36"/>
      <c r="J7" s="36"/>
      <c r="O7" s="1"/>
    </row>
    <row r="8" spans="1:15" ht="270.75" customHeight="1">
      <c r="A8" s="51">
        <v>1</v>
      </c>
      <c r="B8" s="82" t="s">
        <v>77</v>
      </c>
      <c r="C8" s="44">
        <v>10000</v>
      </c>
      <c r="D8" s="42" t="s">
        <v>57</v>
      </c>
      <c r="E8" s="37"/>
      <c r="F8" s="37"/>
      <c r="G8" s="38"/>
      <c r="H8" s="38">
        <f>C8*G8</f>
        <v>0</v>
      </c>
      <c r="I8" s="36"/>
      <c r="J8" s="36"/>
      <c r="O8" s="1"/>
    </row>
    <row r="9" spans="1:8" ht="288">
      <c r="A9" s="51">
        <v>2</v>
      </c>
      <c r="B9" s="52" t="s">
        <v>78</v>
      </c>
      <c r="C9" s="44">
        <v>10000</v>
      </c>
      <c r="D9" s="42" t="s">
        <v>57</v>
      </c>
      <c r="E9" s="11"/>
      <c r="F9" s="11"/>
      <c r="G9" s="11"/>
      <c r="H9" s="38">
        <f>C9*G9</f>
        <v>0</v>
      </c>
    </row>
  </sheetData>
  <sheetProtection/>
  <mergeCells count="2">
    <mergeCell ref="E2:G2"/>
    <mergeCell ref="A7:D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Matys</cp:lastModifiedBy>
  <cp:lastPrinted>2019-11-15T08:33:28Z</cp:lastPrinted>
  <dcterms:created xsi:type="dcterms:W3CDTF">2003-05-16T10:10:29Z</dcterms:created>
  <dcterms:modified xsi:type="dcterms:W3CDTF">2019-11-15T09:00:45Z</dcterms:modified>
  <cp:category/>
  <cp:version/>
  <cp:contentType/>
  <cp:contentStatus/>
</cp:coreProperties>
</file>