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6580" windowHeight="9570" tabRatio="818" activeTab="4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</sheets>
  <definedNames>
    <definedName name="_xlnm.Print_Area" localSheetId="1">'część 1'!$A$1:$H$11</definedName>
  </definedNames>
  <calcPr fullCalcOnLoad="1"/>
</workbook>
</file>

<file path=xl/sharedStrings.xml><?xml version="1.0" encoding="utf-8"?>
<sst xmlns="http://schemas.openxmlformats.org/spreadsheetml/2006/main" count="306" uniqueCount="117">
  <si>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</si>
  <si>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</si>
  <si>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</si>
  <si>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</si>
  <si>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</si>
  <si>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</si>
  <si>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</si>
  <si>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</si>
  <si>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</si>
  <si>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</si>
  <si>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</si>
  <si>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</si>
  <si>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</si>
  <si>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</si>
  <si>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</si>
  <si>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</si>
  <si>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</si>
  <si>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</si>
  <si>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</si>
  <si>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</si>
  <si>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</si>
  <si>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</si>
  <si>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</si>
  <si>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</si>
  <si>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</si>
  <si>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</si>
  <si>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</si>
  <si>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</si>
  <si>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</si>
  <si>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</si>
  <si>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</si>
  <si>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</si>
  <si>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</si>
  <si>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</si>
  <si>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</si>
  <si>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</si>
  <si>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</si>
  <si>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</si>
  <si>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</si>
  <si>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</si>
  <si>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</si>
  <si>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</si>
  <si>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</si>
  <si>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</si>
  <si>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</si>
  <si>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</si>
  <si>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</si>
  <si>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</si>
  <si>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</si>
  <si>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</si>
  <si>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</si>
  <si>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</si>
  <si>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</si>
  <si>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</si>
  <si>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</si>
  <si>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</si>
  <si>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</si>
  <si>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szt.</t>
  </si>
  <si>
    <t>sztuk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</si>
  <si>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</si>
  <si>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</si>
  <si>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</si>
  <si>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</si>
  <si>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</si>
  <si>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</si>
  <si>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</si>
  <si>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</si>
  <si>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</si>
  <si>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</si>
  <si>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</si>
  <si>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DFP.271.68.2019.AM</t>
  </si>
  <si>
    <t>Dostawa materiałów anestezjologicznych</t>
  </si>
  <si>
    <t xml:space="preserve">Oświadczamy, że zamówienie będziemy wykonywać do czasu wyczerpania kwoty wynagrodzenia umownego, jednak nie dłużej niż przez 24 miesiące od daty zawarcia umowy.
</t>
  </si>
  <si>
    <t>Worki stomijne przeżroczyste, odpuszczane do przycinania, śred. 10 - 76 mm 
Zamawiający dopuszcza możliwość zaoferowania worka stomijnego, przezroczystego, odpuszczalnego do przycięcia w zakresie 10- 70/90 mm ( wys/ szer) lub 15-60 mm</t>
  </si>
  <si>
    <t>Worki stomijne przeżroczyste, odpuszczane do przycinania śred. 90 mm</t>
  </si>
  <si>
    <t>Worki stomijne kolorowe, odpuszczane do przycinania, z filtrem do odprowadzania gazów śred. 90 mm</t>
  </si>
  <si>
    <t xml:space="preserve">Zestawy do drenażu przezskórnego jednostopniowy Zestaw przezskórny metodą jednostopniową składający się z kateteru typu "PIGTAIL" widocznego w  RTG, igły dwuczęściowej, opaski zaciskowej, kołnierza, automatycznego drenu umożliwiającego perforację drenażową rany, służącego do odprowadzania płynu z opłucnej, otrzewnowej i torbieli.6F i 9F dł 26 cm </t>
  </si>
  <si>
    <t xml:space="preserve">Zestaw do drenażu worka osierdziowego. Skład zestawu: prosta igła, prowadnik, kateter i strzykawka, kateter 7F-10F dł.70cm </t>
  </si>
  <si>
    <t xml:space="preserve">Dren typu Redon do drenażu ran pooperacyjnych CH 08 do 32 dł.min.700mm </t>
  </si>
  <si>
    <t xml:space="preserve">Zestaw przezskórny metodą dwustopniową zawierający dilatator, prowadnicę składający się z kateteru typu "PIGTAIL" widocznego w  RTG, igły dwuczęściowej, opaski zaciskowej, kołnierza, automatycznego drenu umożliwiającego perforację drenażową rany, służącego do odprowadzania płynu z opłucnej, otrzewnowej i torbieli. 6F i 9F dł. 26 cm </t>
  </si>
  <si>
    <t xml:space="preserve">Jednorazowe przetworniki do pomiaru ciśnienia metodą krwawą, sterylne, z tworzywa nietoksycznego, pakowane pojedynczo. 
- Konfiguracja zestawu: 1x przetwornik ciśnienia, 2x kranik trójdrożny, 1x drenik ciśnieniowy 30 cm, 1x linia płucząca
- Częstotliwość własna przetwornika &gt;=200Hz
- Wodoszczelne i bezpinowe połączenie kabla sygnałowego przewodu elektrycznego przetwornika
- Prostoliniowy przepływ płynu płuczącego przez przetwornik zapobiegający powstawaniu zakłóceń pomiarowych
- Wygodny i bezpieczny sposób wypełniania i płukania linii przez lekkie pociągnięcie wypustki w dowolnym kierunku
- Konstrukcja przetwornika zawierająca osobny port do testowania poprawności działania systemu: linia z przetwornikiem / kabel sygnałowy / monitor
- Linia płucząca z biuretą wyposażoną w szpikulec z min. trzema otworami, zabezpieczający przed zapowietrzeniem.
Komplet mocowania przetwornika do szyny lub statywu. Dostawca przetworników zobowiązuje się do dostosowania kabli przyłączeniowych monitorów w poszczególnych jednostkach Zamawiającego do przetworników.
Wykonawca ma dostarczyć maksymalnie 100 szt. kabli przyłączeniowych. </t>
  </si>
  <si>
    <t xml:space="preserve">Zestaw elektrod do posiadanego aparatu Niccomo, do badania rzutu serca ICG Ag/AgCl, w komplecie 4 szt, z czego każda para umieszczona na wspólnej piance, jednorazowego użycia. </t>
  </si>
  <si>
    <t xml:space="preserve">Cewnik do wkłuć centralnych trójświatłowy (średnica wewnętrzna świateł 17G, 18G, 19G) o rozmiarze 9F i długości użytkowej 30 cm, pokryty substancją hydrofilną, zakończony zamontowanym na stałe koszykiem wykonanym z nitinolu służącym do zapobiegania zatorowości płucnej, dwa markery RTG. Na wyposażeniu zestaw wprowadzający.   </t>
  </si>
  <si>
    <t>kpl a 4</t>
  </si>
  <si>
    <t xml:space="preserve">Tubusy rektoskopowe (sigmoidoskopowe) 1 x użytku kompatybilne z posiadanym aparatem BOB PRECOPTIC 25do30cm/20mm </t>
  </si>
  <si>
    <t xml:space="preserve">Tubusy anoskopowe 1 x użytku kompatybilne z posiadanym aparatem BOB PRECOPTIC 85mm/20mm </t>
  </si>
  <si>
    <t>Ciśnieniomierz zegarowy wraz ze słuchawkami, dwuprzewodowy, manometr z uchwytem umożliwiającym zamontowanie do mankietu, mankiet dla dorosłych zawijany - bez rzep. Zakres pomiarowy 0-300mmHg, zapakowany w etui.</t>
  </si>
  <si>
    <t>szt</t>
  </si>
  <si>
    <t xml:space="preserve">Zestaw do drenażu klatki piersiowej z wymienną komorą (trójkomorowy). Zestaw zawiera: komorę o poj. 2,5l, automatyczną zastawkę nadciśnieniową, zastawkę antyrefluksową w komorze zastawki podwodnej, mechanizm antybulgocący zapewniający cichą pracę, wymienną komorę o poj. 2,5l wyposażoną w korek </t>
  </si>
  <si>
    <t>Komora wymienna do zestawu z poz. 1</t>
  </si>
  <si>
    <t>Układ oddechowy pacjenta do posiadanego respiratora Ivent 201. Typ Y, jednorazowy, średnica 22mm. W opakowaniu nie więcej niż 20 sztuk.</t>
  </si>
  <si>
    <t>Zestaw samouszczelniający łącznika T z nebulizatorem,  umożliwiającym podłączenie lub odłączenie nebulizatora od respiratora bez wpływu na wentylację pacjenta 22M/22 F.  Nebulizator  skalowany co 2 ml, wyposażony w szybkozłączkę  umożliwiającą podłączenie i odłączenie pojemnika  przez obrócenie go o ćwierć obrotu.</t>
  </si>
  <si>
    <t>Worki  wymienne kompatybilne z zestawem  do kontrolowanej zbiórki stolca pojemności 1000 ml, skalowane co 25 ml w tym numerycznie co 100 ml, nieprzezroczyste, z możliwością podglądu zawartości, z zastawką zabezpieczającą przed wylaniem zawartości, z filtrem węglowym pochłaniającym nieprzyjemne zapachy, biologicznie czyste.</t>
  </si>
  <si>
    <t>Jednorazowy system do kontrolowanej zbiórki luźnego stolca wyposażony w: silikonowy rękaw o długości co najmniej 160 cm, niskociśnieniowy balonik retencyjny z  kieszonką dla umieszczenia palca wiodącego; port do napełniania balonika retencyjnego z sygnalizatorem optymalnego wypełnienie balonika, port do irygacji z możliwością podawania leków z klamrą zamykającą światło drenu przy podaniu leku, port do pobierania próbek stolca, mocowanie umożliwiające podwieszenia na ramie łóżka szpitalnego. Czas utrzymania systemu co najmniej cztery tygodnie, biologicznie czysty. W zestawie 3 worki do zbiórki stolca z filtrem węglowym, o pojemności 1000 ml, z zastawką zabezpieczającą przed wylaniem zawartości, skalowane co 25 ml, w tym numerycznie co 100 ml.</t>
  </si>
  <si>
    <t>Część 14</t>
  </si>
  <si>
    <t>Resuscytator dla dorosłych kompletny z maskami w trzech rozmiarach (mała, średnia, duża), z rezerwuarem tlenu. Jednorazowego użytku.</t>
  </si>
  <si>
    <t>Zestaw z inhalatorkiem lekowym, o poj. 10 ml skalowany co 2 ml, skuteczność pracy nebulizatora - 77% objętości aerozolu w postaci cząsteczek o średnicy MMD 2,7 mikrona, maską bez PCV anatomicznie wyprofilowaną i drenem 2,1 m.</t>
  </si>
  <si>
    <t>Prześcieradło jednorazowe (podkład), przeciwodleżynowe z absorbcyjną warstwą środkową wysokochłonną z wkładem żelowym warstwa spodnia pełnobarierowa,  warstwa zewnętrzna trwale zintegrowana na całej powierzchni. Chłonność, potwierdzona przez producenta, co najmniej 4000 g na całej powirzchni. Wielkość: 100 x 220 cm, rozmiar warstwy chłonnej: 60 x 200 cm.z marginesami uszczelniającymi z laminatu z każdej strony części chłonnej Dopuszczalna tolerancja wymiarów: +/- 5%.</t>
  </si>
  <si>
    <t xml:space="preserve"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 </t>
  </si>
  <si>
    <t>Strzykawka jednorazowego użytku przeznaczona do obsługi żywienia drogą przewodu pokarmowego. Produkt z systemem złącza ENFit. Produkt sterylny pakowany pojedynczo w folię. Pojemność 60 ml.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</si>
  <si>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</si>
  <si>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Cewnik do odsysania górnych dróg oddechowych z zaokrąglonym końcem, otworami bocznymi i centralnym, wykonany z silikonowanego PCV, możliwa powierzchnia satynowa „zmrożona” z kontrolą ssania, mogą posiadać przeźroczysty łącznik ułatwiający wizualizację odsysanej wydzieliny; z kontrolą odsysania, końcówka lejek,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centralnego. Dopuszcza się skalę centymetrową co 1 cm dł. ok. 60cm, 6CH - 20CH.</t>
  </si>
  <si>
    <t>Niskocisnieniowy zestaw do drenażu ran w systemie zamkniętym. Komora podcisnieniowa o pojemności 300ml wytwarzająca stałe podciśnienie, posiadająca na wejściu i na wyjściu zastawkę antyzwrotną. Worek na wydzielinę wyposażony w filtr hydrofobowy i nadrukowana instrukcję obsługi o pojemności 600ml. Dren łączący 1050mm   z uniwersalnym dokręcanym łącznikiem do drenów 10-18ch. Pakowany podwójnie w opakowanie foliowo-papierowe i wewnętrzny worek foliowy. Podwójny system podwieszania.</t>
  </si>
  <si>
    <t>Worek do zestawu z poz. 6</t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</si>
  <si>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igła punkcyjna w miękkiej kaniuli, koreczki, igła do kontroli ciśnienia, rozszerzadło, skalpel, jednorazowa serweta jałowa. Cewnik 12 Fr/12 GA, 12 GA, długości 16 i 20 cm</t>
  </si>
  <si>
    <t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rozszerzało, skalpel, jednorazowa serweta jałowa. Cewnik 12 Fr/12 GA, 12 GA, 16 GA długości 16 i 20 cm, 25 cm</t>
  </si>
  <si>
    <t>Kolec do nakłuwania typu spike o długości 72 mm. Opakowanie=100 sztuk.</t>
  </si>
  <si>
    <t>Cewnik czasowy dializacyjny dwukanałowy w pełni silikonowy typu Double Lumen o średnicy  11,5Fr i 13,5Fr o długości 15, 20 i 24cm, ramiona cewnika z nadrukiem objętości, nieprzepuszczające promieni RTG, w zestawie do kaniulacji żył centralnych metodą Seldingera, z przelotowym mandrynem zainstalowanym fabrycznie w kanale żylnym. W skład zestawu wchodzą: cewnik z mandrynem przelotowym, igła, prowadnik, rozszerzacz, dwie zakrętki typu luer.</t>
  </si>
  <si>
    <t>op</t>
  </si>
  <si>
    <t>Zestaw do 24-godzinnej toalety jamy ustnej na 3 procedury o składzie: 
2  opakowania, każde zawierające: 1 szczoteczkę do zębów z odsysaniem z 3 otworami ssącymi, i gąbką na górnej powierzchni, płyn do płukania jamy ustnej  z roztworem chlorheksydyny w saszetce, 1 gąbkę aplikator; 1 opakowanie zawierające: 1 gąbkę pokrytą dwuwęglanem sodu z odsysaniem, płyn do płukania jamy ustnej z roztworem chlorku cetylpirydyny w saszetce, 1 saszetkę preparatu nawilżającego do ust na bazie wodnej z cetylpirydyną i witaminą E oraz 1 gąbkę aplikator. Każde opakowanie pełniące funkcję pojemnika na płyn i pozwalające na przygotowanie roztworu roboczego przed otwarciem opakowania. Zestaw posiada numerację sugerującą kolejność stosowania.  Zestaw zarejestrowany jako wyrób medyczny klasy IIa.</t>
  </si>
  <si>
    <t>Cewnik typu yankauer z osłonką i z silikonową końcówką, uniwersalny uchwyt ssący z regulacją siły ssania, łącznik ‘’Y’’ do układu ssącego. Wszystkie elementy w jednym opakowaniu. Zarejestrowany jako wyrób medyczny klasy IIa.</t>
  </si>
  <si>
    <t>zestawów</t>
  </si>
  <si>
    <t>times</t>
  </si>
  <si>
    <t>Anoskop  proktologiczny operacyjny śr.23 mm. Anoskop ścięty skośnie o śr.23 mm i długości roboczej 88 mm z rekojeścią przystosowaną do włożenia oświetlacza ołówkowego lub końcówki zimnego światła ( światłowodu) . Wymiary anoskopu operacyjnego umożliwiają współpracę z posiadanymi ligatorami produkowanymi przez firmę Metrum CryoFlex</t>
  </si>
  <si>
    <t>zestaw</t>
  </si>
  <si>
    <r>
      <t xml:space="preserve">Zestaw do trudnych dróg oddechowych składający się z wideo masek krtaniowych z kamerą wielokrotnego użycia ze zintegrowanym źródłem światła i kolorowym monitorem o przekątnej 2,5”. Maski krtaniowe jednorazowego użycia w rozmiarach 3 i 4, z uchwytem do intubacji, ekstubacji i wentylacji pacjenta, z kanałem przystosowanym do stosowania rurek intubacyjnych dowolnych producentów w rozmiarach do 7,5 dla maski nr 3 i do 8,5 dla maski nr 4. Z wbudowanym w uchwycie kanałem do odsysania z przełyku za pomocą cewnika w rozmiarze do 12 Ch oraz z kanałem do odsysania płynów z przestrzeni pod kamerą. Zestaw dodatkowo wyposażony w konektor do podłączenia obwodu oddechowego, oraz w prowadnicę do trudnej intubacji. </t>
    </r>
    <r>
      <rPr>
        <u val="single"/>
        <sz val="11"/>
        <rFont val="Times New Roman"/>
        <family val="1"/>
      </rPr>
      <t>Zestaw składający się z: 1 kamera, 4 maski nr 3 oraz 4 maski nr 4.</t>
    </r>
  </si>
  <si>
    <r>
      <t xml:space="preserve">Koc (kołderka) do konwekcyjnego ogrzewania pacjenta dorosłego, rozmiar 100x210 cm (+/- 5%), z portem do mocowania rury grzewczej przystosowanym do systemów ogrzewania pacjenta: Equator, WarmTouch, Cocoon bez konieczności stosowania dodatkowych elementów łączących, wykonany z materiału bezlateksowego o zwiększonej wytrzymałości na rozdarcie, z mikroperforacjami od strony pacjenta powodującymi równomierne rozprowadzanie powietrza. </t>
    </r>
    <r>
      <rPr>
        <u val="single"/>
        <sz val="11"/>
        <rFont val="Times New Roman"/>
        <family val="1"/>
      </rPr>
      <t>Zamawiający wymaga oświadcze</t>
    </r>
    <r>
      <rPr>
        <u val="single"/>
        <sz val="11"/>
        <color indexed="8"/>
        <rFont val="Times New Roman"/>
        <family val="1"/>
      </rPr>
      <t>nia Wykonawcy</t>
    </r>
    <r>
      <rPr>
        <u val="single"/>
        <sz val="11"/>
        <rFont val="Times New Roman"/>
        <family val="1"/>
      </rPr>
      <t>, że proponowany produkt jest kompatybilny z urządzeniami Equator, WarmTouch, Cocoon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</si>
</sst>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6" fontId="0" fillId="0" borderId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2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7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3" fillId="0" borderId="8" applyNumberFormat="0" applyFill="0" applyAlignment="0" applyProtection="0"/>
    <xf numFmtId="187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58" fillId="34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11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4" fillId="0" borderId="10" xfId="116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1"/>
  <sheetViews>
    <sheetView showGridLines="0" zoomScale="98" zoomScaleNormal="98" zoomScaleSheetLayoutView="85" zoomScalePageLayoutView="115" workbookViewId="0" topLeftCell="A1">
      <selection activeCell="D6" sqref="D6:E6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28" t="s">
        <v>70</v>
      </c>
    </row>
    <row r="6" spans="3:5" ht="18" customHeight="1">
      <c r="C6" s="7" t="s">
        <v>25</v>
      </c>
      <c r="D6" s="78" t="s">
        <v>71</v>
      </c>
      <c r="E6" s="78"/>
    </row>
    <row r="8" spans="3:5" ht="15">
      <c r="C8" s="11" t="s">
        <v>22</v>
      </c>
      <c r="D8" s="81"/>
      <c r="E8" s="82"/>
    </row>
    <row r="9" spans="3:5" ht="15">
      <c r="C9" s="11" t="s">
        <v>27</v>
      </c>
      <c r="D9" s="83"/>
      <c r="E9" s="84"/>
    </row>
    <row r="10" spans="3:5" ht="15">
      <c r="C10" s="11" t="s">
        <v>21</v>
      </c>
      <c r="D10" s="74"/>
      <c r="E10" s="75"/>
    </row>
    <row r="11" spans="3:5" ht="15">
      <c r="C11" s="11" t="s">
        <v>29</v>
      </c>
      <c r="D11" s="74"/>
      <c r="E11" s="75"/>
    </row>
    <row r="12" spans="3:5" ht="15">
      <c r="C12" s="11" t="s">
        <v>30</v>
      </c>
      <c r="D12" s="74"/>
      <c r="E12" s="75"/>
    </row>
    <row r="13" spans="3:5" ht="15">
      <c r="C13" s="11" t="s">
        <v>31</v>
      </c>
      <c r="D13" s="74"/>
      <c r="E13" s="75"/>
    </row>
    <row r="14" spans="3:5" ht="15">
      <c r="C14" s="11" t="s">
        <v>32</v>
      </c>
      <c r="D14" s="74"/>
      <c r="E14" s="75"/>
    </row>
    <row r="15" spans="3:5" ht="15">
      <c r="C15" s="11" t="s">
        <v>33</v>
      </c>
      <c r="D15" s="74"/>
      <c r="E15" s="75"/>
    </row>
    <row r="16" spans="3:5" ht="15">
      <c r="C16" s="11" t="s">
        <v>34</v>
      </c>
      <c r="D16" s="74"/>
      <c r="E16" s="75"/>
    </row>
    <row r="17" spans="4:5" ht="10.5" customHeight="1">
      <c r="D17" s="5"/>
      <c r="E17" s="12"/>
    </row>
    <row r="18" spans="2:5" ht="15">
      <c r="B18" s="7" t="s">
        <v>1</v>
      </c>
      <c r="C18" s="79" t="s">
        <v>28</v>
      </c>
      <c r="D18" s="80"/>
      <c r="E18" s="13"/>
    </row>
    <row r="19" spans="4:5" ht="8.25" customHeight="1">
      <c r="D19" s="1"/>
      <c r="E19" s="13"/>
    </row>
    <row r="20" spans="2:5" ht="21" customHeight="1">
      <c r="B20" s="29" t="s">
        <v>53</v>
      </c>
      <c r="C20" s="76" t="s">
        <v>0</v>
      </c>
      <c r="D20" s="76"/>
      <c r="E20" s="76"/>
    </row>
    <row r="21" spans="2:5" ht="15">
      <c r="B21" s="11">
        <v>1</v>
      </c>
      <c r="C21" s="64">
        <f>'część 1'!B3</f>
        <v>0</v>
      </c>
      <c r="D21" s="64"/>
      <c r="E21" s="64"/>
    </row>
    <row r="22" spans="2:5" ht="15">
      <c r="B22" s="11">
        <v>2</v>
      </c>
      <c r="C22" s="64">
        <f>'część 2'!B3</f>
        <v>0</v>
      </c>
      <c r="D22" s="64"/>
      <c r="E22" s="64"/>
    </row>
    <row r="23" spans="2:5" ht="15">
      <c r="B23" s="11">
        <v>3</v>
      </c>
      <c r="C23" s="64">
        <f>'część 3'!B3</f>
        <v>0</v>
      </c>
      <c r="D23" s="64"/>
      <c r="E23" s="64"/>
    </row>
    <row r="24" spans="2:5" ht="15">
      <c r="B24" s="11">
        <v>4</v>
      </c>
      <c r="C24" s="64">
        <f>'część 4'!B3</f>
        <v>0</v>
      </c>
      <c r="D24" s="64"/>
      <c r="E24" s="64"/>
    </row>
    <row r="25" spans="2:5" ht="15">
      <c r="B25" s="11">
        <v>5</v>
      </c>
      <c r="C25" s="64">
        <f>'część 5'!B3</f>
        <v>0</v>
      </c>
      <c r="D25" s="64"/>
      <c r="E25" s="64"/>
    </row>
    <row r="26" spans="2:5" ht="15">
      <c r="B26" s="11">
        <v>6</v>
      </c>
      <c r="C26" s="64">
        <f>'część 6'!B3</f>
        <v>0</v>
      </c>
      <c r="D26" s="64"/>
      <c r="E26" s="64"/>
    </row>
    <row r="27" spans="2:5" ht="15">
      <c r="B27" s="11">
        <v>7</v>
      </c>
      <c r="C27" s="64">
        <f>'część 7'!B3</f>
        <v>0</v>
      </c>
      <c r="D27" s="64"/>
      <c r="E27" s="64"/>
    </row>
    <row r="28" spans="2:5" ht="15">
      <c r="B28" s="11">
        <v>8</v>
      </c>
      <c r="C28" s="64">
        <f>'część 8'!B3</f>
        <v>0</v>
      </c>
      <c r="D28" s="64"/>
      <c r="E28" s="64"/>
    </row>
    <row r="29" spans="2:5" ht="15">
      <c r="B29" s="11">
        <v>9</v>
      </c>
      <c r="C29" s="64">
        <f>'część 9'!B3</f>
        <v>0</v>
      </c>
      <c r="D29" s="64"/>
      <c r="E29" s="64"/>
    </row>
    <row r="30" spans="2:5" ht="15">
      <c r="B30" s="11">
        <v>10</v>
      </c>
      <c r="C30" s="64">
        <f>'część 10'!B3</f>
        <v>0</v>
      </c>
      <c r="D30" s="64"/>
      <c r="E30" s="64"/>
    </row>
    <row r="31" spans="2:5" ht="15">
      <c r="B31" s="11">
        <v>11</v>
      </c>
      <c r="C31" s="64">
        <f>'część 11'!B3</f>
        <v>0</v>
      </c>
      <c r="D31" s="64"/>
      <c r="E31" s="64"/>
    </row>
    <row r="32" spans="2:5" ht="15">
      <c r="B32" s="11">
        <v>12</v>
      </c>
      <c r="C32" s="64">
        <f>'część 12'!B3</f>
        <v>0</v>
      </c>
      <c r="D32" s="64"/>
      <c r="E32" s="64"/>
    </row>
    <row r="33" spans="2:5" ht="15">
      <c r="B33" s="11">
        <v>13</v>
      </c>
      <c r="C33" s="64">
        <f>'część 13'!B3</f>
        <v>0</v>
      </c>
      <c r="D33" s="64"/>
      <c r="E33" s="64"/>
    </row>
    <row r="34" spans="2:5" ht="15">
      <c r="B34" s="11">
        <v>14</v>
      </c>
      <c r="C34" s="64">
        <f>'część 14'!B3</f>
        <v>0</v>
      </c>
      <c r="D34" s="64"/>
      <c r="E34" s="64"/>
    </row>
    <row r="35" spans="4:5" ht="15">
      <c r="D35" s="25"/>
      <c r="E35" s="14"/>
    </row>
    <row r="36" spans="3:5" ht="81" customHeight="1">
      <c r="C36" s="65" t="s">
        <v>52</v>
      </c>
      <c r="D36" s="73"/>
      <c r="E36" s="73"/>
    </row>
    <row r="37" spans="2:5" ht="21" customHeight="1">
      <c r="B37" s="7" t="s">
        <v>2</v>
      </c>
      <c r="C37" s="80" t="s">
        <v>24</v>
      </c>
      <c r="D37" s="79"/>
      <c r="E37" s="87"/>
    </row>
    <row r="38" spans="2:5" ht="32.25" customHeight="1">
      <c r="B38" s="7" t="s">
        <v>3</v>
      </c>
      <c r="C38" s="77" t="s">
        <v>72</v>
      </c>
      <c r="D38" s="77"/>
      <c r="E38" s="77"/>
    </row>
    <row r="39" spans="2:5" s="15" customFormat="1" ht="47.25" customHeight="1">
      <c r="B39" s="15" t="s">
        <v>4</v>
      </c>
      <c r="C39" s="88" t="s">
        <v>56</v>
      </c>
      <c r="D39" s="88"/>
      <c r="E39" s="88"/>
    </row>
    <row r="40" spans="2:5" ht="33" customHeight="1">
      <c r="B40" s="15" t="s">
        <v>18</v>
      </c>
      <c r="C40" s="65" t="s">
        <v>16</v>
      </c>
      <c r="D40" s="66"/>
      <c r="E40" s="66"/>
    </row>
    <row r="41" spans="2:5" ht="18" customHeight="1">
      <c r="B41" s="15" t="s">
        <v>23</v>
      </c>
      <c r="C41" s="71" t="s">
        <v>19</v>
      </c>
      <c r="D41" s="72"/>
      <c r="E41" s="72"/>
    </row>
    <row r="42" spans="2:5" ht="35.25" customHeight="1">
      <c r="B42" s="15" t="s">
        <v>5</v>
      </c>
      <c r="C42" s="65" t="s">
        <v>20</v>
      </c>
      <c r="D42" s="66"/>
      <c r="E42" s="66"/>
    </row>
    <row r="43" spans="2:5" ht="33.75" customHeight="1">
      <c r="B43" s="15" t="s">
        <v>6</v>
      </c>
      <c r="C43" s="65" t="s">
        <v>40</v>
      </c>
      <c r="D43" s="65"/>
      <c r="E43" s="65"/>
    </row>
    <row r="44" spans="3:5" ht="33.75" customHeight="1">
      <c r="C44" s="65" t="s">
        <v>38</v>
      </c>
      <c r="D44" s="65"/>
      <c r="E44" s="65"/>
    </row>
    <row r="45" spans="3:5" ht="30" customHeight="1">
      <c r="C45" s="70" t="s">
        <v>39</v>
      </c>
      <c r="D45" s="70"/>
      <c r="E45" s="70"/>
    </row>
    <row r="46" spans="2:5" ht="21.75" customHeight="1">
      <c r="B46" s="26" t="s">
        <v>13</v>
      </c>
      <c r="C46" s="27" t="s">
        <v>7</v>
      </c>
      <c r="D46" s="1"/>
      <c r="E46" s="7"/>
    </row>
    <row r="47" spans="2:5" ht="18" customHeight="1">
      <c r="B47" s="17"/>
      <c r="C47" s="67" t="s">
        <v>14</v>
      </c>
      <c r="D47" s="68"/>
      <c r="E47" s="69"/>
    </row>
    <row r="48" spans="3:5" ht="18" customHeight="1">
      <c r="C48" s="67" t="s">
        <v>8</v>
      </c>
      <c r="D48" s="69"/>
      <c r="E48" s="11"/>
    </row>
    <row r="49" spans="3:5" ht="18" customHeight="1">
      <c r="C49" s="85"/>
      <c r="D49" s="86"/>
      <c r="E49" s="11"/>
    </row>
    <row r="50" spans="3:5" ht="18" customHeight="1">
      <c r="C50" s="85"/>
      <c r="D50" s="86"/>
      <c r="E50" s="11"/>
    </row>
    <row r="51" spans="3:5" ht="18" customHeight="1">
      <c r="C51" s="85"/>
      <c r="D51" s="86"/>
      <c r="E51" s="11"/>
    </row>
    <row r="52" spans="3:5" ht="18" customHeight="1">
      <c r="C52" s="19" t="s">
        <v>10</v>
      </c>
      <c r="D52" s="19"/>
      <c r="E52" s="6"/>
    </row>
    <row r="53" spans="3:5" ht="18" customHeight="1">
      <c r="C53" s="67" t="s">
        <v>15</v>
      </c>
      <c r="D53" s="68"/>
      <c r="E53" s="69"/>
    </row>
    <row r="54" spans="3:5" ht="18" customHeight="1">
      <c r="C54" s="20" t="s">
        <v>8</v>
      </c>
      <c r="D54" s="18" t="s">
        <v>9</v>
      </c>
      <c r="E54" s="21" t="s">
        <v>11</v>
      </c>
    </row>
    <row r="55" spans="3:5" ht="18" customHeight="1">
      <c r="C55" s="22"/>
      <c r="D55" s="18"/>
      <c r="E55" s="23"/>
    </row>
    <row r="56" spans="3:5" ht="18" customHeight="1">
      <c r="C56" s="22"/>
      <c r="D56" s="18"/>
      <c r="E56" s="23"/>
    </row>
    <row r="57" spans="3:5" ht="18" customHeight="1">
      <c r="C57" s="19"/>
      <c r="D57" s="19"/>
      <c r="E57" s="6"/>
    </row>
    <row r="58" spans="3:5" ht="18" customHeight="1">
      <c r="C58" s="67" t="s">
        <v>17</v>
      </c>
      <c r="D58" s="68"/>
      <c r="E58" s="69"/>
    </row>
    <row r="59" spans="3:5" ht="18" customHeight="1">
      <c r="C59" s="67" t="s">
        <v>12</v>
      </c>
      <c r="D59" s="69"/>
      <c r="E59" s="11"/>
    </row>
    <row r="60" spans="3:5" ht="18" customHeight="1">
      <c r="C60" s="82"/>
      <c r="D60" s="82"/>
      <c r="E60" s="11"/>
    </row>
    <row r="61" spans="3:5" ht="34.5" customHeight="1">
      <c r="C61" s="10"/>
      <c r="D61" s="16"/>
      <c r="E61" s="16"/>
    </row>
  </sheetData>
  <sheetProtection/>
  <mergeCells count="45">
    <mergeCell ref="C34:E34"/>
    <mergeCell ref="C60:D60"/>
    <mergeCell ref="C49:D49"/>
    <mergeCell ref="C50:D50"/>
    <mergeCell ref="C51:D51"/>
    <mergeCell ref="C53:E53"/>
    <mergeCell ref="C59:D59"/>
    <mergeCell ref="C58:E58"/>
    <mergeCell ref="C37:E37"/>
    <mergeCell ref="C39:E39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36:E36"/>
    <mergeCell ref="D16:E16"/>
    <mergeCell ref="D15:E15"/>
    <mergeCell ref="C20:E20"/>
    <mergeCell ref="C21:E21"/>
    <mergeCell ref="C38:E38"/>
    <mergeCell ref="C33:E33"/>
    <mergeCell ref="C22:E22"/>
    <mergeCell ref="C29:E29"/>
    <mergeCell ref="C30:E30"/>
    <mergeCell ref="C40:E40"/>
    <mergeCell ref="C47:E47"/>
    <mergeCell ref="C45:E45"/>
    <mergeCell ref="C48:D48"/>
    <mergeCell ref="C42:E42"/>
    <mergeCell ref="C41:E41"/>
    <mergeCell ref="C44:E44"/>
    <mergeCell ref="C43:E43"/>
    <mergeCell ref="C31:E31"/>
    <mergeCell ref="C32:E32"/>
    <mergeCell ref="C23:E23"/>
    <mergeCell ref="C24:E24"/>
    <mergeCell ref="C25:E25"/>
    <mergeCell ref="C26:E26"/>
    <mergeCell ref="C27:E27"/>
    <mergeCell ref="C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1" t="s">
        <v>112</v>
      </c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65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3.75" customHeight="1">
      <c r="A7" s="37">
        <v>1</v>
      </c>
      <c r="B7" s="53" t="s">
        <v>95</v>
      </c>
      <c r="C7" s="54">
        <v>1200</v>
      </c>
      <c r="D7" s="55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45">
      <c r="A8" s="41">
        <v>2</v>
      </c>
      <c r="B8" s="11" t="s">
        <v>96</v>
      </c>
      <c r="C8" s="54">
        <v>11000</v>
      </c>
      <c r="D8" s="55" t="s">
        <v>57</v>
      </c>
      <c r="E8" s="11"/>
      <c r="F8" s="11"/>
      <c r="G8" s="11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3"/>
  <sheetViews>
    <sheetView showGridLines="0" zoomScale="80" zoomScaleNormal="80" zoomScalePageLayoutView="85" workbookViewId="0" topLeftCell="A6">
      <selection activeCell="B8" sqref="B8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8" customHeight="1">
      <c r="A3" s="11" t="s">
        <v>66</v>
      </c>
      <c r="B3" s="30">
        <f>H7+H8+H9+H10+H11+H12+H13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05">
      <c r="A7" s="37">
        <v>1</v>
      </c>
      <c r="B7" s="56" t="s">
        <v>97</v>
      </c>
      <c r="C7" s="50">
        <v>2500</v>
      </c>
      <c r="D7" s="41" t="s">
        <v>87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135">
      <c r="A8" s="41">
        <v>2</v>
      </c>
      <c r="B8" s="11" t="s">
        <v>98</v>
      </c>
      <c r="C8" s="44">
        <v>500</v>
      </c>
      <c r="D8" s="47" t="s">
        <v>87</v>
      </c>
      <c r="E8" s="11"/>
      <c r="F8" s="11"/>
      <c r="G8" s="11"/>
      <c r="H8" s="38">
        <f aca="true" t="shared" si="0" ref="H8:H13">C8*G8</f>
        <v>0</v>
      </c>
    </row>
    <row r="9" spans="1:8" ht="45">
      <c r="A9" s="41">
        <v>3</v>
      </c>
      <c r="B9" s="11" t="s">
        <v>99</v>
      </c>
      <c r="C9" s="50">
        <v>4000</v>
      </c>
      <c r="D9" s="37" t="s">
        <v>87</v>
      </c>
      <c r="E9" s="11"/>
      <c r="F9" s="11"/>
      <c r="G9" s="11"/>
      <c r="H9" s="38">
        <f t="shared" si="0"/>
        <v>0</v>
      </c>
    </row>
    <row r="10" spans="1:8" ht="120">
      <c r="A10" s="41">
        <v>4</v>
      </c>
      <c r="B10" s="11" t="s">
        <v>100</v>
      </c>
      <c r="C10" s="44">
        <v>400</v>
      </c>
      <c r="D10" s="47" t="s">
        <v>87</v>
      </c>
      <c r="E10" s="11"/>
      <c r="F10" s="11"/>
      <c r="G10" s="11"/>
      <c r="H10" s="38">
        <f t="shared" si="0"/>
        <v>0</v>
      </c>
    </row>
    <row r="11" spans="1:8" ht="135">
      <c r="A11" s="41">
        <v>5</v>
      </c>
      <c r="B11" s="11" t="s">
        <v>101</v>
      </c>
      <c r="C11" s="50">
        <v>31000</v>
      </c>
      <c r="D11" s="37" t="s">
        <v>87</v>
      </c>
      <c r="E11" s="11"/>
      <c r="F11" s="11"/>
      <c r="G11" s="11"/>
      <c r="H11" s="38">
        <f t="shared" si="0"/>
        <v>0</v>
      </c>
    </row>
    <row r="12" spans="1:8" ht="105">
      <c r="A12" s="41">
        <v>6</v>
      </c>
      <c r="B12" s="11" t="s">
        <v>102</v>
      </c>
      <c r="C12" s="50">
        <v>800</v>
      </c>
      <c r="D12" s="37" t="s">
        <v>87</v>
      </c>
      <c r="E12" s="11"/>
      <c r="F12" s="11"/>
      <c r="G12" s="11"/>
      <c r="H12" s="38">
        <f t="shared" si="0"/>
        <v>0</v>
      </c>
    </row>
    <row r="13" spans="1:8" ht="15">
      <c r="A13" s="41">
        <v>7</v>
      </c>
      <c r="B13" s="11" t="s">
        <v>103</v>
      </c>
      <c r="C13" s="44">
        <v>50</v>
      </c>
      <c r="D13" s="47" t="s">
        <v>87</v>
      </c>
      <c r="E13" s="11"/>
      <c r="F13" s="11"/>
      <c r="G13" s="11"/>
      <c r="H13" s="38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D7" sqref="D7"/>
    </sheetView>
  </sheetViews>
  <sheetFormatPr defaultColWidth="9.00390625" defaultRowHeight="12.75"/>
  <cols>
    <col min="1" max="1" width="9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9.5" customHeight="1">
      <c r="A3" s="11" t="s">
        <v>67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35">
      <c r="A7" s="37">
        <v>1</v>
      </c>
      <c r="B7" s="57" t="s">
        <v>104</v>
      </c>
      <c r="C7" s="50">
        <v>300</v>
      </c>
      <c r="D7" s="37" t="s">
        <v>87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120">
      <c r="A8" s="41">
        <v>2</v>
      </c>
      <c r="B8" s="11" t="s">
        <v>105</v>
      </c>
      <c r="C8" s="50">
        <v>1000</v>
      </c>
      <c r="D8" s="37" t="s">
        <v>87</v>
      </c>
      <c r="E8" s="11"/>
      <c r="F8" s="11"/>
      <c r="G8" s="11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19" sqref="B19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8" customHeight="1">
      <c r="A3" s="11" t="s">
        <v>68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8" customHeight="1">
      <c r="A7" s="37">
        <v>1</v>
      </c>
      <c r="B7" s="58" t="s">
        <v>106</v>
      </c>
      <c r="C7" s="44">
        <v>110</v>
      </c>
      <c r="D7" s="47" t="s">
        <v>108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90">
      <c r="A8" s="41">
        <v>2</v>
      </c>
      <c r="B8" s="11" t="s">
        <v>107</v>
      </c>
      <c r="C8" s="44">
        <v>800</v>
      </c>
      <c r="D8" s="47" t="s">
        <v>87</v>
      </c>
      <c r="E8" s="11"/>
      <c r="F8" s="11"/>
      <c r="G8" s="11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="90" zoomScaleNormal="90" zoomScalePageLayoutView="85" workbookViewId="0" topLeftCell="A1">
      <selection activeCell="B7" sqref="B7"/>
    </sheetView>
  </sheetViews>
  <sheetFormatPr defaultColWidth="9.00390625" defaultRowHeight="12.75"/>
  <cols>
    <col min="1" max="1" width="9.625" style="1" customWidth="1"/>
    <col min="2" max="2" width="74.875" style="1" customWidth="1"/>
    <col min="3" max="4" width="9.7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.75" customHeight="1">
      <c r="A3" s="11" t="s">
        <v>69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20">
      <c r="A7" s="56" t="s">
        <v>1</v>
      </c>
      <c r="B7" s="56" t="s">
        <v>116</v>
      </c>
      <c r="C7" s="44">
        <v>400</v>
      </c>
      <c r="D7" s="41" t="s">
        <v>87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90" zoomScaleNormal="90" zoomScalePageLayoutView="85" workbookViewId="0" topLeftCell="A1">
      <selection activeCell="E22" sqref="E22"/>
    </sheetView>
  </sheetViews>
  <sheetFormatPr defaultColWidth="9.00390625" defaultRowHeight="12.75"/>
  <cols>
    <col min="1" max="1" width="9.625" style="1" customWidth="1"/>
    <col min="2" max="2" width="74.875" style="1" customWidth="1"/>
    <col min="3" max="4" width="9.7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.75" customHeight="1">
      <c r="A3" s="11" t="s">
        <v>94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65">
      <c r="A7" s="59" t="s">
        <v>1</v>
      </c>
      <c r="B7" s="56" t="s">
        <v>109</v>
      </c>
      <c r="C7" s="50">
        <v>6000</v>
      </c>
      <c r="D7" s="37" t="s">
        <v>111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45">
      <c r="A8" s="41">
        <v>2</v>
      </c>
      <c r="B8" s="11" t="s">
        <v>110</v>
      </c>
      <c r="C8" s="50">
        <v>6000</v>
      </c>
      <c r="D8" s="37" t="s">
        <v>87</v>
      </c>
      <c r="E8" s="11"/>
      <c r="F8" s="11"/>
      <c r="G8" s="11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20" zoomScaleNormal="40" zoomScaleSheetLayoutView="120" zoomScalePageLayoutView="85" workbookViewId="0" topLeftCell="A1">
      <selection activeCell="B21" sqref="B2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3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54</v>
      </c>
      <c r="B3" s="30">
        <f>H7+H8+H9</f>
        <v>0</v>
      </c>
      <c r="H3" s="24" t="s">
        <v>41</v>
      </c>
      <c r="I3" s="24"/>
      <c r="L3" s="24"/>
    </row>
    <row r="4" spans="1:15" ht="6" customHeight="1">
      <c r="A4" s="4"/>
      <c r="C4" s="9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12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45">
      <c r="A7" s="37">
        <v>1</v>
      </c>
      <c r="B7" s="43" t="s">
        <v>73</v>
      </c>
      <c r="C7" s="44">
        <v>6000</v>
      </c>
      <c r="D7" s="41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15">
      <c r="A8" s="42">
        <v>2</v>
      </c>
      <c r="B8" s="11" t="s">
        <v>74</v>
      </c>
      <c r="C8" s="44">
        <v>3000</v>
      </c>
      <c r="D8" s="41" t="s">
        <v>57</v>
      </c>
      <c r="E8" s="11"/>
      <c r="F8" s="11"/>
      <c r="G8" s="11"/>
      <c r="H8" s="38">
        <f>C8*G8</f>
        <v>0</v>
      </c>
    </row>
    <row r="9" spans="1:8" ht="30">
      <c r="A9" s="42">
        <v>3</v>
      </c>
      <c r="B9" s="11" t="s">
        <v>75</v>
      </c>
      <c r="C9" s="44">
        <v>150</v>
      </c>
      <c r="D9" s="41" t="s">
        <v>57</v>
      </c>
      <c r="E9" s="11"/>
      <c r="F9" s="11"/>
      <c r="G9" s="11"/>
      <c r="H9" s="38">
        <f>C9*G9</f>
        <v>0</v>
      </c>
    </row>
    <row r="10" ht="15">
      <c r="D10" s="40"/>
    </row>
    <row r="11" ht="15">
      <c r="D11" s="40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0"/>
  <sheetViews>
    <sheetView showGridLines="0" zoomScalePageLayoutView="85" workbookViewId="0" topLeftCell="A1">
      <selection activeCell="B19" sqref="B1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55</v>
      </c>
      <c r="B3" s="30">
        <f>H7+H8+H9+H10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75">
      <c r="A7" s="37">
        <v>1</v>
      </c>
      <c r="B7" s="45" t="s">
        <v>76</v>
      </c>
      <c r="C7" s="44">
        <v>1200</v>
      </c>
      <c r="D7" s="41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30">
      <c r="A8" s="41">
        <v>2</v>
      </c>
      <c r="B8" s="11" t="s">
        <v>77</v>
      </c>
      <c r="C8" s="44">
        <v>50</v>
      </c>
      <c r="D8" s="41" t="s">
        <v>57</v>
      </c>
      <c r="E8" s="11"/>
      <c r="F8" s="11"/>
      <c r="G8" s="11"/>
      <c r="H8" s="38">
        <f>C8*G8</f>
        <v>0</v>
      </c>
    </row>
    <row r="9" spans="1:8" ht="15">
      <c r="A9" s="41">
        <v>3</v>
      </c>
      <c r="B9" s="11" t="s">
        <v>78</v>
      </c>
      <c r="C9" s="44">
        <v>12000</v>
      </c>
      <c r="D9" s="41" t="s">
        <v>57</v>
      </c>
      <c r="E9" s="11"/>
      <c r="F9" s="11"/>
      <c r="G9" s="11"/>
      <c r="H9" s="38">
        <f>C9*G9</f>
        <v>0</v>
      </c>
    </row>
    <row r="10" spans="1:8" ht="75">
      <c r="A10" s="41">
        <v>4</v>
      </c>
      <c r="B10" s="11" t="s">
        <v>79</v>
      </c>
      <c r="C10" s="44">
        <v>100</v>
      </c>
      <c r="D10" s="41" t="s">
        <v>57</v>
      </c>
      <c r="E10" s="11"/>
      <c r="F10" s="11"/>
      <c r="G10" s="11"/>
      <c r="H10" s="38">
        <f>C10*G10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59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05.25" customHeight="1">
      <c r="A7" s="37">
        <v>1</v>
      </c>
      <c r="B7" s="46" t="s">
        <v>80</v>
      </c>
      <c r="C7" s="61">
        <v>3500</v>
      </c>
      <c r="D7" s="41" t="s">
        <v>58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tabSelected="1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60</v>
      </c>
      <c r="B3" s="30">
        <f>H7+H8+H9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45">
      <c r="A7" s="37">
        <v>1</v>
      </c>
      <c r="B7" s="45" t="s">
        <v>81</v>
      </c>
      <c r="C7" s="44">
        <v>40</v>
      </c>
      <c r="D7" s="41" t="s">
        <v>83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77.25" customHeight="1">
      <c r="A8" s="41">
        <v>2</v>
      </c>
      <c r="B8" s="11" t="s">
        <v>82</v>
      </c>
      <c r="C8" s="44">
        <v>2</v>
      </c>
      <c r="D8" s="47" t="s">
        <v>57</v>
      </c>
      <c r="E8" s="11"/>
      <c r="F8" s="11"/>
      <c r="G8" s="11"/>
      <c r="H8" s="38">
        <f>C8*G8</f>
        <v>0</v>
      </c>
    </row>
    <row r="9" spans="1:8" ht="153.75" customHeight="1">
      <c r="A9" s="41">
        <v>3</v>
      </c>
      <c r="B9" s="62" t="s">
        <v>115</v>
      </c>
      <c r="C9" s="63">
        <v>3</v>
      </c>
      <c r="D9" s="41" t="s">
        <v>114</v>
      </c>
      <c r="E9" s="11"/>
      <c r="F9" s="11"/>
      <c r="G9" s="11"/>
      <c r="H9" s="38">
        <f>C9*G9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zoomScale="120" zoomScaleNormal="120" zoomScalePageLayoutView="85" workbookViewId="0" topLeftCell="A1">
      <selection activeCell="B9" sqref="B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61</v>
      </c>
      <c r="B3" s="30">
        <f>H7+H8+H9+H10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0">
      <c r="A7" s="37">
        <v>1</v>
      </c>
      <c r="B7" s="45" t="s">
        <v>84</v>
      </c>
      <c r="C7" s="44">
        <v>900</v>
      </c>
      <c r="D7" s="41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30">
      <c r="A8" s="41">
        <v>2</v>
      </c>
      <c r="B8" s="11" t="s">
        <v>85</v>
      </c>
      <c r="C8" s="44">
        <v>200</v>
      </c>
      <c r="D8" s="41" t="s">
        <v>57</v>
      </c>
      <c r="E8" s="11"/>
      <c r="F8" s="11"/>
      <c r="G8" s="11"/>
      <c r="H8" s="38">
        <f>C8*G8</f>
        <v>0</v>
      </c>
    </row>
    <row r="9" spans="1:8" ht="75">
      <c r="A9" s="41">
        <v>3</v>
      </c>
      <c r="B9" s="60" t="s">
        <v>113</v>
      </c>
      <c r="C9" s="44">
        <v>400</v>
      </c>
      <c r="D9" s="47" t="s">
        <v>57</v>
      </c>
      <c r="E9" s="11"/>
      <c r="F9" s="11"/>
      <c r="G9" s="11"/>
      <c r="H9" s="38">
        <f>C9*G9</f>
        <v>0</v>
      </c>
    </row>
    <row r="10" spans="1:8" ht="45">
      <c r="A10" s="41">
        <v>4</v>
      </c>
      <c r="B10" s="11" t="s">
        <v>86</v>
      </c>
      <c r="C10" s="44">
        <v>400</v>
      </c>
      <c r="D10" s="41" t="s">
        <v>87</v>
      </c>
      <c r="E10" s="11"/>
      <c r="F10" s="11"/>
      <c r="G10" s="11"/>
      <c r="H10" s="38">
        <f>C10*G10</f>
        <v>0</v>
      </c>
    </row>
    <row r="12" ht="15">
      <c r="B12" s="48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62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60">
      <c r="A7" s="37">
        <v>1</v>
      </c>
      <c r="B7" s="45" t="s">
        <v>88</v>
      </c>
      <c r="C7" s="44">
        <v>250</v>
      </c>
      <c r="D7" s="41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15">
      <c r="A8" s="41">
        <v>2</v>
      </c>
      <c r="B8" s="11" t="s">
        <v>89</v>
      </c>
      <c r="C8" s="44">
        <v>50</v>
      </c>
      <c r="D8" s="41" t="s">
        <v>57</v>
      </c>
      <c r="E8" s="11"/>
      <c r="F8" s="11"/>
      <c r="G8" s="11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63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0.75" customHeight="1">
      <c r="A7" s="37">
        <v>1</v>
      </c>
      <c r="B7" s="49" t="s">
        <v>90</v>
      </c>
      <c r="C7" s="44">
        <v>150</v>
      </c>
      <c r="D7" s="41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15" ht="59.25" customHeight="1">
      <c r="A8" s="37">
        <v>2</v>
      </c>
      <c r="B8" s="49" t="s">
        <v>91</v>
      </c>
      <c r="C8" s="50">
        <v>600</v>
      </c>
      <c r="D8" s="41" t="s">
        <v>57</v>
      </c>
      <c r="E8" s="37"/>
      <c r="F8" s="37"/>
      <c r="G8" s="38"/>
      <c r="H8" s="38">
        <f>C8*G8</f>
        <v>0</v>
      </c>
      <c r="I8" s="39"/>
      <c r="J8" s="39"/>
      <c r="O8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14" sqref="B1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DFP.271.68.2019.AM</v>
      </c>
      <c r="H1" s="24" t="s">
        <v>37</v>
      </c>
      <c r="I1" s="24"/>
      <c r="L1" s="24"/>
      <c r="Q1" s="2"/>
      <c r="R1" s="2"/>
    </row>
    <row r="2" spans="5:7" ht="4.5" customHeight="1">
      <c r="E2" s="80"/>
      <c r="F2" s="80"/>
      <c r="G2" s="80"/>
    </row>
    <row r="3" spans="1:12" ht="15">
      <c r="A3" s="11" t="s">
        <v>64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58.25" customHeight="1">
      <c r="A7" s="37">
        <v>1</v>
      </c>
      <c r="B7" s="51" t="s">
        <v>93</v>
      </c>
      <c r="C7" s="50">
        <v>250</v>
      </c>
      <c r="D7" s="41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75">
      <c r="A8" s="41">
        <v>2</v>
      </c>
      <c r="B8" s="11" t="s">
        <v>92</v>
      </c>
      <c r="C8" s="44">
        <v>400</v>
      </c>
      <c r="D8" s="52" t="s">
        <v>57</v>
      </c>
      <c r="E8" s="11"/>
      <c r="F8" s="11"/>
      <c r="G8" s="11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2019-08-26T06:07:15Z</dcterms:modified>
  <cp:category/>
  <cp:version/>
  <cp:contentType/>
  <cp:contentStatus/>
</cp:coreProperties>
</file>