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970" windowHeight="1161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<sst xmlns="http://schemas.openxmlformats.org/spreadsheetml/2006/main" count="142" uniqueCount="76">
  <si>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</si>
  <si>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</si>
  <si>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</si>
  <si>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</si>
  <si>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</si>
  <si>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</si>
  <si>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</si>
  <si>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</si>
  <si>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</si>
  <si>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</si>
  <si>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</si>
  <si>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</si>
  <si>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</si>
  <si>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</si>
  <si>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</si>
  <si>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</si>
  <si>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</si>
  <si>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</si>
  <si>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</si>
  <si>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</si>
  <si>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</si>
  <si>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</si>
  <si>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</si>
  <si>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</si>
  <si>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</si>
  <si>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</si>
  <si>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</si>
  <si>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</si>
  <si>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</si>
  <si>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</si>
  <si>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</si>
  <si>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</si>
  <si>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</si>
  <si>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</si>
  <si>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</si>
  <si>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</si>
  <si>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</si>
  <si>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</si>
  <si>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</si>
  <si>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</si>
  <si>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</si>
  <si>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</si>
  <si>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</si>
  <si>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</si>
  <si>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</si>
  <si>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</si>
  <si>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Kod EAN</t>
  </si>
  <si>
    <t>Ilość</t>
  </si>
  <si>
    <t>załącznik nr ….. do umowy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</si>
  <si>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</si>
  <si>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</si>
  <si>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DFP.271.61.2019.AM</t>
  </si>
  <si>
    <t>Cena jednostkowa brutto</t>
  </si>
  <si>
    <t>Nazwa materiału</t>
  </si>
  <si>
    <r>
      <t>Radiofarmaceutyk jodek sodu Na</t>
    </r>
    <r>
      <rPr>
        <vertAlign val="superscript"/>
        <sz val="11"/>
        <rFont val="Times New Roman"/>
        <family val="1"/>
      </rPr>
      <t>131</t>
    </r>
    <r>
      <rPr>
        <sz val="11"/>
        <rFont val="Times New Roman"/>
        <family val="1"/>
      </rPr>
      <t>I kapsułki (atestowana aktywność 740 MBq na wtorek)</t>
    </r>
  </si>
  <si>
    <t>Dostawa radiofarmaceutyków.</t>
  </si>
  <si>
    <t>Oświadczamy, że zamówienie będziemy wykonywać do czasu wyczerpania kwoty wynagrodzenia umownego, jednak nie dłużej niż przez 12 miesięcy od dnia zawarcia umowy.</t>
  </si>
  <si>
    <t>Oświadczamy, że oferowane przez nas w w części 1 poz. 3, 4; części 2 poz. 3; części 3 poz. 3 części 4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</si>
  <si>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* wymagany jeden podmiot odpowiedzialny</t>
  </si>
  <si>
    <t>Nazwa handlowa:
Dawka: 
Postać / Opakowanie:</t>
  </si>
  <si>
    <t>Usługa znakowania  DOTATATE +90Y/177Lu (atestowana aktywność 90Y-1850MBq/177Lu-1850MBq na środę godz.12.00)*</t>
  </si>
  <si>
    <t>DOTATATE substancja pomonicza*</t>
  </si>
  <si>
    <t>LU-177 chlorek lutetu 1850 MBq*</t>
  </si>
  <si>
    <t>Y-90 chlorek itru 1850 MBq*</t>
  </si>
  <si>
    <t xml:space="preserve">Podmiot odpowiedzialny </t>
  </si>
  <si>
    <t>Kod EAN (poz. 3,4)</t>
  </si>
  <si>
    <t>-</t>
  </si>
  <si>
    <t>Kod EAN (poz. 3)</t>
  </si>
  <si>
    <t>Usługa znakowania w  DOTATATE +177Lu (atestowana aktywność 177Lu-3700MBq na środę godz.12.00)*</t>
  </si>
  <si>
    <t>LU-177 chlorek lutetu 3700 MBq  (atestowana aktywność na środę godz.12.00)*</t>
  </si>
  <si>
    <t>Usługa znakowania w  DOTATATE +177Lu (atestowana aktywność 177Lu-1850MBq na środę godz.12.00)*</t>
  </si>
  <si>
    <t>LU-177 chlorek lutetu 1850 MBq  (atestowana aktywność na środę godz.12.00)*</t>
  </si>
  <si>
    <t>Część nr: 1</t>
  </si>
  <si>
    <t>Część nr: 2</t>
  </si>
  <si>
    <t>Część nr: 3</t>
  </si>
  <si>
    <t>Część nr: 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</si>
</sst>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>
      <alignment horizontal="left" vertical="top" wrapText="1"/>
    </xf>
    <xf numFmtId="3" fontId="4" fillId="33" borderId="10" xfId="42" applyNumberFormat="1" applyFont="1" applyFill="1" applyBorder="1" applyAlignment="1">
      <alignment horizontal="right" vertical="top" wrapText="1"/>
    </xf>
    <xf numFmtId="0" fontId="44" fillId="33" borderId="10" xfId="62" applyFont="1" applyFill="1" applyBorder="1" applyAlignment="1">
      <alignment horizontal="left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4" fillId="33" borderId="10" xfId="62" applyFont="1" applyFill="1" applyBorder="1" applyAlignment="1">
      <alignment vertical="top"/>
      <protection/>
    </xf>
    <xf numFmtId="0" fontId="44" fillId="33" borderId="10" xfId="62" applyFont="1" applyFill="1" applyBorder="1" applyAlignment="1">
      <alignment vertical="top" wrapText="1"/>
      <protection/>
    </xf>
    <xf numFmtId="0" fontId="4" fillId="33" borderId="10" xfId="62" applyFont="1" applyFill="1" applyBorder="1" applyAlignment="1">
      <alignment horizontal="right" vertical="top"/>
      <protection/>
    </xf>
    <xf numFmtId="0" fontId="4" fillId="33" borderId="10" xfId="62" applyFont="1" applyFill="1" applyBorder="1" applyAlignment="1">
      <alignment horizontal="left" vertical="top"/>
      <protection/>
    </xf>
    <xf numFmtId="0" fontId="44" fillId="33" borderId="10" xfId="62" applyFont="1" applyFill="1" applyBorder="1" applyAlignment="1">
      <alignment horizontal="left" vertical="top" wrapText="1"/>
      <protection/>
    </xf>
    <xf numFmtId="4" fontId="4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3" borderId="10" xfId="62" applyFont="1" applyFill="1" applyBorder="1" applyAlignment="1">
      <alignment horizontal="left" vertical="top" wrapText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Walutowy 5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0"/>
  <sheetViews>
    <sheetView showGridLines="0" tabSelected="1" zoomScale="87" zoomScaleNormal="87" zoomScaleSheetLayoutView="85" zoomScalePageLayoutView="115" workbookViewId="0" topLeftCell="A37">
      <selection activeCell="C30" sqref="C30:E30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7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44</v>
      </c>
    </row>
    <row r="2" spans="3:5" ht="15">
      <c r="C2" s="16"/>
      <c r="D2" s="16" t="s">
        <v>43</v>
      </c>
      <c r="E2" s="16"/>
    </row>
    <row r="4" spans="3:4" ht="15">
      <c r="C4" s="9" t="s">
        <v>34</v>
      </c>
      <c r="D4" s="38" t="s">
        <v>51</v>
      </c>
    </row>
    <row r="6" spans="3:5" ht="15">
      <c r="C6" s="9" t="s">
        <v>33</v>
      </c>
      <c r="D6" s="47" t="s">
        <v>55</v>
      </c>
      <c r="E6" s="47"/>
    </row>
    <row r="8" spans="3:5" ht="15">
      <c r="C8" s="19" t="s">
        <v>28</v>
      </c>
      <c r="D8" s="57"/>
      <c r="E8" s="40"/>
    </row>
    <row r="9" spans="3:5" ht="15">
      <c r="C9" s="19" t="s">
        <v>35</v>
      </c>
      <c r="D9" s="58"/>
      <c r="E9" s="59"/>
    </row>
    <row r="10" spans="3:5" ht="15">
      <c r="C10" s="19" t="s">
        <v>27</v>
      </c>
      <c r="D10" s="41"/>
      <c r="E10" s="42"/>
    </row>
    <row r="11" spans="3:5" ht="15">
      <c r="C11" s="19" t="s">
        <v>37</v>
      </c>
      <c r="D11" s="41"/>
      <c r="E11" s="42"/>
    </row>
    <row r="12" spans="3:5" ht="15">
      <c r="C12" s="19" t="s">
        <v>38</v>
      </c>
      <c r="D12" s="41"/>
      <c r="E12" s="42"/>
    </row>
    <row r="13" spans="3:5" ht="15">
      <c r="C13" s="19" t="s">
        <v>39</v>
      </c>
      <c r="D13" s="41"/>
      <c r="E13" s="42"/>
    </row>
    <row r="14" spans="3:5" ht="15">
      <c r="C14" s="19" t="s">
        <v>40</v>
      </c>
      <c r="D14" s="41"/>
      <c r="E14" s="42"/>
    </row>
    <row r="15" spans="3:5" ht="15">
      <c r="C15" s="19" t="s">
        <v>41</v>
      </c>
      <c r="D15" s="41"/>
      <c r="E15" s="42"/>
    </row>
    <row r="16" spans="3:5" ht="15">
      <c r="C16" s="19" t="s">
        <v>42</v>
      </c>
      <c r="D16" s="41"/>
      <c r="E16" s="42"/>
    </row>
    <row r="17" spans="4:5" ht="15">
      <c r="D17" s="6"/>
      <c r="E17" s="20"/>
    </row>
    <row r="18" spans="3:5" ht="15">
      <c r="C18" s="45" t="s">
        <v>36</v>
      </c>
      <c r="D18" s="44"/>
      <c r="E18" s="21"/>
    </row>
    <row r="19" spans="4:5" ht="15">
      <c r="D19" s="1"/>
      <c r="E19" s="21"/>
    </row>
    <row r="20" spans="3:5" ht="21" customHeight="1">
      <c r="C20" s="5" t="s">
        <v>14</v>
      </c>
      <c r="D20" s="22" t="s">
        <v>0</v>
      </c>
      <c r="E20" s="6"/>
    </row>
    <row r="21" spans="3:5" ht="15">
      <c r="C21" s="19" t="s">
        <v>20</v>
      </c>
      <c r="D21" s="23">
        <f>'część (1)'!F6</f>
        <v>0</v>
      </c>
      <c r="E21" s="24"/>
    </row>
    <row r="22" spans="3:5" ht="15">
      <c r="C22" s="19" t="s">
        <v>21</v>
      </c>
      <c r="D22" s="23">
        <f>'część (2)'!F6</f>
        <v>0</v>
      </c>
      <c r="E22" s="24"/>
    </row>
    <row r="23" spans="3:5" ht="15">
      <c r="C23" s="19" t="s">
        <v>22</v>
      </c>
      <c r="D23" s="23">
        <f>'część (3)'!F6</f>
        <v>0</v>
      </c>
      <c r="E23" s="24"/>
    </row>
    <row r="24" spans="3:5" ht="15">
      <c r="C24" s="19" t="s">
        <v>23</v>
      </c>
      <c r="D24" s="23">
        <f>'część (4)'!F6</f>
        <v>0</v>
      </c>
      <c r="E24" s="24"/>
    </row>
    <row r="25" spans="4:5" ht="15">
      <c r="D25" s="35"/>
      <c r="E25" s="24"/>
    </row>
    <row r="26" spans="3:5" ht="72.75" customHeight="1">
      <c r="C26" s="45" t="s">
        <v>50</v>
      </c>
      <c r="D26" s="55"/>
      <c r="E26" s="55"/>
    </row>
    <row r="27" spans="2:5" ht="21" customHeight="1">
      <c r="B27" s="9" t="s">
        <v>1</v>
      </c>
      <c r="C27" s="44" t="s">
        <v>32</v>
      </c>
      <c r="D27" s="45"/>
      <c r="E27" s="46"/>
    </row>
    <row r="28" spans="2:5" ht="34.5" customHeight="1">
      <c r="B28" s="9" t="s">
        <v>2</v>
      </c>
      <c r="C28" s="43" t="s">
        <v>56</v>
      </c>
      <c r="D28" s="43"/>
      <c r="E28" s="43"/>
    </row>
    <row r="29" spans="2:5" s="25" customFormat="1" ht="63" customHeight="1">
      <c r="B29" s="25" t="s">
        <v>3</v>
      </c>
      <c r="C29" s="47" t="s">
        <v>57</v>
      </c>
      <c r="D29" s="47"/>
      <c r="E29" s="47"/>
    </row>
    <row r="30" spans="2:5" ht="36" customHeight="1">
      <c r="B30" s="9" t="s">
        <v>4</v>
      </c>
      <c r="C30" s="39" t="s">
        <v>18</v>
      </c>
      <c r="D30" s="56"/>
      <c r="E30" s="56"/>
    </row>
    <row r="31" spans="2:5" ht="32.25" customHeight="1">
      <c r="B31" s="9" t="s">
        <v>24</v>
      </c>
      <c r="C31" s="60" t="s">
        <v>25</v>
      </c>
      <c r="D31" s="61"/>
      <c r="E31" s="61"/>
    </row>
    <row r="32" spans="2:5" ht="39" customHeight="1">
      <c r="B32" s="25" t="s">
        <v>30</v>
      </c>
      <c r="C32" s="39" t="s">
        <v>26</v>
      </c>
      <c r="D32" s="56"/>
      <c r="E32" s="56"/>
    </row>
    <row r="33" spans="2:5" ht="96.75" customHeight="1">
      <c r="B33" s="9" t="s">
        <v>5</v>
      </c>
      <c r="C33" s="39" t="s">
        <v>49</v>
      </c>
      <c r="D33" s="39"/>
      <c r="E33" s="39"/>
    </row>
    <row r="34" spans="2:5" ht="18" customHeight="1">
      <c r="B34" s="9" t="s">
        <v>6</v>
      </c>
      <c r="C34" s="4" t="s">
        <v>7</v>
      </c>
      <c r="D34" s="1"/>
      <c r="E34" s="9"/>
    </row>
    <row r="35" spans="2:5" ht="18" customHeight="1">
      <c r="B35" s="27"/>
      <c r="C35" s="50" t="s">
        <v>16</v>
      </c>
      <c r="D35" s="51"/>
      <c r="E35" s="52"/>
    </row>
    <row r="36" spans="3:5" ht="18" customHeight="1">
      <c r="C36" s="50" t="s">
        <v>8</v>
      </c>
      <c r="D36" s="52"/>
      <c r="E36" s="19"/>
    </row>
    <row r="37" spans="3:5" ht="18" customHeight="1">
      <c r="C37" s="48"/>
      <c r="D37" s="49"/>
      <c r="E37" s="19"/>
    </row>
    <row r="38" spans="3:5" ht="18" customHeight="1">
      <c r="C38" s="48"/>
      <c r="D38" s="49"/>
      <c r="E38" s="19"/>
    </row>
    <row r="39" spans="3:5" ht="18" customHeight="1">
      <c r="C39" s="48"/>
      <c r="D39" s="49"/>
      <c r="E39" s="19"/>
    </row>
    <row r="40" spans="3:5" ht="18" customHeight="1">
      <c r="C40" s="29" t="s">
        <v>10</v>
      </c>
      <c r="D40" s="29"/>
      <c r="E40" s="7"/>
    </row>
    <row r="41" spans="3:5" ht="18" customHeight="1">
      <c r="C41" s="50" t="s">
        <v>17</v>
      </c>
      <c r="D41" s="51"/>
      <c r="E41" s="52"/>
    </row>
    <row r="42" spans="3:5" ht="18" customHeight="1">
      <c r="C42" s="30" t="s">
        <v>8</v>
      </c>
      <c r="D42" s="28" t="s">
        <v>9</v>
      </c>
      <c r="E42" s="31" t="s">
        <v>11</v>
      </c>
    </row>
    <row r="43" spans="3:5" ht="18" customHeight="1">
      <c r="C43" s="32"/>
      <c r="D43" s="28"/>
      <c r="E43" s="33"/>
    </row>
    <row r="44" spans="3:5" ht="18" customHeight="1">
      <c r="C44" s="32"/>
      <c r="D44" s="28"/>
      <c r="E44" s="33"/>
    </row>
    <row r="45" spans="3:5" ht="18" customHeight="1">
      <c r="C45" s="29"/>
      <c r="D45" s="29"/>
      <c r="E45" s="7"/>
    </row>
    <row r="46" spans="3:5" ht="18" customHeight="1">
      <c r="C46" s="50" t="s">
        <v>19</v>
      </c>
      <c r="D46" s="51"/>
      <c r="E46" s="52"/>
    </row>
    <row r="47" spans="3:5" ht="18" customHeight="1">
      <c r="C47" s="50" t="s">
        <v>12</v>
      </c>
      <c r="D47" s="52"/>
      <c r="E47" s="19"/>
    </row>
    <row r="48" spans="3:5" ht="18" customHeight="1">
      <c r="C48" s="40"/>
      <c r="D48" s="40"/>
      <c r="E48" s="19"/>
    </row>
    <row r="49" spans="3:5" ht="34.5" customHeight="1">
      <c r="C49" s="18"/>
      <c r="D49" s="26"/>
      <c r="E49" s="26"/>
    </row>
    <row r="50" spans="3:5" ht="21" customHeight="1">
      <c r="C50" s="53"/>
      <c r="D50" s="54"/>
      <c r="E50" s="54"/>
    </row>
  </sheetData>
  <sheetProtection/>
  <mergeCells count="29">
    <mergeCell ref="C46:E46"/>
    <mergeCell ref="D8:E8"/>
    <mergeCell ref="D16:E16"/>
    <mergeCell ref="D15:E15"/>
    <mergeCell ref="D9:E9"/>
    <mergeCell ref="D10:E10"/>
    <mergeCell ref="C37:D37"/>
    <mergeCell ref="C32:E32"/>
    <mergeCell ref="C31:E31"/>
    <mergeCell ref="C50:E50"/>
    <mergeCell ref="C26:E26"/>
    <mergeCell ref="C30:E30"/>
    <mergeCell ref="C35:E35"/>
    <mergeCell ref="C36:D36"/>
    <mergeCell ref="D6:E6"/>
    <mergeCell ref="D13:E13"/>
    <mergeCell ref="C18:D18"/>
    <mergeCell ref="D11:E11"/>
    <mergeCell ref="D14:E14"/>
    <mergeCell ref="C33:E33"/>
    <mergeCell ref="C48:D48"/>
    <mergeCell ref="D12:E12"/>
    <mergeCell ref="C28:E28"/>
    <mergeCell ref="C27:E27"/>
    <mergeCell ref="C29:E29"/>
    <mergeCell ref="C38:D38"/>
    <mergeCell ref="C39:D39"/>
    <mergeCell ref="C41:E41"/>
    <mergeCell ref="C47:D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16"/>
  <sheetViews>
    <sheetView showGridLines="0" zoomScale="110" zoomScaleNormal="110" zoomScalePageLayoutView="85" workbookViewId="0" topLeftCell="A1">
      <selection activeCell="F6" sqref="F6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7.875" style="36" customWidth="1"/>
    <col min="4" max="4" width="11.375" style="1" customWidth="1"/>
    <col min="5" max="5" width="36.625" style="1" customWidth="1"/>
    <col min="6" max="6" width="18.625" style="1" customWidth="1"/>
    <col min="7" max="7" width="22.75390625" style="1" customWidth="1"/>
    <col min="8" max="8" width="15.875" style="1" customWidth="1"/>
    <col min="9" max="9" width="14.75390625" style="1" customWidth="1"/>
    <col min="10" max="10" width="8.00390625" style="1" customWidth="1"/>
    <col min="11" max="11" width="15.875" style="1" customWidth="1"/>
    <col min="12" max="12" width="15.875" style="3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tr">
        <f>'formularz oferty'!D4</f>
        <v>DFP.271.61.2019.AM</v>
      </c>
      <c r="I1" s="34" t="s">
        <v>45</v>
      </c>
      <c r="N1" s="2"/>
      <c r="O1" s="2"/>
    </row>
    <row r="2" spans="5:6" ht="15">
      <c r="E2" s="44"/>
      <c r="F2" s="44"/>
    </row>
    <row r="3" ht="15">
      <c r="I3" s="34" t="s">
        <v>48</v>
      </c>
    </row>
    <row r="4" spans="2:12" ht="15">
      <c r="B4" s="4" t="s">
        <v>72</v>
      </c>
      <c r="C4" s="7"/>
      <c r="D4" s="9"/>
      <c r="E4" s="8" t="s">
        <v>15</v>
      </c>
      <c r="F4" s="9"/>
      <c r="G4" s="9"/>
      <c r="H4" s="9"/>
      <c r="I4" s="9"/>
      <c r="L4" s="1"/>
    </row>
    <row r="5" spans="2:12" ht="15">
      <c r="B5" s="4"/>
      <c r="C5" s="7"/>
      <c r="D5" s="9"/>
      <c r="E5" s="8"/>
      <c r="F5" s="9"/>
      <c r="G5" s="9"/>
      <c r="H5" s="9"/>
      <c r="I5" s="9"/>
      <c r="L5" s="1"/>
    </row>
    <row r="6" spans="1:12" ht="15">
      <c r="A6" s="4"/>
      <c r="B6" s="4"/>
      <c r="C6" s="7"/>
      <c r="D6" s="9"/>
      <c r="E6" s="10" t="s">
        <v>0</v>
      </c>
      <c r="F6" s="15">
        <f>I11+I12+I13+I14</f>
        <v>0</v>
      </c>
      <c r="L6" s="1"/>
    </row>
    <row r="7" spans="1:12" ht="15">
      <c r="A7" s="4"/>
      <c r="C7" s="7"/>
      <c r="D7" s="9"/>
      <c r="E7" s="9"/>
      <c r="F7" s="9"/>
      <c r="G7" s="9"/>
      <c r="L7" s="1"/>
    </row>
    <row r="8" spans="1:12" ht="15">
      <c r="A8" s="4"/>
      <c r="B8" s="11"/>
      <c r="C8" s="37"/>
      <c r="D8" s="12"/>
      <c r="E8" s="12"/>
      <c r="F8" s="12"/>
      <c r="G8" s="12"/>
      <c r="L8" s="1"/>
    </row>
    <row r="9" spans="2:12" ht="15">
      <c r="B9" s="4"/>
      <c r="L9" s="1"/>
    </row>
    <row r="10" spans="1:9" s="4" customFormat="1" ht="74.25" customHeight="1">
      <c r="A10" s="63" t="s">
        <v>29</v>
      </c>
      <c r="B10" s="63" t="s">
        <v>53</v>
      </c>
      <c r="C10" s="64" t="s">
        <v>47</v>
      </c>
      <c r="D10" s="65"/>
      <c r="E10" s="63" t="s">
        <v>59</v>
      </c>
      <c r="F10" s="66" t="s">
        <v>64</v>
      </c>
      <c r="G10" s="66" t="s">
        <v>65</v>
      </c>
      <c r="H10" s="66" t="s">
        <v>52</v>
      </c>
      <c r="I10" s="66" t="s">
        <v>13</v>
      </c>
    </row>
    <row r="11" spans="1:9" ht="61.5" customHeight="1">
      <c r="A11" s="67" t="s">
        <v>1</v>
      </c>
      <c r="B11" s="68" t="s">
        <v>60</v>
      </c>
      <c r="C11" s="69">
        <v>40</v>
      </c>
      <c r="D11" s="67" t="s">
        <v>31</v>
      </c>
      <c r="E11" s="13"/>
      <c r="F11" s="13"/>
      <c r="G11" s="71" t="s">
        <v>66</v>
      </c>
      <c r="H11" s="13"/>
      <c r="I11" s="15"/>
    </row>
    <row r="12" spans="1:9" ht="30">
      <c r="A12" s="67" t="s">
        <v>2</v>
      </c>
      <c r="B12" s="70" t="s">
        <v>61</v>
      </c>
      <c r="C12" s="69">
        <v>40</v>
      </c>
      <c r="D12" s="67" t="s">
        <v>31</v>
      </c>
      <c r="E12" s="13"/>
      <c r="F12" s="13"/>
      <c r="G12" s="71" t="s">
        <v>66</v>
      </c>
      <c r="H12" s="13"/>
      <c r="I12" s="15"/>
    </row>
    <row r="13" spans="1:9" ht="46.5" customHeight="1">
      <c r="A13" s="67" t="s">
        <v>3</v>
      </c>
      <c r="B13" s="70" t="s">
        <v>62</v>
      </c>
      <c r="C13" s="69">
        <v>40</v>
      </c>
      <c r="D13" s="67" t="s">
        <v>31</v>
      </c>
      <c r="E13" s="13"/>
      <c r="F13" s="13"/>
      <c r="G13" s="14"/>
      <c r="H13" s="13"/>
      <c r="I13" s="15"/>
    </row>
    <row r="14" spans="1:9" ht="15">
      <c r="A14" s="67" t="s">
        <v>4</v>
      </c>
      <c r="B14" s="70" t="s">
        <v>63</v>
      </c>
      <c r="C14" s="69">
        <v>40</v>
      </c>
      <c r="D14" s="67" t="s">
        <v>31</v>
      </c>
      <c r="E14" s="13"/>
      <c r="F14" s="13"/>
      <c r="G14" s="14"/>
      <c r="H14" s="13"/>
      <c r="I14" s="15"/>
    </row>
    <row r="15" ht="30">
      <c r="B15" s="62" t="s">
        <v>58</v>
      </c>
    </row>
    <row r="16" ht="15">
      <c r="B16" s="62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14"/>
  <sheetViews>
    <sheetView showGridLines="0" zoomScalePageLayoutView="85" workbookViewId="0" topLeftCell="A1">
      <selection activeCell="F7" sqref="F7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7.875" style="36" customWidth="1"/>
    <col min="4" max="4" width="11.375" style="1" customWidth="1"/>
    <col min="5" max="5" width="36.625" style="1" customWidth="1"/>
    <col min="6" max="6" width="18.625" style="1" customWidth="1"/>
    <col min="7" max="7" width="22.75390625" style="1" customWidth="1"/>
    <col min="8" max="8" width="15.875" style="1" customWidth="1"/>
    <col min="9" max="9" width="14.75390625" style="1" customWidth="1"/>
    <col min="10" max="10" width="8.00390625" style="1" customWidth="1"/>
    <col min="11" max="11" width="15.875" style="1" customWidth="1"/>
    <col min="12" max="12" width="15.875" style="3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tr">
        <f>'formularz oferty'!D4</f>
        <v>DFP.271.61.2019.AM</v>
      </c>
      <c r="I1" s="34" t="s">
        <v>45</v>
      </c>
      <c r="N1" s="2"/>
      <c r="O1" s="2"/>
    </row>
    <row r="2" spans="5:6" ht="15">
      <c r="E2" s="44"/>
      <c r="F2" s="44"/>
    </row>
    <row r="3" ht="15">
      <c r="I3" s="34" t="s">
        <v>48</v>
      </c>
    </row>
    <row r="4" spans="2:12" ht="15">
      <c r="B4" s="4" t="s">
        <v>73</v>
      </c>
      <c r="C4" s="7"/>
      <c r="D4" s="9"/>
      <c r="E4" s="8" t="s">
        <v>15</v>
      </c>
      <c r="F4" s="9"/>
      <c r="G4" s="9"/>
      <c r="H4" s="9"/>
      <c r="I4" s="9"/>
      <c r="L4" s="1"/>
    </row>
    <row r="5" spans="2:12" ht="15">
      <c r="B5" s="4"/>
      <c r="C5" s="7"/>
      <c r="D5" s="9"/>
      <c r="E5" s="8"/>
      <c r="F5" s="9"/>
      <c r="G5" s="9"/>
      <c r="H5" s="9"/>
      <c r="I5" s="9"/>
      <c r="L5" s="1"/>
    </row>
    <row r="6" spans="1:12" ht="15">
      <c r="A6" s="4"/>
      <c r="B6" s="4"/>
      <c r="C6" s="7"/>
      <c r="D6" s="9"/>
      <c r="E6" s="10" t="s">
        <v>0</v>
      </c>
      <c r="F6" s="15">
        <f>I11+I12+I13</f>
        <v>0</v>
      </c>
      <c r="L6" s="1"/>
    </row>
    <row r="7" spans="1:12" ht="15">
      <c r="A7" s="4"/>
      <c r="C7" s="7"/>
      <c r="D7" s="9"/>
      <c r="E7" s="9"/>
      <c r="F7" s="9"/>
      <c r="G7" s="9"/>
      <c r="L7" s="1"/>
    </row>
    <row r="8" spans="1:12" ht="15">
      <c r="A8" s="4"/>
      <c r="B8" s="11"/>
      <c r="C8" s="37"/>
      <c r="D8" s="12"/>
      <c r="E8" s="12"/>
      <c r="F8" s="12"/>
      <c r="G8" s="12"/>
      <c r="L8" s="1"/>
    </row>
    <row r="9" spans="2:12" ht="15">
      <c r="B9" s="4"/>
      <c r="L9" s="1"/>
    </row>
    <row r="10" spans="1:9" s="4" customFormat="1" ht="74.25" customHeight="1">
      <c r="A10" s="72" t="s">
        <v>29</v>
      </c>
      <c r="B10" s="72" t="s">
        <v>53</v>
      </c>
      <c r="C10" s="64" t="s">
        <v>47</v>
      </c>
      <c r="D10" s="65"/>
      <c r="E10" s="63" t="s">
        <v>59</v>
      </c>
      <c r="F10" s="66" t="s">
        <v>64</v>
      </c>
      <c r="G10" s="66" t="s">
        <v>67</v>
      </c>
      <c r="H10" s="66" t="s">
        <v>52</v>
      </c>
      <c r="I10" s="66" t="s">
        <v>13</v>
      </c>
    </row>
    <row r="11" spans="1:9" ht="61.5" customHeight="1">
      <c r="A11" s="73" t="s">
        <v>1</v>
      </c>
      <c r="B11" s="74" t="s">
        <v>68</v>
      </c>
      <c r="C11" s="75">
        <v>30</v>
      </c>
      <c r="D11" s="67" t="s">
        <v>31</v>
      </c>
      <c r="E11" s="13"/>
      <c r="F11" s="13"/>
      <c r="G11" s="71" t="s">
        <v>66</v>
      </c>
      <c r="H11" s="13"/>
      <c r="I11" s="15"/>
    </row>
    <row r="12" spans="1:9" ht="30">
      <c r="A12" s="73" t="s">
        <v>2</v>
      </c>
      <c r="B12" s="74" t="s">
        <v>61</v>
      </c>
      <c r="C12" s="75">
        <v>30</v>
      </c>
      <c r="D12" s="67" t="s">
        <v>31</v>
      </c>
      <c r="E12" s="13"/>
      <c r="F12" s="13"/>
      <c r="G12" s="71" t="s">
        <v>66</v>
      </c>
      <c r="H12" s="13"/>
      <c r="I12" s="15"/>
    </row>
    <row r="13" spans="1:9" ht="46.5" customHeight="1">
      <c r="A13" s="73" t="s">
        <v>3</v>
      </c>
      <c r="B13" s="74" t="s">
        <v>69</v>
      </c>
      <c r="C13" s="75">
        <v>30</v>
      </c>
      <c r="D13" s="67" t="s">
        <v>31</v>
      </c>
      <c r="E13" s="13"/>
      <c r="F13" s="13"/>
      <c r="G13" s="14"/>
      <c r="H13" s="13"/>
      <c r="I13" s="15"/>
    </row>
    <row r="14" ht="30">
      <c r="B14" s="62" t="s">
        <v>58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14"/>
  <sheetViews>
    <sheetView showGridLines="0" zoomScalePageLayoutView="85" workbookViewId="0" topLeftCell="A1">
      <selection activeCell="F7" sqref="F7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7.875" style="36" customWidth="1"/>
    <col min="4" max="4" width="11.375" style="1" customWidth="1"/>
    <col min="5" max="5" width="36.625" style="1" customWidth="1"/>
    <col min="6" max="6" width="18.625" style="1" customWidth="1"/>
    <col min="7" max="7" width="22.75390625" style="1" customWidth="1"/>
    <col min="8" max="8" width="15.875" style="1" customWidth="1"/>
    <col min="9" max="9" width="14.75390625" style="1" customWidth="1"/>
    <col min="10" max="10" width="8.00390625" style="1" customWidth="1"/>
    <col min="11" max="11" width="15.875" style="1" customWidth="1"/>
    <col min="12" max="12" width="15.875" style="3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tr">
        <f>'formularz oferty'!D4</f>
        <v>DFP.271.61.2019.AM</v>
      </c>
      <c r="I1" s="34" t="s">
        <v>45</v>
      </c>
      <c r="N1" s="2"/>
      <c r="O1" s="2"/>
    </row>
    <row r="2" spans="5:6" ht="15">
      <c r="E2" s="44"/>
      <c r="F2" s="44"/>
    </row>
    <row r="3" ht="15">
      <c r="I3" s="34" t="s">
        <v>48</v>
      </c>
    </row>
    <row r="4" spans="2:12" ht="15">
      <c r="B4" s="4" t="s">
        <v>74</v>
      </c>
      <c r="C4" s="7"/>
      <c r="D4" s="9"/>
      <c r="E4" s="8" t="s">
        <v>15</v>
      </c>
      <c r="F4" s="9"/>
      <c r="G4" s="9"/>
      <c r="H4" s="9"/>
      <c r="I4" s="9"/>
      <c r="L4" s="1"/>
    </row>
    <row r="5" spans="2:12" ht="15">
      <c r="B5" s="4"/>
      <c r="C5" s="7"/>
      <c r="D5" s="9"/>
      <c r="E5" s="8"/>
      <c r="F5" s="9"/>
      <c r="G5" s="9"/>
      <c r="H5" s="9"/>
      <c r="I5" s="9"/>
      <c r="L5" s="1"/>
    </row>
    <row r="6" spans="1:12" ht="15">
      <c r="A6" s="4"/>
      <c r="B6" s="4"/>
      <c r="C6" s="7"/>
      <c r="D6" s="9"/>
      <c r="E6" s="10" t="s">
        <v>0</v>
      </c>
      <c r="F6" s="15">
        <f>I11+I12+I13</f>
        <v>0</v>
      </c>
      <c r="L6" s="1"/>
    </row>
    <row r="7" spans="1:12" ht="15">
      <c r="A7" s="4"/>
      <c r="C7" s="7"/>
      <c r="D7" s="9"/>
      <c r="E7" s="9"/>
      <c r="F7" s="9"/>
      <c r="G7" s="9"/>
      <c r="L7" s="1"/>
    </row>
    <row r="8" spans="1:12" ht="15">
      <c r="A8" s="4"/>
      <c r="B8" s="11"/>
      <c r="C8" s="37"/>
      <c r="D8" s="12"/>
      <c r="E8" s="12"/>
      <c r="F8" s="12"/>
      <c r="G8" s="12"/>
      <c r="L8" s="1"/>
    </row>
    <row r="9" spans="2:12" ht="15">
      <c r="B9" s="4"/>
      <c r="L9" s="1"/>
    </row>
    <row r="10" spans="1:9" s="4" customFormat="1" ht="74.25" customHeight="1">
      <c r="A10" s="63" t="s">
        <v>29</v>
      </c>
      <c r="B10" s="63" t="s">
        <v>53</v>
      </c>
      <c r="C10" s="64" t="s">
        <v>47</v>
      </c>
      <c r="D10" s="65"/>
      <c r="E10" s="63" t="s">
        <v>59</v>
      </c>
      <c r="F10" s="66" t="s">
        <v>64</v>
      </c>
      <c r="G10" s="66" t="s">
        <v>67</v>
      </c>
      <c r="H10" s="66" t="s">
        <v>52</v>
      </c>
      <c r="I10" s="66" t="s">
        <v>13</v>
      </c>
    </row>
    <row r="11" spans="1:9" ht="61.5" customHeight="1">
      <c r="A11" s="76" t="s">
        <v>1</v>
      </c>
      <c r="B11" s="77" t="s">
        <v>70</v>
      </c>
      <c r="C11" s="75">
        <v>10</v>
      </c>
      <c r="D11" s="67" t="s">
        <v>31</v>
      </c>
      <c r="E11" s="13"/>
      <c r="F11" s="13"/>
      <c r="G11" s="71" t="s">
        <v>66</v>
      </c>
      <c r="H11" s="13"/>
      <c r="I11" s="15"/>
    </row>
    <row r="12" spans="1:9" ht="30">
      <c r="A12" s="76" t="s">
        <v>2</v>
      </c>
      <c r="B12" s="77" t="s">
        <v>61</v>
      </c>
      <c r="C12" s="75">
        <v>10</v>
      </c>
      <c r="D12" s="67" t="s">
        <v>31</v>
      </c>
      <c r="E12" s="13"/>
      <c r="F12" s="13"/>
      <c r="G12" s="71" t="s">
        <v>66</v>
      </c>
      <c r="H12" s="13"/>
      <c r="I12" s="15"/>
    </row>
    <row r="13" spans="1:9" ht="46.5" customHeight="1">
      <c r="A13" s="76" t="s">
        <v>3</v>
      </c>
      <c r="B13" s="77" t="s">
        <v>71</v>
      </c>
      <c r="C13" s="75">
        <v>10</v>
      </c>
      <c r="D13" s="67" t="s">
        <v>31</v>
      </c>
      <c r="E13" s="13"/>
      <c r="F13" s="13"/>
      <c r="G13" s="14"/>
      <c r="H13" s="13"/>
      <c r="I13" s="15"/>
    </row>
    <row r="14" ht="30">
      <c r="B14" s="62" t="s">
        <v>58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11"/>
  <sheetViews>
    <sheetView showGridLines="0" zoomScale="110" zoomScaleNormal="110" zoomScalePageLayoutView="85" workbookViewId="0" topLeftCell="A1">
      <selection activeCell="F7" sqref="F7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7.875" style="36" customWidth="1"/>
    <col min="4" max="4" width="11.375" style="1" customWidth="1"/>
    <col min="5" max="5" width="36.625" style="1" customWidth="1"/>
    <col min="6" max="6" width="18.625" style="1" customWidth="1"/>
    <col min="7" max="7" width="22.75390625" style="1" customWidth="1"/>
    <col min="8" max="8" width="15.875" style="1" customWidth="1"/>
    <col min="9" max="9" width="14.75390625" style="1" customWidth="1"/>
    <col min="10" max="10" width="8.00390625" style="1" customWidth="1"/>
    <col min="11" max="11" width="15.875" style="1" customWidth="1"/>
    <col min="12" max="12" width="15.875" style="3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tr">
        <f>'formularz oferty'!D4</f>
        <v>DFP.271.61.2019.AM</v>
      </c>
      <c r="I1" s="34" t="s">
        <v>45</v>
      </c>
      <c r="N1" s="2"/>
      <c r="O1" s="2"/>
    </row>
    <row r="2" spans="5:6" ht="15">
      <c r="E2" s="44"/>
      <c r="F2" s="44"/>
    </row>
    <row r="3" ht="15">
      <c r="I3" s="34" t="s">
        <v>48</v>
      </c>
    </row>
    <row r="4" spans="2:12" ht="15">
      <c r="B4" s="4" t="s">
        <v>75</v>
      </c>
      <c r="C4" s="7"/>
      <c r="D4" s="9"/>
      <c r="E4" s="8" t="s">
        <v>15</v>
      </c>
      <c r="F4" s="9"/>
      <c r="G4" s="9"/>
      <c r="H4" s="9"/>
      <c r="I4" s="9"/>
      <c r="L4" s="1"/>
    </row>
    <row r="5" spans="2:12" ht="15">
      <c r="B5" s="4"/>
      <c r="C5" s="7"/>
      <c r="D5" s="9"/>
      <c r="E5" s="8"/>
      <c r="F5" s="9"/>
      <c r="G5" s="9"/>
      <c r="H5" s="9"/>
      <c r="I5" s="9"/>
      <c r="L5" s="1"/>
    </row>
    <row r="6" spans="1:12" ht="15">
      <c r="A6" s="4"/>
      <c r="B6" s="4"/>
      <c r="C6" s="7"/>
      <c r="D6" s="9"/>
      <c r="E6" s="10" t="s">
        <v>0</v>
      </c>
      <c r="F6" s="15">
        <f>I11</f>
        <v>0</v>
      </c>
      <c r="L6" s="1"/>
    </row>
    <row r="7" spans="1:12" ht="15">
      <c r="A7" s="4"/>
      <c r="C7" s="7"/>
      <c r="D7" s="9"/>
      <c r="E7" s="9"/>
      <c r="F7" s="9"/>
      <c r="G7" s="9"/>
      <c r="L7" s="1"/>
    </row>
    <row r="8" spans="1:12" ht="15">
      <c r="A8" s="4"/>
      <c r="B8" s="11"/>
      <c r="C8" s="37"/>
      <c r="D8" s="12"/>
      <c r="E8" s="12"/>
      <c r="F8" s="12"/>
      <c r="G8" s="12"/>
      <c r="L8" s="1"/>
    </row>
    <row r="9" spans="2:12" ht="15">
      <c r="B9" s="4"/>
      <c r="L9" s="1"/>
    </row>
    <row r="10" spans="1:9" s="4" customFormat="1" ht="74.25" customHeight="1">
      <c r="A10" s="63" t="s">
        <v>29</v>
      </c>
      <c r="B10" s="63" t="s">
        <v>53</v>
      </c>
      <c r="C10" s="64" t="s">
        <v>47</v>
      </c>
      <c r="D10" s="65"/>
      <c r="E10" s="78" t="s">
        <v>59</v>
      </c>
      <c r="F10" s="66" t="s">
        <v>64</v>
      </c>
      <c r="G10" s="63" t="s">
        <v>46</v>
      </c>
      <c r="H10" s="66" t="s">
        <v>52</v>
      </c>
      <c r="I10" s="66" t="s">
        <v>13</v>
      </c>
    </row>
    <row r="11" spans="1:9" ht="53.25" customHeight="1">
      <c r="A11" s="67" t="s">
        <v>1</v>
      </c>
      <c r="B11" s="79" t="s">
        <v>54</v>
      </c>
      <c r="C11" s="75">
        <v>20</v>
      </c>
      <c r="D11" s="67" t="s">
        <v>31</v>
      </c>
      <c r="E11" s="13"/>
      <c r="F11" s="13"/>
      <c r="G11" s="14"/>
      <c r="H11" s="13"/>
      <c r="I11" s="15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2019-02-19T07:57:41Z</cp:lastPrinted>
  <dcterms:created xsi:type="dcterms:W3CDTF">2003-05-16T10:10:29Z</dcterms:created>
  <dcterms:modified xsi:type="dcterms:W3CDTF">2019-07-13T07:14:36Z</dcterms:modified>
  <cp:category/>
  <cp:version/>
  <cp:contentType/>
  <cp:contentStatus/>
</cp:coreProperties>
</file>