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060" windowHeight="12165" tabRatio="818" activeTab="1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1'!$A$1:$N$25</definedName>
    <definedName name="_xlnm.Print_Area" localSheetId="2">'część 2'!$A$1:$N$13</definedName>
  </definedNames>
  <calcPr fullCalcOnLoad="1"/>
</workbook>
</file>

<file path=xl/sharedStrings.xml><?xml version="1.0" encoding="utf-8"?>
<sst xmlns="http://schemas.openxmlformats.org/spreadsheetml/2006/main" count="200" uniqueCount="116">
  <si>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</si>
  <si>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</si>
  <si>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</si>
  <si>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</si>
  <si>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</si>
  <si>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</si>
  <si>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</si>
  <si>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</si>
  <si>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</si>
  <si>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</si>
  <si>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</si>
  <si>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</si>
  <si>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</si>
  <si>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</si>
  <si>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</si>
  <si>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</si>
  <si>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</si>
  <si>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</si>
  <si>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</si>
  <si>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</si>
  <si>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</si>
  <si>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</si>
  <si>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</si>
  <si>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</si>
  <si>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</si>
  <si>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</si>
  <si>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</si>
  <si>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</si>
  <si>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</si>
  <si>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</si>
  <si>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</si>
  <si>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</si>
  <si>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</si>
  <si>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</si>
  <si>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</si>
  <si>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</si>
  <si>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</si>
  <si>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</si>
  <si>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</si>
  <si>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</si>
  <si>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</si>
  <si>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</si>
  <si>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</si>
  <si>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ARKUSZ CENOWY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</si>
  <si>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</si>
  <si>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Część</t>
  </si>
  <si>
    <t>Część 1</t>
  </si>
  <si>
    <t>Część 2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</si>
  <si>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</si>
  <si>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DFP.271.127.2019.AM</t>
  </si>
  <si>
    <t>Dostawa materiałów szewnych.</t>
  </si>
  <si>
    <t>lp.</t>
  </si>
  <si>
    <t>Grubość</t>
  </si>
  <si>
    <t>Długość nitki tolerancja 10%</t>
  </si>
  <si>
    <t>Kolor</t>
  </si>
  <si>
    <t>Długość igły (mm)</t>
  </si>
  <si>
    <t>Ilość igieł</t>
  </si>
  <si>
    <t>Przekrój</t>
  </si>
  <si>
    <t>Krzywizna</t>
  </si>
  <si>
    <t>Ilość saszetek</t>
  </si>
  <si>
    <t>2/0</t>
  </si>
  <si>
    <t>75cm</t>
  </si>
  <si>
    <t>zielony</t>
  </si>
  <si>
    <t>25-26</t>
  </si>
  <si>
    <t>okrągła</t>
  </si>
  <si>
    <t>1/2</t>
  </si>
  <si>
    <t>1</t>
  </si>
  <si>
    <t>180cm</t>
  </si>
  <si>
    <t>-</t>
  </si>
  <si>
    <t>podwiązka</t>
  </si>
  <si>
    <t>3/0</t>
  </si>
  <si>
    <t>13x60cm</t>
  </si>
  <si>
    <t>0</t>
  </si>
  <si>
    <t>60cm</t>
  </si>
  <si>
    <t>16-17</t>
  </si>
  <si>
    <t>90cm</t>
  </si>
  <si>
    <t>26</t>
  </si>
  <si>
    <t>5/0</t>
  </si>
  <si>
    <t>45cm</t>
  </si>
  <si>
    <t>biały</t>
  </si>
  <si>
    <t>8-9,5</t>
  </si>
  <si>
    <t>szpatuła</t>
  </si>
  <si>
    <t>1/4</t>
  </si>
  <si>
    <t>30-31</t>
  </si>
  <si>
    <t>2x70cm</t>
  </si>
  <si>
    <t xml:space="preserve"> 4/0</t>
  </si>
  <si>
    <t>czarny</t>
  </si>
  <si>
    <t>16mm</t>
  </si>
  <si>
    <t>konwencjonalnie tnąca kosmetyczna dwuwklęsła</t>
  </si>
  <si>
    <t>3/8</t>
  </si>
  <si>
    <t>7/0</t>
  </si>
  <si>
    <t>30cm</t>
  </si>
  <si>
    <t>6,5mm</t>
  </si>
  <si>
    <t>szpatułkowa z mikroostrzem</t>
  </si>
  <si>
    <t>8mm</t>
  </si>
  <si>
    <t xml:space="preserve">odwrotnie tnąca kosmetyczna dwuwklęsła </t>
  </si>
  <si>
    <t>4/0</t>
  </si>
  <si>
    <t>4x45cm</t>
  </si>
  <si>
    <t>3x czarny, 1x biały</t>
  </si>
  <si>
    <t>6/0</t>
  </si>
  <si>
    <t xml:space="preserve">szpatułkowa </t>
  </si>
  <si>
    <t>Kod produktu</t>
  </si>
  <si>
    <t>Nazwa producenta/
Kraj produkcji</t>
  </si>
  <si>
    <t xml:space="preserve">Cena jednostkowa brutto </t>
  </si>
  <si>
    <t xml:space="preserve">Wartość pozycji brutto </t>
  </si>
  <si>
    <t>Syntetyczny, niewchłanialny monofilamentowy szew poliamidowy, wykonany z długołańcuchowych polimerów alifatycznych Nylon 6 i Nylon 6.6  (poz. 1-2)</t>
  </si>
  <si>
    <t>Pleciony szew wchłanialny wykonany z syntetycznego poliesteru złożonego z glikolidu i laktydu - pochodnej kwasu glikolowego i mlekowego, powleczony mieszanką kopolimeru kaprolaktonu-glikolidu i stearyoilomleczanu wapnia (poz. 3)</t>
  </si>
  <si>
    <t>10/0</t>
  </si>
  <si>
    <t>6,3mm</t>
  </si>
  <si>
    <t>9/0</t>
  </si>
  <si>
    <t>niebarwiony</t>
  </si>
  <si>
    <t>13mm</t>
  </si>
  <si>
    <t>kosmetyczna odwrotnie tnąca</t>
  </si>
  <si>
    <t xml:space="preserve">Oświadczamy, że zamówienie będziemy wykonywać do czasu wyczerpania kwoty wynagrodzenia umownego, jednak nie dłużej niż przez  36 miesięcy od daty zawarcia umowy.
</t>
  </si>
  <si>
    <t xml:space="preserve">Szew syntetyczny – poliestrowy, niewchłanialny, pleciony zbudowany z rdzenia oplecionego 16 mikrowłóknami, powlekany polibutylanem. Igły o zwiększonej stabilności w imadle, wykonanej ze stopu stali odpornej na odkształcenie (poz. 1 - 10)       </t>
  </si>
  <si>
    <t xml:space="preserve"> Szew jedwabny, niewchłanialny pleciony z pojedynczych włókien jedwabnych, chemicznie oczyszczonych z naturalnych wosków i klejów. Impregnowany specjalną mieszaniną wosku osłaniającego splot nici.  (poz. 11 - 15)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</si>
</sst>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  <numFmt numFmtId="191" formatCode="[$-415]General"/>
    <numFmt numFmtId="192" formatCode="#,##0.00&quot; &quot;[$zł-415];[Red]&quot;-&quot;#,##0.00&quot; &quot;[$zł-415]"/>
    <numFmt numFmtId="193" formatCode="&quot; &quot;#,##0.00&quot; € &quot;;&quot;-&quot;#,##0.00&quot; € &quot;;&quot; -&quot;#&quot; € &quot;;@&quot; &quot;"/>
  </numFmts>
  <fonts count="8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Garamond"/>
      <family val="1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97D"/>
      <name val="Calibri"/>
      <family val="2"/>
    </font>
    <font>
      <b/>
      <sz val="13"/>
      <color theme="3"/>
      <name val="Calibri"/>
      <family val="2"/>
    </font>
    <font>
      <b/>
      <sz val="13"/>
      <color rgb="FF1F497D"/>
      <name val="Calibri"/>
      <family val="2"/>
    </font>
    <font>
      <b/>
      <sz val="11"/>
      <color theme="3"/>
      <name val="Calibri"/>
      <family val="2"/>
    </font>
    <font>
      <b/>
      <sz val="11"/>
      <color rgb="FF1F497D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1"/>
      <family val="0"/>
    </font>
    <font>
      <sz val="11"/>
      <color theme="1"/>
      <name val="Czcionka tekstu podstawowego"/>
      <family val="2"/>
    </font>
    <font>
      <sz val="10"/>
      <color rgb="FF000000"/>
      <name val="Verdana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8"/>
      <color rgb="FF1F497D"/>
      <name val="Cambria"/>
      <family val="1"/>
    </font>
    <font>
      <sz val="11"/>
      <color rgb="FF9C0006"/>
      <name val="Calibri"/>
      <family val="2"/>
    </font>
    <font>
      <b/>
      <sz val="10"/>
      <color theme="1"/>
      <name val="Garamond"/>
      <family val="1"/>
    </font>
    <font>
      <sz val="9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95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3" borderId="0">
      <alignment/>
      <protection/>
    </xf>
    <xf numFmtId="0" fontId="44" fillId="4" borderId="0" applyNumberFormat="0" applyBorder="0" applyAlignment="0" applyProtection="0"/>
    <xf numFmtId="0" fontId="45" fillId="5" borderId="0">
      <alignment/>
      <protection/>
    </xf>
    <xf numFmtId="0" fontId="44" fillId="6" borderId="0" applyNumberFormat="0" applyBorder="0" applyAlignment="0" applyProtection="0"/>
    <xf numFmtId="0" fontId="45" fillId="7" borderId="0">
      <alignment/>
      <protection/>
    </xf>
    <xf numFmtId="0" fontId="44" fillId="8" borderId="0" applyNumberFormat="0" applyBorder="0" applyAlignment="0" applyProtection="0"/>
    <xf numFmtId="0" fontId="45" fillId="9" borderId="0">
      <alignment/>
      <protection/>
    </xf>
    <xf numFmtId="0" fontId="44" fillId="10" borderId="0" applyNumberFormat="0" applyBorder="0" applyAlignment="0" applyProtection="0"/>
    <xf numFmtId="0" fontId="45" fillId="11" borderId="0">
      <alignment/>
      <protection/>
    </xf>
    <xf numFmtId="0" fontId="44" fillId="12" borderId="0" applyNumberFormat="0" applyBorder="0" applyAlignment="0" applyProtection="0"/>
    <xf numFmtId="0" fontId="45" fillId="13" borderId="0">
      <alignment/>
      <protection/>
    </xf>
    <xf numFmtId="0" fontId="44" fillId="14" borderId="0" applyNumberFormat="0" applyBorder="0" applyAlignment="0" applyProtection="0"/>
    <xf numFmtId="0" fontId="45" fillId="15" borderId="0">
      <alignment/>
      <protection/>
    </xf>
    <xf numFmtId="0" fontId="44" fillId="16" borderId="0" applyNumberFormat="0" applyBorder="0" applyAlignment="0" applyProtection="0"/>
    <xf numFmtId="0" fontId="45" fillId="17" borderId="0">
      <alignment/>
      <protection/>
    </xf>
    <xf numFmtId="0" fontId="44" fillId="18" borderId="0" applyNumberFormat="0" applyBorder="0" applyAlignment="0" applyProtection="0"/>
    <xf numFmtId="0" fontId="45" fillId="19" borderId="0">
      <alignment/>
      <protection/>
    </xf>
    <xf numFmtId="0" fontId="44" fillId="20" borderId="0" applyNumberFormat="0" applyBorder="0" applyAlignment="0" applyProtection="0"/>
    <xf numFmtId="0" fontId="45" fillId="21" borderId="0">
      <alignment/>
      <protection/>
    </xf>
    <xf numFmtId="0" fontId="44" fillId="22" borderId="0" applyNumberFormat="0" applyBorder="0" applyAlignment="0" applyProtection="0"/>
    <xf numFmtId="0" fontId="45" fillId="23" borderId="0">
      <alignment/>
      <protection/>
    </xf>
    <xf numFmtId="0" fontId="44" fillId="24" borderId="0" applyNumberFormat="0" applyBorder="0" applyAlignment="0" applyProtection="0"/>
    <xf numFmtId="0" fontId="45" fillId="25" borderId="0">
      <alignment/>
      <protection/>
    </xf>
    <xf numFmtId="0" fontId="46" fillId="26" borderId="0" applyNumberFormat="0" applyBorder="0" applyAlignment="0" applyProtection="0"/>
    <xf numFmtId="0" fontId="47" fillId="27" borderId="0">
      <alignment/>
      <protection/>
    </xf>
    <xf numFmtId="0" fontId="46" fillId="28" borderId="0" applyNumberFormat="0" applyBorder="0" applyAlignment="0" applyProtection="0"/>
    <xf numFmtId="0" fontId="47" fillId="29" borderId="0">
      <alignment/>
      <protection/>
    </xf>
    <xf numFmtId="0" fontId="46" fillId="30" borderId="0" applyNumberFormat="0" applyBorder="0" applyAlignment="0" applyProtection="0"/>
    <xf numFmtId="0" fontId="47" fillId="31" borderId="0">
      <alignment/>
      <protection/>
    </xf>
    <xf numFmtId="0" fontId="46" fillId="32" borderId="0" applyNumberFormat="0" applyBorder="0" applyAlignment="0" applyProtection="0"/>
    <xf numFmtId="0" fontId="47" fillId="33" borderId="0">
      <alignment/>
      <protection/>
    </xf>
    <xf numFmtId="0" fontId="46" fillId="34" borderId="0" applyNumberFormat="0" applyBorder="0" applyAlignment="0" applyProtection="0"/>
    <xf numFmtId="0" fontId="47" fillId="35" borderId="0">
      <alignment/>
      <protection/>
    </xf>
    <xf numFmtId="0" fontId="46" fillId="36" borderId="0" applyNumberFormat="0" applyBorder="0" applyAlignment="0" applyProtection="0"/>
    <xf numFmtId="0" fontId="47" fillId="37" borderId="0">
      <alignment/>
      <protection/>
    </xf>
    <xf numFmtId="0" fontId="46" fillId="38" borderId="0" applyNumberFormat="0" applyBorder="0" applyAlignment="0" applyProtection="0"/>
    <xf numFmtId="0" fontId="47" fillId="39" borderId="0">
      <alignment/>
      <protection/>
    </xf>
    <xf numFmtId="0" fontId="46" fillId="40" borderId="0" applyNumberFormat="0" applyBorder="0" applyAlignment="0" applyProtection="0"/>
    <xf numFmtId="0" fontId="47" fillId="41" borderId="0">
      <alignment/>
      <protection/>
    </xf>
    <xf numFmtId="0" fontId="46" fillId="42" borderId="0" applyNumberFormat="0" applyBorder="0" applyAlignment="0" applyProtection="0"/>
    <xf numFmtId="0" fontId="47" fillId="43" borderId="0">
      <alignment/>
      <protection/>
    </xf>
    <xf numFmtId="0" fontId="46" fillId="44" borderId="0" applyNumberFormat="0" applyBorder="0" applyAlignment="0" applyProtection="0"/>
    <xf numFmtId="0" fontId="47" fillId="45" borderId="0">
      <alignment/>
      <protection/>
    </xf>
    <xf numFmtId="0" fontId="46" fillId="46" borderId="0" applyNumberFormat="0" applyBorder="0" applyAlignment="0" applyProtection="0"/>
    <xf numFmtId="0" fontId="47" fillId="47" borderId="0">
      <alignment/>
      <protection/>
    </xf>
    <xf numFmtId="0" fontId="46" fillId="48" borderId="0" applyNumberFormat="0" applyBorder="0" applyAlignment="0" applyProtection="0"/>
    <xf numFmtId="0" fontId="47" fillId="49" borderId="0">
      <alignment/>
      <protection/>
    </xf>
    <xf numFmtId="186" fontId="0" fillId="0" borderId="0" applyFill="0" applyBorder="0" applyAlignment="0" applyProtection="0"/>
    <xf numFmtId="0" fontId="48" fillId="50" borderId="1" applyNumberFormat="0" applyAlignment="0" applyProtection="0"/>
    <xf numFmtId="0" fontId="48" fillId="51" borderId="1">
      <alignment/>
      <protection/>
    </xf>
    <xf numFmtId="0" fontId="49" fillId="52" borderId="2" applyNumberFormat="0" applyAlignment="0" applyProtection="0"/>
    <xf numFmtId="0" fontId="49" fillId="53" borderId="2">
      <alignment/>
      <protection/>
    </xf>
    <xf numFmtId="0" fontId="50" fillId="54" borderId="0">
      <alignment/>
      <protection/>
    </xf>
    <xf numFmtId="0" fontId="50" fillId="5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5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" fillId="0" borderId="0">
      <alignment/>
      <protection/>
    </xf>
    <xf numFmtId="0" fontId="45" fillId="0" borderId="0">
      <alignment/>
      <protection/>
    </xf>
    <xf numFmtId="191" fontId="45" fillId="0" borderId="0">
      <alignment/>
      <protection/>
    </xf>
    <xf numFmtId="9" fontId="45" fillId="0" borderId="0">
      <alignment/>
      <protection/>
    </xf>
    <xf numFmtId="0" fontId="51" fillId="0" borderId="0">
      <alignment horizontal="center"/>
      <protection/>
    </xf>
    <xf numFmtId="0" fontId="51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3" fillId="0" borderId="3">
      <alignment/>
      <protection/>
    </xf>
    <xf numFmtId="0" fontId="54" fillId="56" borderId="4" applyNumberFormat="0" applyAlignment="0" applyProtection="0"/>
    <xf numFmtId="0" fontId="55" fillId="57" borderId="4">
      <alignment/>
      <protection/>
    </xf>
    <xf numFmtId="0" fontId="56" fillId="0" borderId="5" applyNumberFormat="0" applyFill="0" applyAlignment="0" applyProtection="0"/>
    <xf numFmtId="0" fontId="57" fillId="0" borderId="6">
      <alignment/>
      <protection/>
    </xf>
    <xf numFmtId="0" fontId="58" fillId="0" borderId="7" applyNumberFormat="0" applyFill="0" applyAlignment="0" applyProtection="0"/>
    <xf numFmtId="0" fontId="59" fillId="0" borderId="8">
      <alignment/>
      <protection/>
    </xf>
    <xf numFmtId="0" fontId="60" fillId="0" borderId="9" applyNumberFormat="0" applyFill="0" applyAlignment="0" applyProtection="0"/>
    <xf numFmtId="0" fontId="61" fillId="0" borderId="10">
      <alignment/>
      <protection/>
    </xf>
    <xf numFmtId="0" fontId="60" fillId="0" borderId="0" applyNumberFormat="0" applyFill="0" applyBorder="0" applyAlignment="0" applyProtection="0"/>
    <xf numFmtId="0" fontId="61" fillId="0" borderId="0">
      <alignment/>
      <protection/>
    </xf>
    <xf numFmtId="0" fontId="62" fillId="58" borderId="0" applyNumberFormat="0" applyBorder="0" applyAlignment="0" applyProtection="0"/>
    <xf numFmtId="0" fontId="63" fillId="59" borderId="0">
      <alignment/>
      <protection/>
    </xf>
    <xf numFmtId="0" fontId="63" fillId="58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 vertical="top"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191" fontId="6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 applyNumberFormat="0" applyFont="0" applyFill="0" applyBorder="0" applyAlignment="0" applyProtection="0"/>
    <xf numFmtId="191" fontId="45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44" fillId="0" borderId="0">
      <alignment/>
      <protection/>
    </xf>
    <xf numFmtId="191" fontId="6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68" fillId="52" borderId="1" applyNumberFormat="0" applyAlignment="0" applyProtection="0"/>
    <xf numFmtId="0" fontId="68" fillId="53" borderId="1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192" fontId="69" fillId="0" borderId="0">
      <alignment/>
      <protection/>
    </xf>
    <xf numFmtId="191" fontId="70" fillId="0" borderId="0">
      <alignment/>
      <protection/>
    </xf>
    <xf numFmtId="191" fontId="70" fillId="0" borderId="0">
      <alignment/>
      <protection/>
    </xf>
    <xf numFmtId="0" fontId="8" fillId="0" borderId="0">
      <alignment/>
      <protection/>
    </xf>
    <xf numFmtId="0" fontId="71" fillId="0" borderId="11" applyNumberFormat="0" applyFill="0" applyAlignment="0" applyProtection="0"/>
    <xf numFmtId="0" fontId="72" fillId="0" borderId="12">
      <alignment/>
      <protection/>
    </xf>
    <xf numFmtId="187" fontId="6" fillId="0" borderId="0">
      <alignment/>
      <protection/>
    </xf>
    <xf numFmtId="0" fontId="63" fillId="60" borderId="0" applyBorder="0" applyProtection="0">
      <alignment/>
    </xf>
    <xf numFmtId="0" fontId="73" fillId="0" borderId="0" applyNumberFormat="0" applyFill="0" applyBorder="0" applyAlignment="0" applyProtection="0"/>
    <xf numFmtId="0" fontId="73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0" fillId="61" borderId="13" applyNumberFormat="0" applyFont="0" applyAlignment="0" applyProtection="0"/>
    <xf numFmtId="0" fontId="64" fillId="62" borderId="13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3" fontId="64" fillId="0" borderId="0">
      <alignment/>
      <protection/>
    </xf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186" fontId="3" fillId="0" borderId="0" applyFill="0" applyBorder="0" applyAlignment="0" applyProtection="0"/>
    <xf numFmtId="0" fontId="77" fillId="63" borderId="0">
      <alignment/>
      <protection/>
    </xf>
    <xf numFmtId="0" fontId="77" fillId="6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3" fontId="4" fillId="0" borderId="14" xfId="0" applyNumberFormat="1" applyFont="1" applyFill="1" applyBorder="1" applyAlignment="1" applyProtection="1">
      <alignment horizontal="righ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3" fontId="5" fillId="0" borderId="14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21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78" fillId="65" borderId="17" xfId="129" applyFont="1" applyFill="1" applyBorder="1" applyAlignment="1">
      <alignment horizontal="center" vertic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44" fillId="65" borderId="16" xfId="129" applyFill="1" applyBorder="1" applyAlignment="1">
      <alignment horizontal="center" vertical="center"/>
      <protection/>
    </xf>
    <xf numFmtId="0" fontId="44" fillId="65" borderId="16" xfId="129" applyFill="1" applyBorder="1" applyAlignment="1">
      <alignment horizontal="center" vertical="center" wrapText="1"/>
      <protection/>
    </xf>
    <xf numFmtId="0" fontId="79" fillId="65" borderId="19" xfId="129" applyFont="1" applyFill="1" applyBorder="1" applyAlignment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top" wrapText="1"/>
      <protection locked="0"/>
    </xf>
    <xf numFmtId="165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79" fillId="65" borderId="17" xfId="129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>
      <alignment horizontal="center" vertical="center" wrapText="1"/>
    </xf>
    <xf numFmtId="0" fontId="80" fillId="65" borderId="17" xfId="129" applyFont="1" applyFill="1" applyBorder="1" applyAlignment="1">
      <alignment horizontal="center" vertical="center"/>
      <protection/>
    </xf>
    <xf numFmtId="49" fontId="39" fillId="65" borderId="16" xfId="164" applyNumberFormat="1" applyFont="1" applyFill="1" applyBorder="1" applyAlignment="1">
      <alignment horizontal="center" vertical="center" wrapText="1"/>
      <protection/>
    </xf>
    <xf numFmtId="165" fontId="4" fillId="0" borderId="20" xfId="0" applyNumberFormat="1" applyFont="1" applyFill="1" applyBorder="1" applyAlignment="1" applyProtection="1">
      <alignment horizontal="left" vertical="top" wrapText="1"/>
      <protection locked="0"/>
    </xf>
    <xf numFmtId="165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39" fillId="65" borderId="14" xfId="164" applyNumberFormat="1" applyFont="1" applyFill="1" applyBorder="1" applyAlignment="1">
      <alignment horizontal="center" vertical="center" wrapText="1"/>
      <protection/>
    </xf>
    <xf numFmtId="0" fontId="39" fillId="65" borderId="14" xfId="164" applyFont="1" applyFill="1" applyBorder="1" applyAlignment="1">
      <alignment horizontal="center" vertical="center" wrapText="1"/>
      <protection/>
    </xf>
    <xf numFmtId="3" fontId="39" fillId="65" borderId="14" xfId="164" applyNumberFormat="1" applyFont="1" applyFill="1" applyBorder="1" applyAlignment="1">
      <alignment horizontal="center" vertical="center" wrapText="1"/>
      <protection/>
    </xf>
    <xf numFmtId="0" fontId="12" fillId="65" borderId="14" xfId="160" applyFont="1" applyFill="1" applyBorder="1" applyAlignment="1">
      <alignment horizontal="center" vertical="center" wrapText="1"/>
      <protection/>
    </xf>
    <xf numFmtId="0" fontId="39" fillId="65" borderId="14" xfId="164" applyNumberFormat="1" applyFont="1" applyFill="1" applyBorder="1" applyAlignment="1">
      <alignment horizontal="center" vertical="center" wrapText="1"/>
      <protection/>
    </xf>
    <xf numFmtId="0" fontId="44" fillId="65" borderId="14" xfId="129" applyFill="1" applyBorder="1" applyAlignment="1">
      <alignment horizontal="center" vertical="center"/>
      <protection/>
    </xf>
    <xf numFmtId="0" fontId="13" fillId="65" borderId="14" xfId="160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49" fontId="5" fillId="0" borderId="2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22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3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71" fillId="65" borderId="23" xfId="129" applyFont="1" applyFill="1" applyBorder="1" applyAlignment="1">
      <alignment horizontal="center" vertical="center" wrapText="1"/>
      <protection/>
    </xf>
    <xf numFmtId="0" fontId="71" fillId="65" borderId="24" xfId="129" applyFont="1" applyFill="1" applyBorder="1" applyAlignment="1">
      <alignment horizontal="center" vertical="center" wrapText="1"/>
      <protection/>
    </xf>
    <xf numFmtId="0" fontId="71" fillId="65" borderId="25" xfId="129" applyFont="1" applyFill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top"/>
      <protection locked="0"/>
    </xf>
    <xf numFmtId="0" fontId="71" fillId="65" borderId="17" xfId="129" applyFont="1" applyFill="1" applyBorder="1" applyAlignment="1">
      <alignment horizontal="center" vertical="center" wrapText="1"/>
      <protection/>
    </xf>
    <xf numFmtId="0" fontId="71" fillId="65" borderId="14" xfId="129" applyFont="1" applyFill="1" applyBorder="1" applyAlignment="1">
      <alignment horizontal="center" vertical="center" wrapText="1"/>
      <protection/>
    </xf>
    <xf numFmtId="0" fontId="71" fillId="65" borderId="18" xfId="129" applyFont="1" applyFill="1" applyBorder="1" applyAlignment="1">
      <alignment horizontal="center" vertical="center" wrapText="1"/>
      <protection/>
    </xf>
    <xf numFmtId="0" fontId="81" fillId="0" borderId="0" xfId="0" applyNumberFormat="1" applyFont="1" applyFill="1" applyBorder="1" applyAlignment="1" applyProtection="1">
      <alignment horizontal="left" vertical="top" wrapText="1"/>
      <protection locked="0"/>
    </xf>
    <xf numFmtId="0" fontId="81" fillId="65" borderId="0" xfId="0" applyFont="1" applyFill="1" applyBorder="1" applyAlignment="1" applyProtection="1">
      <alignment horizontal="justify" vertical="top" wrapText="1"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Border="1" applyAlignment="1" applyProtection="1">
      <alignment horizontal="justify" vertical="top" wrapText="1"/>
      <protection locked="0"/>
    </xf>
    <xf numFmtId="0" fontId="43" fillId="65" borderId="26" xfId="129" applyFont="1" applyFill="1" applyBorder="1" applyAlignment="1">
      <alignment horizontal="center" vertical="center" wrapText="1"/>
      <protection/>
    </xf>
    <xf numFmtId="0" fontId="43" fillId="65" borderId="27" xfId="129" applyFont="1" applyFill="1" applyBorder="1" applyAlignment="1">
      <alignment horizontal="center" vertical="center" wrapText="1"/>
      <protection/>
    </xf>
    <xf numFmtId="0" fontId="43" fillId="65" borderId="28" xfId="129" applyFont="1" applyFill="1" applyBorder="1" applyAlignment="1">
      <alignment horizontal="center" vertical="center" wrapText="1"/>
      <protection/>
    </xf>
    <xf numFmtId="0" fontId="71" fillId="65" borderId="29" xfId="129" applyFont="1" applyFill="1" applyBorder="1" applyAlignment="1">
      <alignment horizontal="center" vertical="center" wrapText="1"/>
      <protection/>
    </xf>
    <xf numFmtId="0" fontId="71" fillId="65" borderId="22" xfId="129" applyFont="1" applyFill="1" applyBorder="1" applyAlignment="1">
      <alignment horizontal="center" vertical="center" wrapText="1"/>
      <protection/>
    </xf>
    <xf numFmtId="0" fontId="71" fillId="65" borderId="30" xfId="129" applyFont="1" applyFill="1" applyBorder="1" applyAlignment="1">
      <alignment horizontal="center" vertical="center" wrapText="1"/>
      <protection/>
    </xf>
  </cellXfs>
  <cellStyles count="22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2 2" xfId="74"/>
    <cellStyle name="Dziesiętny 2 2 3" xfId="75"/>
    <cellStyle name="Dziesiętny 2 2 4" xfId="76"/>
    <cellStyle name="Dziesiętny 2 3" xfId="77"/>
    <cellStyle name="Dziesiętny 2 4" xfId="78"/>
    <cellStyle name="Dziesiętny 3" xfId="79"/>
    <cellStyle name="Dziesiętny 3 2" xfId="80"/>
    <cellStyle name="Dziesiętny 3 2 2" xfId="81"/>
    <cellStyle name="Dziesiętny 3 2 3" xfId="82"/>
    <cellStyle name="Dziesiętny 3 3" xfId="83"/>
    <cellStyle name="Dziesiętny 3 4" xfId="84"/>
    <cellStyle name="Dziesiętny 3 5" xfId="85"/>
    <cellStyle name="Dziesiętny 3 6" xfId="86"/>
    <cellStyle name="Dziesiętny 4" xfId="87"/>
    <cellStyle name="Dziesiętny 4 2" xfId="88"/>
    <cellStyle name="Dziesiętny 4 3" xfId="89"/>
    <cellStyle name="Dziesiętny 4 4" xfId="90"/>
    <cellStyle name="Dziesiętny 5" xfId="91"/>
    <cellStyle name="Dziesiętny 5 2" xfId="92"/>
    <cellStyle name="Dziesiętny 5 3" xfId="93"/>
    <cellStyle name="Dziesiętny 6" xfId="94"/>
    <cellStyle name="Dziesiętny 6 2" xfId="95"/>
    <cellStyle name="Dziesiętny 6 3" xfId="96"/>
    <cellStyle name="Excel Built-in Normal" xfId="97"/>
    <cellStyle name="Excel Built-in Normal 2" xfId="98"/>
    <cellStyle name="Excel Built-in Normal 3" xfId="99"/>
    <cellStyle name="Excel Built-in Percent" xfId="100"/>
    <cellStyle name="Heading" xfId="101"/>
    <cellStyle name="Heading1" xfId="102"/>
    <cellStyle name="Hyperlink" xfId="103"/>
    <cellStyle name="Hiperłącze 2" xfId="104"/>
    <cellStyle name="Hiperłącze 3" xfId="105"/>
    <cellStyle name="Hiperłącze 4" xfId="106"/>
    <cellStyle name="Komórka połączona" xfId="107"/>
    <cellStyle name="Komórka połączona 2" xfId="108"/>
    <cellStyle name="Komórka zaznaczona" xfId="109"/>
    <cellStyle name="Komórka zaznaczona 2" xfId="110"/>
    <cellStyle name="Nagłówek 1" xfId="111"/>
    <cellStyle name="Nagłówek 1 2" xfId="112"/>
    <cellStyle name="Nagłówek 2" xfId="113"/>
    <cellStyle name="Nagłówek 2 2" xfId="114"/>
    <cellStyle name="Nagłówek 3" xfId="115"/>
    <cellStyle name="Nagłówek 3 2" xfId="116"/>
    <cellStyle name="Nagłówek 4" xfId="117"/>
    <cellStyle name="Nagłówek 4 2" xfId="118"/>
    <cellStyle name="Neutralne 2" xfId="119"/>
    <cellStyle name="Neutralne 2 2" xfId="120"/>
    <cellStyle name="Neutralny" xfId="121"/>
    <cellStyle name="Normal" xfId="122"/>
    <cellStyle name="Normal 2" xfId="123"/>
    <cellStyle name="Normal 3" xfId="124"/>
    <cellStyle name="Normal 3 2" xfId="125"/>
    <cellStyle name="Normal 4" xfId="126"/>
    <cellStyle name="Normal_PROF_ETH" xfId="127"/>
    <cellStyle name="Normalny 10" xfId="128"/>
    <cellStyle name="Normalny 10 2" xfId="129"/>
    <cellStyle name="Normalny 10 3" xfId="130"/>
    <cellStyle name="Normalny 10 4" xfId="131"/>
    <cellStyle name="Normalny 11" xfId="132"/>
    <cellStyle name="Normalny 11 2" xfId="133"/>
    <cellStyle name="Normalny 11 2 2" xfId="134"/>
    <cellStyle name="Normalny 11 4" xfId="135"/>
    <cellStyle name="Normalny 12" xfId="136"/>
    <cellStyle name="Normalny 12 2" xfId="137"/>
    <cellStyle name="Normalny 12 3" xfId="138"/>
    <cellStyle name="Normalny 12 4" xfId="139"/>
    <cellStyle name="Normalny 13" xfId="140"/>
    <cellStyle name="Normalny 13 2" xfId="141"/>
    <cellStyle name="Normalny 14" xfId="142"/>
    <cellStyle name="Normalny 14 2" xfId="143"/>
    <cellStyle name="Normalny 14 3" xfId="144"/>
    <cellStyle name="Normalny 15" xfId="145"/>
    <cellStyle name="Normalny 15 2" xfId="146"/>
    <cellStyle name="Normalny 16" xfId="147"/>
    <cellStyle name="Normalny 2" xfId="148"/>
    <cellStyle name="Normalny 2 2" xfId="149"/>
    <cellStyle name="Normalny 2 2 2" xfId="150"/>
    <cellStyle name="Normalny 2 2 3" xfId="151"/>
    <cellStyle name="Normalny 2 2 3 2" xfId="152"/>
    <cellStyle name="Normalny 2 3" xfId="153"/>
    <cellStyle name="Normalny 2 4" xfId="154"/>
    <cellStyle name="Normalny 2 5" xfId="155"/>
    <cellStyle name="Normalny 2 5 2" xfId="156"/>
    <cellStyle name="Normalny 2 6" xfId="157"/>
    <cellStyle name="Normalny 2 7" xfId="158"/>
    <cellStyle name="Normalny 2 8" xfId="159"/>
    <cellStyle name="Normalny 3" xfId="160"/>
    <cellStyle name="Normalny 3 2" xfId="161"/>
    <cellStyle name="Normalny 3 2 2" xfId="162"/>
    <cellStyle name="Normalny 3 3" xfId="163"/>
    <cellStyle name="Normalny 3 4" xfId="164"/>
    <cellStyle name="Normalny 4" xfId="165"/>
    <cellStyle name="Normalny 4 2" xfId="166"/>
    <cellStyle name="Normalny 4 3" xfId="167"/>
    <cellStyle name="Normalny 4 4" xfId="168"/>
    <cellStyle name="Normalny 5" xfId="169"/>
    <cellStyle name="Normalny 5 2" xfId="170"/>
    <cellStyle name="Normalny 5 3" xfId="171"/>
    <cellStyle name="Normalny 5 3 2" xfId="172"/>
    <cellStyle name="Normalny 6" xfId="173"/>
    <cellStyle name="Normalny 6 2" xfId="174"/>
    <cellStyle name="Normalny 6 3" xfId="175"/>
    <cellStyle name="Normalny 7" xfId="176"/>
    <cellStyle name="Normalny 7 2" xfId="177"/>
    <cellStyle name="Normalny 7 2 2" xfId="178"/>
    <cellStyle name="Normalny 7 2 3" xfId="179"/>
    <cellStyle name="Normalny 7 3" xfId="180"/>
    <cellStyle name="Normalny 7 3 2" xfId="181"/>
    <cellStyle name="Normalny 7 4" xfId="182"/>
    <cellStyle name="Normalny 7 5" xfId="183"/>
    <cellStyle name="Normalny 7 6" xfId="184"/>
    <cellStyle name="Normalny 8" xfId="185"/>
    <cellStyle name="Normalny 8 2" xfId="186"/>
    <cellStyle name="Normalny 8 3" xfId="187"/>
    <cellStyle name="Normalny 9" xfId="188"/>
    <cellStyle name="Normalny 9 2" xfId="189"/>
    <cellStyle name="Normalny 9 3" xfId="190"/>
    <cellStyle name="Normalny 9 4" xfId="191"/>
    <cellStyle name="Obliczenia" xfId="192"/>
    <cellStyle name="Obliczenia 2" xfId="193"/>
    <cellStyle name="Followed Hyperlink" xfId="194"/>
    <cellStyle name="Percent" xfId="195"/>
    <cellStyle name="Procentowy 2" xfId="196"/>
    <cellStyle name="Procentowy 2 2" xfId="197"/>
    <cellStyle name="Procentowy 3" xfId="198"/>
    <cellStyle name="Result" xfId="199"/>
    <cellStyle name="Result2" xfId="200"/>
    <cellStyle name="Result2 2" xfId="201"/>
    <cellStyle name="Standard 3" xfId="202"/>
    <cellStyle name="Standard 4" xfId="203"/>
    <cellStyle name="Standard_ICP_05_1500" xfId="204"/>
    <cellStyle name="Suma" xfId="205"/>
    <cellStyle name="Suma 2" xfId="206"/>
    <cellStyle name="TableStyleLight1" xfId="207"/>
    <cellStyle name="TableStyleLight1 2" xfId="208"/>
    <cellStyle name="Tekst objaśnienia" xfId="209"/>
    <cellStyle name="Tekst objaśnienia 2" xfId="210"/>
    <cellStyle name="Tekst ostrzeżenia" xfId="211"/>
    <cellStyle name="Tekst ostrzeżenia 2" xfId="212"/>
    <cellStyle name="Tytuł" xfId="213"/>
    <cellStyle name="Tytuł 2" xfId="214"/>
    <cellStyle name="Uwaga" xfId="215"/>
    <cellStyle name="Uwaga 2" xfId="216"/>
    <cellStyle name="Currency" xfId="217"/>
    <cellStyle name="Currency [0]" xfId="218"/>
    <cellStyle name="Walutowy 2" xfId="219"/>
    <cellStyle name="Walutowy 2 2" xfId="220"/>
    <cellStyle name="Walutowy 2 2 2" xfId="221"/>
    <cellStyle name="Walutowy 2 3" xfId="222"/>
    <cellStyle name="Walutowy 2 4" xfId="223"/>
    <cellStyle name="Walutowy 3" xfId="224"/>
    <cellStyle name="Walutowy 3 2" xfId="225"/>
    <cellStyle name="Walutowy 3 2 2" xfId="226"/>
    <cellStyle name="Walutowy 3 3" xfId="227"/>
    <cellStyle name="Walutowy 3 4" xfId="228"/>
    <cellStyle name="Walutowy 4" xfId="229"/>
    <cellStyle name="Walutowy 4 2" xfId="230"/>
    <cellStyle name="Walutowy 4 3" xfId="231"/>
    <cellStyle name="Walutowy 5" xfId="232"/>
    <cellStyle name="Walutowy 5 2" xfId="233"/>
    <cellStyle name="Walutowy 6" xfId="234"/>
    <cellStyle name="Złe 2" xfId="235"/>
    <cellStyle name="Zły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9"/>
  <sheetViews>
    <sheetView showGridLines="0" zoomScale="98" zoomScaleNormal="98" zoomScaleSheetLayoutView="85" zoomScalePageLayoutView="115" workbookViewId="0" topLeftCell="A7">
      <selection activeCell="D3" sqref="D3"/>
    </sheetView>
  </sheetViews>
  <sheetFormatPr defaultColWidth="9.00390625" defaultRowHeight="12.75"/>
  <cols>
    <col min="1" max="1" width="9.125" style="7" customWidth="1"/>
    <col min="2" max="2" width="7.125" style="7" customWidth="1"/>
    <col min="3" max="4" width="30.00390625" style="7" customWidth="1"/>
    <col min="5" max="5" width="41.625" style="9" customWidth="1"/>
    <col min="6" max="9" width="9.125" style="7" customWidth="1"/>
    <col min="10" max="10" width="22.25390625" style="7" customWidth="1"/>
    <col min="11" max="12" width="16.125" style="7" customWidth="1"/>
    <col min="13" max="16384" width="9.125" style="7" customWidth="1"/>
  </cols>
  <sheetData>
    <row r="1" ht="15">
      <c r="E1" s="6" t="s">
        <v>36</v>
      </c>
    </row>
    <row r="2" spans="3:5" ht="15">
      <c r="C2" s="8"/>
      <c r="D2" s="8" t="s">
        <v>35</v>
      </c>
      <c r="E2" s="8"/>
    </row>
    <row r="4" spans="3:4" ht="15">
      <c r="C4" s="7" t="s">
        <v>26</v>
      </c>
      <c r="D4" s="84" t="s">
        <v>49</v>
      </c>
    </row>
    <row r="6" spans="3:5" ht="18" customHeight="1">
      <c r="C6" s="7" t="s">
        <v>25</v>
      </c>
      <c r="D6" s="85" t="s">
        <v>50</v>
      </c>
      <c r="E6" s="85"/>
    </row>
    <row r="8" spans="3:5" ht="15">
      <c r="C8" s="11" t="s">
        <v>22</v>
      </c>
      <c r="D8" s="63"/>
      <c r="E8" s="53"/>
    </row>
    <row r="9" spans="3:5" ht="15">
      <c r="C9" s="11" t="s">
        <v>27</v>
      </c>
      <c r="D9" s="64"/>
      <c r="E9" s="65"/>
    </row>
    <row r="10" spans="3:5" ht="15">
      <c r="C10" s="11" t="s">
        <v>21</v>
      </c>
      <c r="D10" s="59"/>
      <c r="E10" s="60"/>
    </row>
    <row r="11" spans="3:5" ht="15">
      <c r="C11" s="11" t="s">
        <v>29</v>
      </c>
      <c r="D11" s="59"/>
      <c r="E11" s="60"/>
    </row>
    <row r="12" spans="3:5" ht="15">
      <c r="C12" s="11" t="s">
        <v>30</v>
      </c>
      <c r="D12" s="59"/>
      <c r="E12" s="60"/>
    </row>
    <row r="13" spans="3:5" ht="15">
      <c r="C13" s="11" t="s">
        <v>31</v>
      </c>
      <c r="D13" s="59"/>
      <c r="E13" s="60"/>
    </row>
    <row r="14" spans="3:5" ht="15">
      <c r="C14" s="11" t="s">
        <v>32</v>
      </c>
      <c r="D14" s="59"/>
      <c r="E14" s="60"/>
    </row>
    <row r="15" spans="3:5" ht="15">
      <c r="C15" s="11" t="s">
        <v>33</v>
      </c>
      <c r="D15" s="59"/>
      <c r="E15" s="60"/>
    </row>
    <row r="16" spans="3:5" ht="15">
      <c r="C16" s="11" t="s">
        <v>34</v>
      </c>
      <c r="D16" s="59"/>
      <c r="E16" s="60"/>
    </row>
    <row r="17" spans="4:5" ht="10.5" customHeight="1">
      <c r="D17" s="5"/>
      <c r="E17" s="12"/>
    </row>
    <row r="18" spans="2:5" ht="15">
      <c r="B18" s="7" t="s">
        <v>1</v>
      </c>
      <c r="C18" s="61" t="s">
        <v>28</v>
      </c>
      <c r="D18" s="62"/>
      <c r="E18" s="13"/>
    </row>
    <row r="19" spans="4:5" ht="8.25" customHeight="1">
      <c r="D19" s="1"/>
      <c r="E19" s="13"/>
    </row>
    <row r="20" spans="2:5" ht="21" customHeight="1">
      <c r="B20" s="28" t="s">
        <v>45</v>
      </c>
      <c r="C20" s="69" t="s">
        <v>0</v>
      </c>
      <c r="D20" s="69"/>
      <c r="E20" s="69"/>
    </row>
    <row r="21" spans="2:5" ht="15">
      <c r="B21" s="11">
        <v>1</v>
      </c>
      <c r="C21" s="70">
        <f>'część 1'!B3</f>
        <v>0</v>
      </c>
      <c r="D21" s="70"/>
      <c r="E21" s="70"/>
    </row>
    <row r="22" spans="2:5" ht="15">
      <c r="B22" s="11">
        <v>2</v>
      </c>
      <c r="C22" s="70">
        <f>'część 2'!B3</f>
        <v>0</v>
      </c>
      <c r="D22" s="70"/>
      <c r="E22" s="70"/>
    </row>
    <row r="23" spans="4:5" ht="15">
      <c r="D23" s="25"/>
      <c r="E23" s="14"/>
    </row>
    <row r="24" spans="3:5" ht="81" customHeight="1">
      <c r="C24" s="67" t="s">
        <v>44</v>
      </c>
      <c r="D24" s="68"/>
      <c r="E24" s="68"/>
    </row>
    <row r="25" spans="2:5" ht="21" customHeight="1">
      <c r="B25" s="7" t="s">
        <v>2</v>
      </c>
      <c r="C25" s="62" t="s">
        <v>24</v>
      </c>
      <c r="D25" s="61"/>
      <c r="E25" s="66"/>
    </row>
    <row r="26" spans="2:5" ht="35.25" customHeight="1">
      <c r="B26" s="7" t="s">
        <v>3</v>
      </c>
      <c r="C26" s="82" t="s">
        <v>113</v>
      </c>
      <c r="D26" s="82"/>
      <c r="E26" s="82"/>
    </row>
    <row r="27" spans="2:5" s="15" customFormat="1" ht="47.25" customHeight="1">
      <c r="B27" s="15" t="s">
        <v>4</v>
      </c>
      <c r="C27" s="83" t="s">
        <v>48</v>
      </c>
      <c r="D27" s="83"/>
      <c r="E27" s="83"/>
    </row>
    <row r="28" spans="2:5" ht="33" customHeight="1">
      <c r="B28" s="15" t="s">
        <v>18</v>
      </c>
      <c r="C28" s="67" t="s">
        <v>16</v>
      </c>
      <c r="D28" s="71"/>
      <c r="E28" s="71"/>
    </row>
    <row r="29" spans="2:5" ht="18" customHeight="1">
      <c r="B29" s="15" t="s">
        <v>23</v>
      </c>
      <c r="C29" s="73" t="s">
        <v>19</v>
      </c>
      <c r="D29" s="74"/>
      <c r="E29" s="74"/>
    </row>
    <row r="30" spans="2:5" ht="35.25" customHeight="1">
      <c r="B30" s="15" t="s">
        <v>5</v>
      </c>
      <c r="C30" s="67" t="s">
        <v>20</v>
      </c>
      <c r="D30" s="71"/>
      <c r="E30" s="71"/>
    </row>
    <row r="31" spans="2:5" ht="33.75" customHeight="1">
      <c r="B31" s="15" t="s">
        <v>6</v>
      </c>
      <c r="C31" s="67" t="s">
        <v>40</v>
      </c>
      <c r="D31" s="67"/>
      <c r="E31" s="67"/>
    </row>
    <row r="32" spans="3:5" ht="33.75" customHeight="1">
      <c r="C32" s="67" t="s">
        <v>38</v>
      </c>
      <c r="D32" s="67"/>
      <c r="E32" s="67"/>
    </row>
    <row r="33" spans="3:5" ht="30" customHeight="1">
      <c r="C33" s="72" t="s">
        <v>39</v>
      </c>
      <c r="D33" s="72"/>
      <c r="E33" s="72"/>
    </row>
    <row r="34" spans="2:5" ht="21.75" customHeight="1">
      <c r="B34" s="26" t="s">
        <v>13</v>
      </c>
      <c r="C34" s="27" t="s">
        <v>7</v>
      </c>
      <c r="D34" s="1"/>
      <c r="E34" s="7"/>
    </row>
    <row r="35" spans="2:5" ht="18" customHeight="1">
      <c r="B35" s="17"/>
      <c r="C35" s="56" t="s">
        <v>14</v>
      </c>
      <c r="D35" s="57"/>
      <c r="E35" s="58"/>
    </row>
    <row r="36" spans="3:5" ht="18" customHeight="1">
      <c r="C36" s="56" t="s">
        <v>8</v>
      </c>
      <c r="D36" s="58"/>
      <c r="E36" s="11"/>
    </row>
    <row r="37" spans="3:5" ht="18" customHeight="1">
      <c r="C37" s="54"/>
      <c r="D37" s="55"/>
      <c r="E37" s="11"/>
    </row>
    <row r="38" spans="3:5" ht="18" customHeight="1">
      <c r="C38" s="54"/>
      <c r="D38" s="55"/>
      <c r="E38" s="11"/>
    </row>
    <row r="39" spans="3:5" ht="18" customHeight="1">
      <c r="C39" s="54"/>
      <c r="D39" s="55"/>
      <c r="E39" s="11"/>
    </row>
    <row r="40" spans="3:5" ht="18" customHeight="1">
      <c r="C40" s="19" t="s">
        <v>10</v>
      </c>
      <c r="D40" s="19"/>
      <c r="E40" s="6"/>
    </row>
    <row r="41" spans="3:5" ht="18" customHeight="1">
      <c r="C41" s="56" t="s">
        <v>15</v>
      </c>
      <c r="D41" s="57"/>
      <c r="E41" s="58"/>
    </row>
    <row r="42" spans="3:5" ht="18" customHeight="1">
      <c r="C42" s="20" t="s">
        <v>8</v>
      </c>
      <c r="D42" s="18" t="s">
        <v>9</v>
      </c>
      <c r="E42" s="21" t="s">
        <v>11</v>
      </c>
    </row>
    <row r="43" spans="3:5" ht="18" customHeight="1">
      <c r="C43" s="22"/>
      <c r="D43" s="18"/>
      <c r="E43" s="23"/>
    </row>
    <row r="44" spans="3:5" ht="18" customHeight="1">
      <c r="C44" s="22"/>
      <c r="D44" s="18"/>
      <c r="E44" s="23"/>
    </row>
    <row r="45" spans="3:5" ht="18" customHeight="1">
      <c r="C45" s="19"/>
      <c r="D45" s="19"/>
      <c r="E45" s="6"/>
    </row>
    <row r="46" spans="3:5" ht="18" customHeight="1">
      <c r="C46" s="56" t="s">
        <v>17</v>
      </c>
      <c r="D46" s="57"/>
      <c r="E46" s="58"/>
    </row>
    <row r="47" spans="3:5" ht="18" customHeight="1">
      <c r="C47" s="56" t="s">
        <v>12</v>
      </c>
      <c r="D47" s="58"/>
      <c r="E47" s="11"/>
    </row>
    <row r="48" spans="3:5" ht="18" customHeight="1">
      <c r="C48" s="53"/>
      <c r="D48" s="53"/>
      <c r="E48" s="11"/>
    </row>
    <row r="49" spans="3:5" ht="34.5" customHeight="1">
      <c r="C49" s="10"/>
      <c r="D49" s="16"/>
      <c r="E49" s="16"/>
    </row>
  </sheetData>
  <sheetProtection/>
  <mergeCells count="33">
    <mergeCell ref="C28:E28"/>
    <mergeCell ref="C35:E35"/>
    <mergeCell ref="C33:E33"/>
    <mergeCell ref="C36:D36"/>
    <mergeCell ref="C30:E30"/>
    <mergeCell ref="C29:E29"/>
    <mergeCell ref="C32:E32"/>
    <mergeCell ref="C31:E31"/>
    <mergeCell ref="C25:E25"/>
    <mergeCell ref="C27:E27"/>
    <mergeCell ref="C24:E24"/>
    <mergeCell ref="D16:E16"/>
    <mergeCell ref="D15:E15"/>
    <mergeCell ref="C20:E20"/>
    <mergeCell ref="C21:E21"/>
    <mergeCell ref="C26:E26"/>
    <mergeCell ref="C22:E22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48:D48"/>
    <mergeCell ref="C37:D37"/>
    <mergeCell ref="C38:D38"/>
    <mergeCell ref="C39:D39"/>
    <mergeCell ref="C41:E41"/>
    <mergeCell ref="C47:D47"/>
    <mergeCell ref="C46:E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4"/>
  <sheetViews>
    <sheetView showGridLines="0" tabSelected="1" view="pageBreakPreview" zoomScaleNormal="40" zoomScaleSheetLayoutView="100" zoomScalePageLayoutView="85" workbookViewId="0" topLeftCell="A1">
      <selection activeCell="E31" sqref="E31"/>
    </sheetView>
  </sheetViews>
  <sheetFormatPr defaultColWidth="9.00390625" defaultRowHeight="12.75"/>
  <cols>
    <col min="1" max="1" width="8.00390625" style="1" customWidth="1"/>
    <col min="2" max="2" width="12.375" style="1" customWidth="1"/>
    <col min="3" max="3" width="9.75390625" style="13" customWidth="1"/>
    <col min="4" max="4" width="19.75390625" style="1" customWidth="1"/>
    <col min="5" max="5" width="20.00390625" style="1" customWidth="1"/>
    <col min="6" max="6" width="13.25390625" style="1" customWidth="1"/>
    <col min="7" max="7" width="51.75390625" style="1" customWidth="1"/>
    <col min="8" max="8" width="14.00390625" style="1" customWidth="1"/>
    <col min="9" max="9" width="9.875" style="1" customWidth="1"/>
    <col min="10" max="12" width="15.25390625" style="1" customWidth="1"/>
    <col min="13" max="13" width="22.75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DFP.271.127.2019.AM</v>
      </c>
      <c r="H1" s="24"/>
      <c r="I1" s="24"/>
      <c r="L1" s="78" t="s">
        <v>37</v>
      </c>
      <c r="M1" s="78"/>
      <c r="Q1" s="2"/>
      <c r="R1" s="2"/>
    </row>
    <row r="2" spans="5:7" ht="4.5" customHeight="1">
      <c r="E2" s="62"/>
      <c r="F2" s="62"/>
      <c r="G2" s="62"/>
    </row>
    <row r="3" spans="1:13" ht="15">
      <c r="A3" s="11" t="s">
        <v>46</v>
      </c>
      <c r="B3" s="38">
        <f>M10+M11+M12+M13+M14+M15+M16+M17+M18+M19+M20+M21+M22+M23+M24</f>
        <v>0</v>
      </c>
      <c r="H3" s="24"/>
      <c r="I3" s="24"/>
      <c r="L3" s="78" t="s">
        <v>41</v>
      </c>
      <c r="M3" s="78"/>
    </row>
    <row r="4" spans="1:15" ht="6" customHeight="1">
      <c r="A4" s="4"/>
      <c r="C4" s="9"/>
      <c r="D4" s="7"/>
      <c r="E4" s="7"/>
      <c r="F4" s="7"/>
      <c r="G4" s="7"/>
      <c r="H4" s="7"/>
      <c r="I4" s="7"/>
      <c r="J4" s="7"/>
      <c r="O4" s="1"/>
    </row>
    <row r="5" spans="1:15" ht="15">
      <c r="A5" s="29"/>
      <c r="B5" s="30" t="s">
        <v>42</v>
      </c>
      <c r="C5" s="12"/>
      <c r="D5" s="7"/>
      <c r="E5" s="7" t="s">
        <v>43</v>
      </c>
      <c r="F5" s="5"/>
      <c r="G5" s="5"/>
      <c r="H5" s="14"/>
      <c r="K5" s="3"/>
      <c r="O5" s="1"/>
    </row>
    <row r="6" ht="15.75" thickBot="1">
      <c r="D6" s="31"/>
    </row>
    <row r="7" spans="1:13" ht="27" customHeight="1">
      <c r="A7" s="75" t="s">
        <v>114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3" ht="21" customHeight="1">
      <c r="A8" s="89" t="s">
        <v>115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</row>
    <row r="9" spans="1:13" ht="51">
      <c r="A9" s="33" t="s">
        <v>51</v>
      </c>
      <c r="B9" s="49" t="s">
        <v>52</v>
      </c>
      <c r="C9" s="49" t="s">
        <v>53</v>
      </c>
      <c r="D9" s="49" t="s">
        <v>54</v>
      </c>
      <c r="E9" s="49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41" t="s">
        <v>101</v>
      </c>
      <c r="K9" s="41" t="s">
        <v>102</v>
      </c>
      <c r="L9" s="41" t="s">
        <v>103</v>
      </c>
      <c r="M9" s="34" t="s">
        <v>104</v>
      </c>
    </row>
    <row r="10" spans="1:13" ht="15">
      <c r="A10" s="40">
        <v>1</v>
      </c>
      <c r="B10" s="50" t="s">
        <v>60</v>
      </c>
      <c r="C10" s="47" t="s">
        <v>61</v>
      </c>
      <c r="D10" s="47" t="s">
        <v>62</v>
      </c>
      <c r="E10" s="46" t="s">
        <v>63</v>
      </c>
      <c r="F10" s="47">
        <v>1</v>
      </c>
      <c r="G10" s="47" t="s">
        <v>64</v>
      </c>
      <c r="H10" s="46" t="s">
        <v>65</v>
      </c>
      <c r="I10" s="48">
        <v>1008</v>
      </c>
      <c r="J10" s="11"/>
      <c r="K10" s="11"/>
      <c r="L10" s="38"/>
      <c r="M10" s="45">
        <f>I10*L10</f>
        <v>0</v>
      </c>
    </row>
    <row r="11" spans="1:13" ht="15">
      <c r="A11" s="40">
        <v>2</v>
      </c>
      <c r="B11" s="46" t="s">
        <v>66</v>
      </c>
      <c r="C11" s="47" t="s">
        <v>67</v>
      </c>
      <c r="D11" s="47" t="s">
        <v>62</v>
      </c>
      <c r="E11" s="46" t="s">
        <v>68</v>
      </c>
      <c r="F11" s="46" t="s">
        <v>68</v>
      </c>
      <c r="G11" s="46" t="s">
        <v>68</v>
      </c>
      <c r="H11" s="46" t="s">
        <v>69</v>
      </c>
      <c r="I11" s="48">
        <v>4080</v>
      </c>
      <c r="J11" s="11"/>
      <c r="K11" s="11"/>
      <c r="L11" s="38"/>
      <c r="M11" s="45">
        <f aca="true" t="shared" si="0" ref="M11:M24">I11*L11</f>
        <v>0</v>
      </c>
    </row>
    <row r="12" spans="1:13" ht="15">
      <c r="A12" s="40">
        <v>3</v>
      </c>
      <c r="B12" s="46" t="s">
        <v>70</v>
      </c>
      <c r="C12" s="47" t="s">
        <v>71</v>
      </c>
      <c r="D12" s="47" t="s">
        <v>62</v>
      </c>
      <c r="E12" s="46" t="s">
        <v>68</v>
      </c>
      <c r="F12" s="46" t="s">
        <v>68</v>
      </c>
      <c r="G12" s="46" t="s">
        <v>68</v>
      </c>
      <c r="H12" s="46" t="s">
        <v>69</v>
      </c>
      <c r="I12" s="48">
        <v>1872</v>
      </c>
      <c r="J12" s="11"/>
      <c r="K12" s="11"/>
      <c r="L12" s="38"/>
      <c r="M12" s="45">
        <f t="shared" si="0"/>
        <v>0</v>
      </c>
    </row>
    <row r="13" spans="1:13" ht="15">
      <c r="A13" s="40">
        <v>4</v>
      </c>
      <c r="B13" s="46" t="s">
        <v>60</v>
      </c>
      <c r="C13" s="47" t="s">
        <v>71</v>
      </c>
      <c r="D13" s="47" t="s">
        <v>62</v>
      </c>
      <c r="E13" s="46" t="s">
        <v>68</v>
      </c>
      <c r="F13" s="46" t="s">
        <v>68</v>
      </c>
      <c r="G13" s="46" t="s">
        <v>68</v>
      </c>
      <c r="H13" s="46" t="s">
        <v>69</v>
      </c>
      <c r="I13" s="48">
        <v>384</v>
      </c>
      <c r="J13" s="11"/>
      <c r="K13" s="11"/>
      <c r="L13" s="38"/>
      <c r="M13" s="45">
        <f t="shared" si="0"/>
        <v>0</v>
      </c>
    </row>
    <row r="14" spans="1:13" ht="15">
      <c r="A14" s="40">
        <v>5</v>
      </c>
      <c r="B14" s="46" t="s">
        <v>72</v>
      </c>
      <c r="C14" s="47" t="s">
        <v>71</v>
      </c>
      <c r="D14" s="47" t="s">
        <v>62</v>
      </c>
      <c r="E14" s="46" t="s">
        <v>68</v>
      </c>
      <c r="F14" s="46" t="s">
        <v>68</v>
      </c>
      <c r="G14" s="46" t="s">
        <v>68</v>
      </c>
      <c r="H14" s="46" t="s">
        <v>69</v>
      </c>
      <c r="I14" s="48">
        <v>1632</v>
      </c>
      <c r="J14" s="11"/>
      <c r="K14" s="11"/>
      <c r="L14" s="38"/>
      <c r="M14" s="45">
        <f t="shared" si="0"/>
        <v>0</v>
      </c>
    </row>
    <row r="15" spans="1:13" ht="15">
      <c r="A15" s="40">
        <v>6</v>
      </c>
      <c r="B15" s="46" t="s">
        <v>70</v>
      </c>
      <c r="C15" s="47" t="s">
        <v>73</v>
      </c>
      <c r="D15" s="47" t="s">
        <v>62</v>
      </c>
      <c r="E15" s="46" t="s">
        <v>74</v>
      </c>
      <c r="F15" s="47">
        <v>2</v>
      </c>
      <c r="G15" s="47" t="s">
        <v>64</v>
      </c>
      <c r="H15" s="46" t="s">
        <v>65</v>
      </c>
      <c r="I15" s="48">
        <v>1152</v>
      </c>
      <c r="J15" s="11"/>
      <c r="K15" s="11"/>
      <c r="L15" s="38"/>
      <c r="M15" s="45">
        <f t="shared" si="0"/>
        <v>0</v>
      </c>
    </row>
    <row r="16" spans="1:13" ht="15">
      <c r="A16" s="40">
        <v>7</v>
      </c>
      <c r="B16" s="46" t="s">
        <v>60</v>
      </c>
      <c r="C16" s="47" t="s">
        <v>75</v>
      </c>
      <c r="D16" s="47" t="s">
        <v>62</v>
      </c>
      <c r="E16" s="46" t="s">
        <v>76</v>
      </c>
      <c r="F16" s="47">
        <v>2</v>
      </c>
      <c r="G16" s="47" t="s">
        <v>64</v>
      </c>
      <c r="H16" s="46" t="s">
        <v>65</v>
      </c>
      <c r="I16" s="48">
        <v>1008</v>
      </c>
      <c r="J16" s="11"/>
      <c r="K16" s="11"/>
      <c r="L16" s="38"/>
      <c r="M16" s="45">
        <f t="shared" si="0"/>
        <v>0</v>
      </c>
    </row>
    <row r="17" spans="1:13" ht="15">
      <c r="A17" s="40">
        <v>8</v>
      </c>
      <c r="B17" s="46" t="s">
        <v>77</v>
      </c>
      <c r="C17" s="47" t="s">
        <v>78</v>
      </c>
      <c r="D17" s="47" t="s">
        <v>79</v>
      </c>
      <c r="E17" s="46" t="s">
        <v>80</v>
      </c>
      <c r="F17" s="47">
        <v>2</v>
      </c>
      <c r="G17" s="47" t="s">
        <v>81</v>
      </c>
      <c r="H17" s="46" t="s">
        <v>82</v>
      </c>
      <c r="I17" s="48">
        <v>3312</v>
      </c>
      <c r="J17" s="11"/>
      <c r="K17" s="11"/>
      <c r="L17" s="38"/>
      <c r="M17" s="45">
        <f t="shared" si="0"/>
        <v>0</v>
      </c>
    </row>
    <row r="18" spans="1:13" ht="15">
      <c r="A18" s="40">
        <v>9</v>
      </c>
      <c r="B18" s="46" t="s">
        <v>72</v>
      </c>
      <c r="C18" s="47" t="s">
        <v>61</v>
      </c>
      <c r="D18" s="47" t="s">
        <v>62</v>
      </c>
      <c r="E18" s="46" t="s">
        <v>83</v>
      </c>
      <c r="F18" s="47">
        <v>1</v>
      </c>
      <c r="G18" s="47" t="s">
        <v>64</v>
      </c>
      <c r="H18" s="46" t="s">
        <v>65</v>
      </c>
      <c r="I18" s="48">
        <v>912</v>
      </c>
      <c r="J18" s="11"/>
      <c r="K18" s="11"/>
      <c r="L18" s="38"/>
      <c r="M18" s="45">
        <f t="shared" si="0"/>
        <v>0</v>
      </c>
    </row>
    <row r="19" spans="1:13" ht="15">
      <c r="A19" s="40">
        <v>10</v>
      </c>
      <c r="B19" s="46" t="s">
        <v>72</v>
      </c>
      <c r="C19" s="47" t="s">
        <v>84</v>
      </c>
      <c r="D19" s="47" t="s">
        <v>62</v>
      </c>
      <c r="E19" s="46" t="s">
        <v>68</v>
      </c>
      <c r="F19" s="46" t="s">
        <v>68</v>
      </c>
      <c r="G19" s="46" t="s">
        <v>68</v>
      </c>
      <c r="H19" s="46" t="s">
        <v>68</v>
      </c>
      <c r="I19" s="48">
        <v>108</v>
      </c>
      <c r="J19" s="11"/>
      <c r="K19" s="11"/>
      <c r="L19" s="38"/>
      <c r="M19" s="45">
        <f t="shared" si="0"/>
        <v>0</v>
      </c>
    </row>
    <row r="20" spans="1:13" ht="15">
      <c r="A20" s="40">
        <v>11</v>
      </c>
      <c r="B20" s="51" t="s">
        <v>85</v>
      </c>
      <c r="C20" s="51" t="s">
        <v>78</v>
      </c>
      <c r="D20" s="51" t="s">
        <v>86</v>
      </c>
      <c r="E20" s="51" t="s">
        <v>87</v>
      </c>
      <c r="F20" s="51">
        <v>1</v>
      </c>
      <c r="G20" s="51" t="s">
        <v>88</v>
      </c>
      <c r="H20" s="51" t="s">
        <v>89</v>
      </c>
      <c r="I20" s="51">
        <v>1836</v>
      </c>
      <c r="J20" s="11"/>
      <c r="K20" s="11"/>
      <c r="L20" s="38"/>
      <c r="M20" s="45">
        <f t="shared" si="0"/>
        <v>0</v>
      </c>
    </row>
    <row r="21" spans="1:13" ht="15">
      <c r="A21" s="40">
        <v>12</v>
      </c>
      <c r="B21" s="51" t="s">
        <v>90</v>
      </c>
      <c r="C21" s="51" t="s">
        <v>91</v>
      </c>
      <c r="D21" s="51" t="s">
        <v>86</v>
      </c>
      <c r="E21" s="51" t="s">
        <v>92</v>
      </c>
      <c r="F21" s="51">
        <v>1</v>
      </c>
      <c r="G21" s="51" t="s">
        <v>93</v>
      </c>
      <c r="H21" s="51" t="s">
        <v>89</v>
      </c>
      <c r="I21" s="51">
        <v>684</v>
      </c>
      <c r="J21" s="11"/>
      <c r="K21" s="11"/>
      <c r="L21" s="38"/>
      <c r="M21" s="45">
        <f t="shared" si="0"/>
        <v>0</v>
      </c>
    </row>
    <row r="22" spans="1:13" ht="15">
      <c r="A22" s="40">
        <v>13</v>
      </c>
      <c r="B22" s="51" t="s">
        <v>90</v>
      </c>
      <c r="C22" s="51" t="s">
        <v>78</v>
      </c>
      <c r="D22" s="51" t="s">
        <v>86</v>
      </c>
      <c r="E22" s="51" t="s">
        <v>94</v>
      </c>
      <c r="F22" s="51">
        <v>2</v>
      </c>
      <c r="G22" s="51" t="s">
        <v>95</v>
      </c>
      <c r="H22" s="51" t="s">
        <v>89</v>
      </c>
      <c r="I22" s="51">
        <v>324</v>
      </c>
      <c r="J22" s="11"/>
      <c r="K22" s="11"/>
      <c r="L22" s="38"/>
      <c r="M22" s="45">
        <f t="shared" si="0"/>
        <v>0</v>
      </c>
    </row>
    <row r="23" spans="1:13" ht="15">
      <c r="A23" s="40">
        <v>14</v>
      </c>
      <c r="B23" s="51" t="s">
        <v>96</v>
      </c>
      <c r="C23" s="51" t="s">
        <v>97</v>
      </c>
      <c r="D23" s="51" t="s">
        <v>98</v>
      </c>
      <c r="E23" s="51" t="s">
        <v>87</v>
      </c>
      <c r="F23" s="51">
        <v>1</v>
      </c>
      <c r="G23" s="51" t="s">
        <v>88</v>
      </c>
      <c r="H23" s="51" t="s">
        <v>89</v>
      </c>
      <c r="I23" s="51">
        <v>144</v>
      </c>
      <c r="J23" s="11"/>
      <c r="K23" s="11"/>
      <c r="L23" s="38"/>
      <c r="M23" s="45">
        <f t="shared" si="0"/>
        <v>0</v>
      </c>
    </row>
    <row r="24" spans="1:13" ht="15.75" thickBot="1">
      <c r="A24" s="37">
        <v>15</v>
      </c>
      <c r="B24" s="35" t="s">
        <v>99</v>
      </c>
      <c r="C24" s="35" t="s">
        <v>78</v>
      </c>
      <c r="D24" s="35" t="s">
        <v>86</v>
      </c>
      <c r="E24" s="35" t="s">
        <v>94</v>
      </c>
      <c r="F24" s="35">
        <v>2</v>
      </c>
      <c r="G24" s="35" t="s">
        <v>100</v>
      </c>
      <c r="H24" s="35" t="s">
        <v>82</v>
      </c>
      <c r="I24" s="35">
        <v>108</v>
      </c>
      <c r="J24" s="32"/>
      <c r="K24" s="32"/>
      <c r="L24" s="39"/>
      <c r="M24" s="44">
        <f t="shared" si="0"/>
        <v>0</v>
      </c>
    </row>
  </sheetData>
  <sheetProtection/>
  <mergeCells count="5">
    <mergeCell ref="E2:G2"/>
    <mergeCell ref="A7:M7"/>
    <mergeCell ref="L1:M1"/>
    <mergeCell ref="L3:M3"/>
    <mergeCell ref="A8:M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2"/>
  <sheetViews>
    <sheetView showGridLines="0" view="pageBreakPreview" zoomScale="110" zoomScaleSheetLayoutView="110" zoomScalePageLayoutView="85" workbookViewId="0" topLeftCell="A1">
      <selection activeCell="M5" sqref="M5"/>
    </sheetView>
  </sheetViews>
  <sheetFormatPr defaultColWidth="9.00390625" defaultRowHeight="12.75"/>
  <cols>
    <col min="1" max="1" width="8.00390625" style="1" customWidth="1"/>
    <col min="2" max="2" width="33.75390625" style="1" customWidth="1"/>
    <col min="3" max="3" width="9.75390625" style="1" customWidth="1"/>
    <col min="4" max="4" width="12.37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15.1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DFP.271.127.2019.AM</v>
      </c>
      <c r="H1" s="24"/>
      <c r="I1" s="24"/>
      <c r="L1" s="78" t="s">
        <v>37</v>
      </c>
      <c r="M1" s="78"/>
      <c r="Q1" s="2"/>
      <c r="R1" s="2"/>
    </row>
    <row r="2" spans="5:7" ht="4.5" customHeight="1">
      <c r="E2" s="62"/>
      <c r="F2" s="62"/>
      <c r="G2" s="62"/>
    </row>
    <row r="3" spans="1:13" ht="15">
      <c r="A3" s="11" t="s">
        <v>47</v>
      </c>
      <c r="B3" s="38">
        <f>M10+M11+M12</f>
        <v>0</v>
      </c>
      <c r="H3" s="24"/>
      <c r="I3" s="24"/>
      <c r="L3" s="78" t="s">
        <v>41</v>
      </c>
      <c r="M3" s="78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29"/>
      <c r="B5" s="30" t="s">
        <v>42</v>
      </c>
      <c r="C5" s="5"/>
      <c r="D5" s="7"/>
      <c r="E5" s="7" t="s">
        <v>43</v>
      </c>
      <c r="F5" s="5"/>
      <c r="G5" s="5"/>
      <c r="H5" s="14"/>
      <c r="K5" s="3"/>
      <c r="O5" s="1"/>
    </row>
    <row r="6" ht="15.75" thickBot="1"/>
    <row r="7" spans="1:13" ht="15" customHeight="1">
      <c r="A7" s="86" t="s">
        <v>105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</row>
    <row r="8" spans="1:13" ht="15" customHeight="1">
      <c r="A8" s="79" t="s">
        <v>106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1:13" ht="60">
      <c r="A9" s="42" t="s">
        <v>51</v>
      </c>
      <c r="B9" s="52" t="s">
        <v>52</v>
      </c>
      <c r="C9" s="52" t="s">
        <v>53</v>
      </c>
      <c r="D9" s="52" t="s">
        <v>54</v>
      </c>
      <c r="E9" s="52" t="s">
        <v>55</v>
      </c>
      <c r="F9" s="52" t="s">
        <v>56</v>
      </c>
      <c r="G9" s="52" t="s">
        <v>57</v>
      </c>
      <c r="H9" s="52" t="s">
        <v>58</v>
      </c>
      <c r="I9" s="52" t="s">
        <v>59</v>
      </c>
      <c r="J9" s="41" t="s">
        <v>101</v>
      </c>
      <c r="K9" s="41" t="s">
        <v>102</v>
      </c>
      <c r="L9" s="41" t="s">
        <v>103</v>
      </c>
      <c r="M9" s="34" t="s">
        <v>104</v>
      </c>
    </row>
    <row r="10" spans="1:13" ht="15">
      <c r="A10" s="40">
        <v>1</v>
      </c>
      <c r="B10" s="51" t="s">
        <v>107</v>
      </c>
      <c r="C10" s="51" t="s">
        <v>91</v>
      </c>
      <c r="D10" s="51" t="s">
        <v>86</v>
      </c>
      <c r="E10" s="51" t="s">
        <v>108</v>
      </c>
      <c r="F10" s="51">
        <v>2</v>
      </c>
      <c r="G10" s="51" t="s">
        <v>100</v>
      </c>
      <c r="H10" s="51" t="s">
        <v>89</v>
      </c>
      <c r="I10" s="51">
        <v>180</v>
      </c>
      <c r="J10" s="11"/>
      <c r="K10" s="11"/>
      <c r="L10" s="38"/>
      <c r="M10" s="45">
        <f>I10*L10</f>
        <v>0</v>
      </c>
    </row>
    <row r="11" spans="1:13" ht="15">
      <c r="A11" s="40">
        <v>2</v>
      </c>
      <c r="B11" s="51" t="s">
        <v>109</v>
      </c>
      <c r="C11" s="51" t="s">
        <v>91</v>
      </c>
      <c r="D11" s="51" t="s">
        <v>86</v>
      </c>
      <c r="E11" s="51" t="s">
        <v>108</v>
      </c>
      <c r="F11" s="51">
        <v>2</v>
      </c>
      <c r="G11" s="51" t="s">
        <v>100</v>
      </c>
      <c r="H11" s="51" t="s">
        <v>89</v>
      </c>
      <c r="I11" s="51">
        <v>144</v>
      </c>
      <c r="J11" s="11"/>
      <c r="K11" s="11"/>
      <c r="L11" s="38"/>
      <c r="M11" s="45">
        <f>I11*L11</f>
        <v>0</v>
      </c>
    </row>
    <row r="12" spans="1:13" ht="45.75" thickBot="1">
      <c r="A12" s="37">
        <v>3</v>
      </c>
      <c r="B12" s="35" t="s">
        <v>77</v>
      </c>
      <c r="C12" s="35" t="s">
        <v>78</v>
      </c>
      <c r="D12" s="35" t="s">
        <v>110</v>
      </c>
      <c r="E12" s="35" t="s">
        <v>111</v>
      </c>
      <c r="F12" s="35">
        <v>1</v>
      </c>
      <c r="G12" s="36" t="s">
        <v>112</v>
      </c>
      <c r="H12" s="43" t="s">
        <v>89</v>
      </c>
      <c r="I12" s="35">
        <v>252</v>
      </c>
      <c r="J12" s="32"/>
      <c r="K12" s="32"/>
      <c r="L12" s="39"/>
      <c r="M12" s="44">
        <f>I12*L12</f>
        <v>0</v>
      </c>
    </row>
  </sheetData>
  <sheetProtection/>
  <mergeCells count="5">
    <mergeCell ref="E2:G2"/>
    <mergeCell ref="A8:M8"/>
    <mergeCell ref="A7:M7"/>
    <mergeCell ref="L1:M1"/>
    <mergeCell ref="L3:M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2018-11-05T11:21:46Z</cp:lastPrinted>
  <dcterms:created xsi:type="dcterms:W3CDTF">2003-05-16T10:10:29Z</dcterms:created>
  <dcterms:modified xsi:type="dcterms:W3CDTF">2020-01-15T10:30:01Z</dcterms:modified>
  <cp:category/>
  <cp:version/>
  <cp:contentType/>
  <cp:contentStatus/>
</cp:coreProperties>
</file>