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365" windowHeight="8295" tabRatio="818" activeTab="0"/>
  </bookViews>
  <sheets>
    <sheet name="formularz oferty" sheetId="1" r:id="rId1"/>
    <sheet name="część 1" sheetId="2" r:id="rId2"/>
    <sheet name="część 2" sheetId="3" r:id="rId3"/>
    <sheet name="część 3" sheetId="4" r:id="rId4"/>
    <sheet name="część 4" sheetId="5" r:id="rId5"/>
    <sheet name="część 5" sheetId="6" r:id="rId6"/>
    <sheet name="część 6" sheetId="7" r:id="rId7"/>
    <sheet name="część 7" sheetId="8" r:id="rId8"/>
    <sheet name="część 8" sheetId="9" r:id="rId9"/>
    <sheet name="część 9" sheetId="10" r:id="rId10"/>
    <sheet name="część 10" sheetId="11" r:id="rId11"/>
    <sheet name="część 11" sheetId="12" r:id="rId12"/>
    <sheet name="część 12" sheetId="13" r:id="rId13"/>
    <sheet name="część 13" sheetId="14" r:id="rId14"/>
  </sheets>
  <definedNames/>
  <calcPr fullCalcOnLoad="1"/>
</workbook>
</file>

<file path=xl/sharedStrings.xml><?xml version="1.0" encoding="utf-8"?>
<sst xmlns="http://schemas.openxmlformats.org/spreadsheetml/2006/main" count="377" uniqueCount="161">
  <si>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</si>
  <si>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</si>
  <si>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</si>
  <si>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</si>
  <si>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</si>
  <si>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</si>
  <si>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</si>
  <si>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</si>
  <si>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</si>
  <si>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</si>
  <si>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</si>
  <si>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</si>
  <si>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</si>
  <si>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</si>
  <si>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</si>
  <si>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</si>
  <si>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</si>
  <si>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</si>
  <si>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</si>
  <si>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</si>
  <si>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</si>
  <si>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</si>
  <si>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</si>
  <si>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</si>
  <si>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</si>
  <si>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</si>
  <si>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</si>
  <si>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</si>
  <si>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</si>
  <si>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</si>
  <si>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</si>
  <si>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</si>
  <si>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</si>
  <si>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</si>
  <si>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</si>
  <si>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</si>
  <si>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</si>
  <si>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</si>
  <si>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</si>
  <si>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</si>
  <si>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</si>
  <si>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załącznik nr ….. do umowy</t>
  </si>
  <si>
    <t>Przedmiot zamówienia</t>
  </si>
  <si>
    <t>Cena jednostkowa brutto</t>
  </si>
  <si>
    <t>Nazwa handlowa
Producent</t>
  </si>
  <si>
    <t>ARKUSZ CENOWY</t>
  </si>
  <si>
    <t>Nr</t>
  </si>
  <si>
    <t>Opis przedmiotu zamówienia</t>
  </si>
  <si>
    <t>Ilość</t>
  </si>
  <si>
    <t>j.m.</t>
  </si>
  <si>
    <t>Numer katalogowy</t>
  </si>
  <si>
    <t>Cena brutto</t>
  </si>
  <si>
    <r>
      <t xml:space="preserve">Oświadczam, że wybór niniejszej oferty będzie prowadził do powstania u Zamawiającego obowiązku podatkowego zgodnie z przepisami o podatku od towarów i usług w zakresie*: 
………………………………………………………………………………………………
</t>
    </r>
    <r>
      <rPr>
        <i/>
        <sz val="11"/>
        <rFont val="Times New Roman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</si>
  <si>
    <t>Część</t>
  </si>
  <si>
    <t>Część 1</t>
  </si>
  <si>
    <t>Część 2</t>
  </si>
  <si>
    <t>Oświadczamy, że oferowane produkty są dopuszczone do obrotu i używania na terenie Polski zgodnie z ustawą z dnia 20 maja 2010 roku o wyrobach medycznych.  Jednocześnie oświadczamy, że na każdorazowe wezwanie Zamawiającego przedstawimy dokumenty dopuszczające do obrotu i używania na terenie Polski.</t>
  </si>
  <si>
    <t>szt.</t>
  </si>
  <si>
    <t>zest.</t>
  </si>
  <si>
    <t>DFP.271.14.2019.AM</t>
  </si>
  <si>
    <t>Dostawa różnych materiałów medycznych</t>
  </si>
  <si>
    <t xml:space="preserve">Oświadczamy, że zamówienie będziemy wykonywać do czasu wyczerpania kwoty wynagrodzenia umownego, jednak nie dłużej niż przez: 
- 24 miesiące w zakresie części 1 – 9,
- 12 miesięcy w zakresie części 10 – 12,
- 18 miesięcy w zakresie części 13; 
 od daty zawarcia umowy.
</t>
  </si>
  <si>
    <t>Zestaw do utrwalania do posiadanego cytometru Fixation kit N20 (zestaw pierścieni mocujących wraz z żelem kontaktowym, dyspenser). W opakowaniu nie więcej niż 60 zestawów.Zamawiający dopuszcza zaoferowanie produktu równoważnego. Za równoważny uważa się produkt możliwy do zastosowania z podanym urządzeniem. Wymagane oświadczenie producenta urządzenia</t>
  </si>
  <si>
    <t>sztuk</t>
  </si>
  <si>
    <r>
      <t>Jednorazowa igła o długim ostrzu wykonana ze stali chromoniklowej pokrytej silikone</t>
    </r>
    <r>
      <rPr>
        <sz val="10"/>
        <rFont val="Times New Roman"/>
        <family val="1"/>
      </rPr>
      <t>m, ze specjalnym szlifem</t>
    </r>
    <r>
      <rPr>
        <sz val="10"/>
        <color indexed="8"/>
        <rFont val="Times New Roman"/>
        <family val="1"/>
      </rPr>
      <t xml:space="preserve">, który minimalizuje ból podczas wkłucia. Końcówka Luer-Lock z towrzywa PP, pojedyńczo pakowane, sterylne, przezroczysty uchwyt z polipropylenu. Rozmiar 23 G 0,06x60 mm. </t>
    </r>
  </si>
  <si>
    <t>Pompa elastomerowa jednorazowego użytku, objętość 270 ml, prędkość podaży 5ml/h wygodny owalny kształt  o miękkiej warstwie zewnętrznej, port do napełniania zamknięty koreczkiem i zabezpieczony zatyczką chroniącą przed uszkodzeniem mechanicznym i kontaminacją, port do napełniania zintegrowany z zastawką bezzwrotną, zabezpieczająca przed wypływem leku z pompy przez port do napełniania, drenik infuzyjny z zaciskiem umożliwiającym zatrzymanie infuzji  oraz filtrem cząsteczkowym 1,2 um wraz z odpowietrznikiem, koniec drenu zakończony luer lock z koreczkiem</t>
  </si>
  <si>
    <t xml:space="preserve"> Pompa elastomerowa jednorazowego użytku, objętość 270 ml, prędkość podaży 2ml/h wygodny owalny kształt  o miękkiej warstwie zewnętrznej, port do napełniania zamknięty koreczkiem i zabezpieczony zatyczką chroniąca przed uszkodzeniem mechanicznym i kontaminacją, port do napełniania zintegrowany z zastawką bezzwrotną, zabezpieczająca przed wypływem leku z pompy przez port do napełniania, drenik infuzyjny z zaciskiem umożliwiającym zatrzymanie infuzji  oraz filtrem cząsteczkowym 1,2 um wraz z odpowietrznikiem, koniec drenu zakończony luer lock z koreczkiem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</si>
  <si>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</si>
  <si>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</si>
  <si>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</si>
  <si>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</si>
  <si>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</si>
  <si>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</si>
  <si>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</si>
  <si>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</si>
  <si>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</si>
  <si>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</si>
  <si>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</si>
  <si>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 xml:space="preserve">Lejce naczyniowe silikonowe sterylne o grubości 1-1,5 mm i długości 45 cm (+/-5%). Przeznaczone do oddciagania i identyfikacji żył, tętnic, nerwów oraz mowczowodów w opolu operacyjnym podczas zabiegu, w kolorze czerwonym. </t>
  </si>
  <si>
    <t>Sterylna, przedłużona końcówka ultradźwiękowa do posiadanego aparatu ultradźwiękowego aspiratora chirurgicznego CUSA, długość końcówki 19,27 cm (7,59 cala)</t>
  </si>
  <si>
    <t>Zawór do odsysania, do fiberoskopów, jednorazowy. Kompatybilny z  posiadanymi fiberoskopami firmy Karl STORZ.</t>
  </si>
  <si>
    <t>Elastyczny czyścik o szorstkim włosiu wykonany z poliestru i nylonu, średnica 15 mm. Opakowanie 20 szt. W odcinkach po 30 cm</t>
  </si>
  <si>
    <t>op.</t>
  </si>
  <si>
    <t>Gładkie czyściki do czyszczenia kanałów o wąskim przekroju oraz innych trudnodostępnych miejsc . Pakiet  składający się z: (1)czyścik miękki o średnicy 3 mm i długości 10 m – 1 sztuka, (2)czyścik bardzo szorstki o średnicy 3 mm i długości 10 m – 1 sztuk, (3) czyścik dwustronny o średnicy 3 mm i długości 15 cm – 100 sztuk, (4) czyściki  miękkie średnicy 15 mm oraz długości 30 cm – 100 sztuk, (5) czyścik miękkie o średnicy 12 mm oraz długości 30 cm – 50 sztuk, (6) czyściki szorstkie o średnicy 15 mm oraz długości 30 cm – 20 sztuk, (7) czyściki bardzo szorstkie o średnicy 15 mm oraz długości 5 m – 1 sztuka</t>
  </si>
  <si>
    <t xml:space="preserve">Prowadnica do trudnych intubacji, typu "bougie" dla dorosłych, sterylna, jednorazowego użytku, elastyczna z wygiętym końcem, znacznikiem głębokości, pokryta tworzywem ułatwiającym przesuwanie rurki intubacyjnej,śr. 3,3mm, długość co najmniej 70cm. Zamawiający dopuszcza prowadnicę do trudnych intubacji, typu "bougie" dla dorosłych, sterylną, jednorazowego użytku, elastyczną z wygiętym końcem, znacznikiem głębokości, pokrytą tworzywem ułatwiającym przesuwanie rurki intubacyjnej, długość co najmniej 70cm, posiadającą sztywny futerał zapewniający zabezpieczenie przed zniszczeniem prowadnicy.
</t>
  </si>
  <si>
    <t>Znacznik tkankowy w rozmiarze 15 G do oznaczania guzów piersi w chemioterapii, aplikowany przezskórnie o długości 19 cm z podziałką kontroli głębokości wkłucia co 1 cm.
Znacznik zbudowany z hydrożelu zapewniającego okresową widoczność w USG przez okres 5-6 miesięcy oraz rdzenia tytanowego o trzech różnych kształtach widocznego w RTG trwale.</t>
  </si>
  <si>
    <t>Koszulki z zastawkami hemostatycznymi o krzywiznach dedykowanych do mapowania pierścienia mitralnego i trójdzielnego oraz nakłucia transseptalnego (typu SR 0-4, SL 0-4):
Średnica 8 i 8.5 F do wyboru przez Zamawiającego; Długość 63 cm; Co najmniej 9 krzywizn do wyboru</t>
  </si>
  <si>
    <t>Prowadnik diagnostyczny pokryty heparyną:
- prowadnik stalowy w osłonie teflonowej pokryty powłoką heparyny
- końcówka prowadnika J
- średnica 0,035"
- długość 145 cm</t>
  </si>
  <si>
    <t xml:space="preserve">Wkłucie tętnicze• średnice wewnętrzne 5F, 6F, 7F, 8F, 9F, 10F, 11F• długość 11 cm i 23 cm• zastawka hemostatyczna dająca optymalną hemostazę i niskie opory • ramię boczne z kranikiem• wysoka odporność na zagięcia i załamania,• zachowuje niezmienne światło na całej swojej długości• teleskopowy układ rozszerzający• gładkie, atraumatyczne przejście pomiędzy prowadnikiem, a rozszerzaczem, oraz pomiędzy rozszerzaczem, a koszulką• atraumatyczna końcówka• możliwość ułożenia pacjenta w pozycji półsiedzącej 60°• w zestawie znajduje się: koszulka, rozszerzacz, krótki prowadnik (w introducerach krótkich również igła na specjalne zamówienie w cenie kompletu), w introducerach długich dodatkowo obturator śr. 3mm  </t>
  </si>
  <si>
    <t xml:space="preserve">Zestaw obłożeń - Hernia </t>
  </si>
  <si>
    <t>zestaw</t>
  </si>
  <si>
    <t>Szczegółowy wykaz elementów w zestawie oraz ich parametry:</t>
  </si>
  <si>
    <t>Lp.</t>
  </si>
  <si>
    <t>Wymagane parametry poszczególnych elementów zestawu (z poz. 1)</t>
  </si>
  <si>
    <t xml:space="preserve">Ilość </t>
  </si>
  <si>
    <t>Numer katalogowy 
(jeżeli istnieje)</t>
  </si>
  <si>
    <t>Osłona na stół narzędziowy 150x190cm, obszar chłonny 75x190cm</t>
  </si>
  <si>
    <t>Jednorazowy fartuch chirurgiczny, pełnobarierowy ze wstawkami nieprzemakalnymi, wykonany z włókniny typu spunclaced o właściwościach hydrofobowych, gramaturze min. 68 g/m2, fartuch złożony w sposób zapewniający aseptyczną aplikację, wiązany na troki wewnętrzne oraz troki zewnętrzne z kartonikiem. Indywidualne oznakowanie rozmiaru i rodzaju nadrukowane na fartuchu, pozwalające na identyfikację przed rozłożeniem. Rozmiar L</t>
  </si>
  <si>
    <t xml:space="preserve">Rękawice chirurgiczne syntetyczne 6.5
Zamawiający dopuszcza rękawice chirurgiczne lateksowe roz 6.5 </t>
  </si>
  <si>
    <t>Jednorazowy fartuch chirurgiczny, pełnobarierowy ze wstawkami nieprzemakalnymi, wykonany z włókniny typu spunclaced o właściwościach hydrofobowych, gramaturze min. 68 g/m2, fartuch złożony w sposób zapewniający aseptyczną aplikację, wiązany na troki wewnętrzne oraz troki zewnętrzne z kartonikiem. Indywidualne oznakowanie rozmiaru i rodzaju nadrukowane na fartuchu, pozwalające na identyfikację przed rozłożeniem. Rozmiar XL</t>
  </si>
  <si>
    <t>Osłona na stolik Mayo 79x145cm</t>
  </si>
  <si>
    <t>Kompres włókninowy laparotomijny 40x60cm z tasiemką (130g, 3-warstwowy, znacznik Rtg, zielony)</t>
  </si>
  <si>
    <t>Kompres gazowy laparotomijny 45x45cm z tasiemką (gaza 20-nitkowa, 6-warstwowy, znacznik Rtg, biały)</t>
  </si>
  <si>
    <t>Kompres gazowy 10x10cm (gaza 17-nitkowa, 16-warstwowy, znacznik Rtg, biały)</t>
  </si>
  <si>
    <t>Ostrze chirurgiczne nr 22 (CS)</t>
  </si>
  <si>
    <t>10.</t>
  </si>
  <si>
    <t>Czyścik do elektrody 5x5cm</t>
  </si>
  <si>
    <t>11.</t>
  </si>
  <si>
    <t xml:space="preserve">Kleszczyki do dezynfekcji 19 cm niebieskie
Zamawiający dopuszcza kleszczyki blokowane do materiałów opatrunkowych 24,7cm </t>
  </si>
  <si>
    <t>12.</t>
  </si>
  <si>
    <t>Tupfer okrągły gazowy nr 3 (gaza 24-nitkowa, znacznik RTG, biały)</t>
  </si>
  <si>
    <t>13.</t>
  </si>
  <si>
    <t>Miska z polipropylenu 500ml z podziałką, przezroczysta</t>
  </si>
  <si>
    <t>14.</t>
  </si>
  <si>
    <t>Pojemnik do liczenia igieł i usuwania ostrzy, 20szt, magnetyczny/piankowy, żółty</t>
  </si>
  <si>
    <t>15.</t>
  </si>
  <si>
    <t>Dren łączący do ssaka PVC 25Ch 2.1m FF</t>
  </si>
  <si>
    <t>16.</t>
  </si>
  <si>
    <t>Aspiracja typu Yankauer 28Ch 28cm z okrągłą końcówką z 4 otworami</t>
  </si>
  <si>
    <t>17.</t>
  </si>
  <si>
    <t>Serweta operacyjna 90x150cm</t>
  </si>
  <si>
    <t>18.</t>
  </si>
  <si>
    <t>Organizator przewodów (rzep) 2.5x30cm, przyklejany</t>
  </si>
  <si>
    <t>19.</t>
  </si>
  <si>
    <t>Serweta z taśmą lepną 75x75 cm</t>
  </si>
  <si>
    <t>20.</t>
  </si>
  <si>
    <t>Opatrunek chłonn 9x15cm 5x10cm</t>
  </si>
  <si>
    <t>21.</t>
  </si>
  <si>
    <t>Serweta operacyjna 175x175cm z taśmą samoprzylepną, wzmocniona</t>
  </si>
  <si>
    <t>22.</t>
  </si>
  <si>
    <t>Serweta operacyjna 240x150cm z taśmą samoprzylepną, wzmocniona</t>
  </si>
  <si>
    <t>23.</t>
  </si>
  <si>
    <t>Kieszeń foliowa 40x35cm z taśmą samoprzylepną</t>
  </si>
  <si>
    <t>24.</t>
  </si>
  <si>
    <t xml:space="preserve">Zamawiający dopuszcza dodatkową pozycję torebkę papierową 11x19x4,5cm biała </t>
  </si>
  <si>
    <t>Zamawiający dopuszcza:</t>
  </si>
  <si>
    <t>Serweta na stolik instrumentariuszki 150x190cm(owinięcie zestawu)-1szt.</t>
  </si>
  <si>
    <t>Fartuch chirurgiczny wzmocniony wykonany z włókniny typu spunlace o dł. 130cm-1szt.</t>
  </si>
  <si>
    <t>Serweta na stolik Mayo 80x145cm-1szt.</t>
  </si>
  <si>
    <t>Rękawice chirurgiczne syntetyczne rozmiar 6,5-1szt.</t>
  </si>
  <si>
    <t>Fartuch chirurgiczny wzmocniony wykonany z włókniny typu spunlace o dł. 150cm-2szt.</t>
  </si>
  <si>
    <t>Zestaw do odsysania Yankauer Ch. 30/10 mm  200cm-1szt.</t>
  </si>
  <si>
    <t>Miska 500ml-1szt. Zamawiający wymaga aby miska posiadała podziałkę</t>
  </si>
  <si>
    <t>Pojemnik na igły i ostrza ,magnetyczny/piankowy , żółty-1szt.</t>
  </si>
  <si>
    <t>Tupfer biały 24N z RTG Rozmiar 3-1op.a 20szt.</t>
  </si>
  <si>
    <t>Ostrze chirurgiczne(CS) nr 22-1szt.</t>
  </si>
  <si>
    <t>Czyścik do elektrody 5x5cm-1szt.</t>
  </si>
  <si>
    <t>Kleszczyki  do dezynfekcji pola operacyjnego ,niebieski 18,5cm-1szt.</t>
  </si>
  <si>
    <t>Kompresy gazowe z nitką RTG, 16W 17N 10x10cm-20szt.</t>
  </si>
  <si>
    <t xml:space="preserve">Serweta do laparotomii 6W 20N biała z RTG 40x40cm-10szt </t>
  </si>
  <si>
    <t>Serweta do laparotomii gazowa z tasiemką z  RTG zielona 4 warstwowa 50x60cm-2szt.</t>
  </si>
  <si>
    <t>Opatrunek z warstwą chłonna 10x15cm ( warstwa chłonna 5x11cm)-1szt.</t>
  </si>
  <si>
    <t>Kieszeń na narzędzia 38x40 cm-1szt.</t>
  </si>
  <si>
    <t xml:space="preserve">Organizator przewodów typu  rzep 2,5 x 20/24 cm-2szt. </t>
  </si>
  <si>
    <t>Serweta chirurgiczna 2-warstwowa 100x150cm-1szt.</t>
  </si>
  <si>
    <t>Samoprzylepna serweta 2-warstwowa chirurgiczna 75x75cm-2szt.</t>
  </si>
  <si>
    <t>Samoprzylepna serweta 2-warstwowa wzmocniona 175x180cm-1szt.</t>
  </si>
  <si>
    <t>Samoprzylepna serweta 2-warstwowa wzmocniona 150x250cm-1szt.</t>
  </si>
  <si>
    <t>Zestaw posiada oznaczenie kolorystycznie ,,kolor czerwony”  które znajduje się na przodzie i z prawej strony na opakowaniu. Wszystkie składowe ułożone w kolejności umożliwiającej sprawną aplikację zgodnie z zasadami aseptyki, zawinięte w serwetę na stolik instrumentariuszki. Zestaw wyposażony w dwie samoprzylepne etykiety z nr katalogowym, datą ważności i numerem serii służąca do archiwizacji danych. Zawartość zestawu opisana w języku polskim na opakowaniu. Zapakowane sterylnie w jedną torbę z przeźroczystej folii kompozytowej  z klapką, w celu zminimalizowania ryzyka rozjałowienia zawartości podczas wyjmowania z opakowania przy zgrzewie znajduje  się sterylny margines.</t>
  </si>
  <si>
    <t>Wymaga się dołączenia dokumentacji technicznej zawierającej  wyniki badań producenta gotowych, sterylnych wyrobów, zgodne z wymogami normy PN EN 13795 lub równoważnej. Dokumenty winne zawierać informacje wymagane zapisami rozdziałów 4, 5 pkt. 5.2 oraz 7 normy.</t>
  </si>
  <si>
    <r>
      <rPr>
        <b/>
        <sz val="10"/>
        <rFont val="Times New Roman"/>
        <family val="1"/>
      </rPr>
      <t xml:space="preserve">UWAGA: </t>
    </r>
    <r>
      <rPr>
        <sz val="10"/>
        <rFont val="Times New Roman"/>
        <family val="1"/>
      </rPr>
      <t xml:space="preserve">Każdy zestaw powinien być oznaczony kolorystycznie celem jego łatwiejszej identyfikacji. Oznaczenie powinno znajdować się na wewnętrznej etykiecie (elementy barwne naniesione na tą etykietę) oraz na dodatkowej etykiecie bocznej (nazwa zestawu w kolorowej ramce).
Wszystkie składowe ułożone w kolejności umożliwiającej sprawną aplikację zgodnie z zasadami aseptyki, zawinięte w serwetę na stolik instrumentariuszki. Zestaw powinien być wyposażony w minimum cztery samoprzylepne etykiety z nr katalogowym, datą ważności i numerem serii służąca do archiwizacji danych. Zawartość zestawu opisana w języku polskim na etykiecie produktowej. Zapakowane sterylnie w jedną torbę  z przeźroczystej folii polietylenowej z klapką z materiału typu TYVEC zgrzewaną z folią, w celu zminimalizowania ryzyka rozjałowienia zawartości podczas wyjmowania  z opakowania przy zgrzewie powinien znajdować się sterylny margines. Wymaga się dołączenia dokumentacji technicznej zawierającej  wyniki badań producenta gotowych, sterylnych wyrobów, zgodne z wymogami normy PN EN 13795 lub równoważnej . Dokumenty winne zawierać informacje wymagane zapisami rozdziałów 4, 5 pkt. 5.2 oraz 7 normy.
</t>
    </r>
    <r>
      <rPr>
        <b/>
        <sz val="10"/>
        <rFont val="Times New Roman"/>
        <family val="1"/>
      </rPr>
      <t>Wymagane oznaczenie kolorystyczne:</t>
    </r>
    <r>
      <rPr>
        <sz val="10"/>
        <rFont val="Times New Roman"/>
        <family val="1"/>
      </rPr>
      <t xml:space="preserve"> "ZESTAW HERNIA" - kolor czerwony  i ramka czerwona</t>
    </r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</si>
</sst>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0.000"/>
    <numFmt numFmtId="183" formatCode="0.0"/>
    <numFmt numFmtId="184" formatCode="[$-415]d\ mmmm\ yyyy"/>
    <numFmt numFmtId="185" formatCode="_-* #,##0.00\ _z_ł_-;\-* #,##0.00\ _z_ł_-;_-* \-??\ _z_ł_-;_-@_-"/>
    <numFmt numFmtId="186" formatCode="_-* #,##0.00&quot; zł&quot;_-;\-* #,##0.00&quot; zł&quot;_-;_-* \-??&quot; zł&quot;_-;_-@_-"/>
    <numFmt numFmtId="187" formatCode="&quot; &quot;#,##0.00,&quot;zł &quot;;&quot;-&quot;#,##0.00,&quot;zł &quot;;&quot; &quot;&quot;-&quot;#&quot; zł &quot;;&quot; &quot;@&quot; &quot;"/>
    <numFmt numFmtId="188" formatCode="_(* #,##0.00_);_(* \(#,##0.00\);_(* &quot;-&quot;??_);_(@_)"/>
    <numFmt numFmtId="189" formatCode="[$-415]dddd\,\ d\ mmmm\ yyyy"/>
    <numFmt numFmtId="190" formatCode="#,##0.0"/>
  </numFmts>
  <fonts count="6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10"/>
      <name val="Tahoma"/>
      <family val="2"/>
    </font>
    <font>
      <sz val="11"/>
      <name val="Book Antiqua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0"/>
      <name val="Calibri"/>
      <family val="2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name val="Timess"/>
      <family val="0"/>
    </font>
    <font>
      <sz val="10"/>
      <name val="Timess"/>
      <family val="0"/>
    </font>
    <font>
      <sz val="10"/>
      <color indexed="8"/>
      <name val="Timess"/>
      <family val="0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s"/>
      <family val="0"/>
    </font>
    <font>
      <sz val="10"/>
      <color theme="1"/>
      <name val="Timess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186" fontId="0" fillId="0" borderId="0" applyFill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44" fillId="0" borderId="0" applyBorder="0" applyProtection="0">
      <alignment/>
    </xf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0" fillId="0" borderId="0" applyFill="0" applyBorder="0" applyAlignment="0" applyProtection="0"/>
    <xf numFmtId="43" fontId="39" fillId="0" borderId="0" applyFont="0" applyFill="0" applyBorder="0" applyAlignment="0" applyProtection="0"/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3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8" fillId="0" borderId="0">
      <alignment/>
      <protection/>
    </xf>
    <xf numFmtId="0" fontId="55" fillId="0" borderId="8" applyNumberFormat="0" applyFill="0" applyAlignment="0" applyProtection="0"/>
    <xf numFmtId="187" fontId="6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186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ill="0" applyBorder="0" applyAlignment="0" applyProtection="0"/>
    <xf numFmtId="186" fontId="3" fillId="0" borderId="0" applyFill="0" applyBorder="0" applyAlignment="0" applyProtection="0"/>
    <xf numFmtId="0" fontId="5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131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44" fontId="4" fillId="0" borderId="10" xfId="137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4" fillId="34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0" fillId="0" borderId="0" xfId="0" applyAlignment="1">
      <alignment horizontal="justify" vertical="top" wrapText="1"/>
    </xf>
    <xf numFmtId="3" fontId="5" fillId="0" borderId="10" xfId="0" applyNumberFormat="1" applyFont="1" applyFill="1" applyBorder="1" applyAlignment="1" applyProtection="1">
      <alignment horizontal="center" vertical="top" wrapText="1"/>
      <protection locked="0"/>
    </xf>
    <xf numFmtId="44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11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0" fontId="32" fillId="0" borderId="10" xfId="0" applyFont="1" applyFill="1" applyBorder="1" applyAlignment="1" applyProtection="1">
      <alignment horizontal="center" vertical="center" wrapText="1"/>
      <protection locked="0"/>
    </xf>
    <xf numFmtId="0" fontId="61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center" vertical="center" wrapText="1"/>
    </xf>
    <xf numFmtId="49" fontId="3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2" fillId="0" borderId="10" xfId="0" applyFont="1" applyBorder="1" applyAlignment="1">
      <alignment horizontal="center" vertical="center" wrapText="1"/>
    </xf>
    <xf numFmtId="49" fontId="6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5" fillId="33" borderId="10" xfId="0" applyFont="1" applyFill="1" applyBorder="1" applyAlignment="1">
      <alignment horizontal="center" vertical="center" wrapText="1"/>
    </xf>
    <xf numFmtId="3" fontId="35" fillId="33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center" vertical="center" wrapText="1"/>
    </xf>
    <xf numFmtId="0" fontId="36" fillId="0" borderId="10" xfId="0" applyFont="1" applyFill="1" applyBorder="1" applyAlignment="1" applyProtection="1">
      <alignment horizontal="center" vertical="center" wrapText="1"/>
      <protection locked="0"/>
    </xf>
    <xf numFmtId="0" fontId="35" fillId="0" borderId="10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left" vertical="center" wrapText="1"/>
    </xf>
    <xf numFmtId="0" fontId="63" fillId="34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 applyProtection="1">
      <alignment horizontal="left" vertical="center" wrapText="1"/>
      <protection locked="0"/>
    </xf>
    <xf numFmtId="0" fontId="32" fillId="0" borderId="10" xfId="0" applyFont="1" applyBorder="1" applyAlignment="1">
      <alignment vertical="center" wrapText="1"/>
    </xf>
    <xf numFmtId="0" fontId="32" fillId="0" borderId="10" xfId="116" applyFont="1" applyFill="1" applyBorder="1" applyAlignment="1">
      <alignment horizontal="left" vertical="center" wrapText="1"/>
      <protection/>
    </xf>
    <xf numFmtId="0" fontId="32" fillId="0" borderId="10" xfId="0" applyFont="1" applyFill="1" applyBorder="1" applyAlignment="1">
      <alignment horizontal="left" vertical="center" wrapText="1"/>
    </xf>
    <xf numFmtId="0" fontId="63" fillId="0" borderId="10" xfId="0" applyFont="1" applyBorder="1" applyAlignment="1">
      <alignment horizontal="left" vertical="center" wrapText="1"/>
    </xf>
    <xf numFmtId="0" fontId="32" fillId="0" borderId="10" xfId="116" applyFont="1" applyFill="1" applyBorder="1" applyAlignment="1">
      <alignment horizontal="center" vertical="center" wrapText="1"/>
      <protection/>
    </xf>
    <xf numFmtId="0" fontId="32" fillId="35" borderId="14" xfId="0" applyFont="1" applyFill="1" applyBorder="1" applyAlignment="1" applyProtection="1">
      <alignment horizontal="center" vertical="center" wrapText="1"/>
      <protection locked="0"/>
    </xf>
    <xf numFmtId="0" fontId="32" fillId="0" borderId="14" xfId="116" applyFont="1" applyFill="1" applyBorder="1" applyAlignment="1">
      <alignment horizontal="left" vertical="center" wrapText="1"/>
      <protection/>
    </xf>
    <xf numFmtId="3" fontId="32" fillId="35" borderId="10" xfId="116" applyNumberFormat="1" applyFont="1" applyFill="1" applyBorder="1" applyAlignment="1" applyProtection="1">
      <alignment horizontal="center" vertical="center" wrapText="1"/>
      <protection/>
    </xf>
    <xf numFmtId="0" fontId="32" fillId="35" borderId="10" xfId="0" applyFont="1" applyFill="1" applyBorder="1" applyAlignment="1" applyProtection="1">
      <alignment horizontal="center" vertical="center" wrapText="1"/>
      <protection locked="0"/>
    </xf>
    <xf numFmtId="0" fontId="32" fillId="35" borderId="10" xfId="0" applyNumberFormat="1" applyFont="1" applyFill="1" applyBorder="1" applyAlignment="1" applyProtection="1">
      <alignment horizontal="center" vertical="center" wrapText="1" shrinkToFit="1"/>
      <protection locked="0"/>
    </xf>
    <xf numFmtId="3" fontId="32" fillId="0" borderId="10" xfId="116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Font="1" applyFill="1" applyBorder="1" applyAlignment="1" applyProtection="1">
      <alignment horizontal="left" vertical="top" wrapText="1"/>
      <protection locked="0"/>
    </xf>
    <xf numFmtId="0" fontId="32" fillId="0" borderId="0" xfId="0" applyFont="1" applyFill="1" applyAlignment="1" applyProtection="1">
      <alignment horizontal="left" vertical="top" wrapText="1"/>
      <protection locked="0"/>
    </xf>
    <xf numFmtId="0" fontId="38" fillId="0" borderId="0" xfId="0" applyFont="1" applyFill="1" applyAlignment="1" applyProtection="1">
      <alignment horizontal="left" vertical="top" wrapText="1"/>
      <protection locked="0"/>
    </xf>
    <xf numFmtId="1" fontId="32" fillId="0" borderId="0" xfId="0" applyNumberFormat="1" applyFont="1" applyFill="1" applyAlignment="1" applyProtection="1">
      <alignment horizontal="left" vertical="top" wrapText="1"/>
      <protection locked="0"/>
    </xf>
    <xf numFmtId="0" fontId="32" fillId="0" borderId="0" xfId="0" applyFont="1" applyFill="1" applyAlignment="1" applyProtection="1">
      <alignment horizontal="right" vertical="top" wrapText="1"/>
      <protection locked="0"/>
    </xf>
    <xf numFmtId="1" fontId="32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2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8" fillId="33" borderId="10" xfId="116" applyFont="1" applyFill="1" applyBorder="1" applyAlignment="1">
      <alignment horizontal="center" vertical="center" wrapText="1"/>
      <protection/>
    </xf>
    <xf numFmtId="0" fontId="38" fillId="33" borderId="10" xfId="116" applyFont="1" applyFill="1" applyBorder="1" applyAlignment="1">
      <alignment horizontal="center" vertical="center" wrapText="1"/>
      <protection/>
    </xf>
    <xf numFmtId="0" fontId="38" fillId="33" borderId="10" xfId="116" applyFont="1" applyFill="1" applyBorder="1" applyAlignment="1">
      <alignment vertical="center" wrapText="1"/>
      <protection/>
    </xf>
    <xf numFmtId="0" fontId="38" fillId="33" borderId="11" xfId="116" applyFont="1" applyFill="1" applyBorder="1" applyAlignment="1">
      <alignment horizontal="center" vertical="center" wrapText="1"/>
      <protection/>
    </xf>
    <xf numFmtId="0" fontId="38" fillId="33" borderId="12" xfId="116" applyFont="1" applyFill="1" applyBorder="1" applyAlignment="1">
      <alignment horizontal="center" vertical="center" wrapText="1"/>
      <protection/>
    </xf>
    <xf numFmtId="0" fontId="38" fillId="33" borderId="10" xfId="0" applyFont="1" applyFill="1" applyBorder="1" applyAlignment="1" applyProtection="1">
      <alignment horizontal="left" vertical="top" wrapText="1"/>
      <protection locked="0"/>
    </xf>
    <xf numFmtId="0" fontId="32" fillId="0" borderId="10" xfId="0" applyFont="1" applyBorder="1" applyAlignment="1">
      <alignment horizontal="left" vertical="center" wrapText="1"/>
    </xf>
    <xf numFmtId="0" fontId="32" fillId="0" borderId="10" xfId="0" applyFont="1" applyFill="1" applyBorder="1" applyAlignment="1" applyProtection="1">
      <alignment horizontal="left" vertical="top" wrapText="1"/>
      <protection locked="0"/>
    </xf>
    <xf numFmtId="0" fontId="38" fillId="33" borderId="11" xfId="116" applyFont="1" applyFill="1" applyBorder="1" applyAlignment="1">
      <alignment horizontal="left" vertical="center" wrapText="1"/>
      <protection/>
    </xf>
    <xf numFmtId="0" fontId="38" fillId="33" borderId="13" xfId="116" applyFont="1" applyFill="1" applyBorder="1" applyAlignment="1">
      <alignment horizontal="left" vertical="center" wrapText="1"/>
      <protection/>
    </xf>
  </cellXfs>
  <cellStyles count="13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urrency 2" xfId="39"/>
    <cellStyle name="Dane wejściowe" xfId="40"/>
    <cellStyle name="Dane wyjściowe" xfId="41"/>
    <cellStyle name="Dobry" xfId="42"/>
    <cellStyle name="Comma" xfId="43"/>
    <cellStyle name="Comma [0]" xfId="44"/>
    <cellStyle name="Dziesiętny 2" xfId="45"/>
    <cellStyle name="Dziesiętny 2 2" xfId="46"/>
    <cellStyle name="Dziesiętny 2 2 2" xfId="47"/>
    <cellStyle name="Dziesiętny 2 2 3" xfId="48"/>
    <cellStyle name="Dziesiętny 2 3" xfId="49"/>
    <cellStyle name="Dziesiętny 2 4" xfId="50"/>
    <cellStyle name="Dziesiętny 3" xfId="51"/>
    <cellStyle name="Dziesiętny 3 2" xfId="52"/>
    <cellStyle name="Dziesiętny 3 2 2" xfId="53"/>
    <cellStyle name="Dziesiętny 3 3" xfId="54"/>
    <cellStyle name="Dziesiętny 3 4" xfId="55"/>
    <cellStyle name="Dziesiętny 3 5" xfId="56"/>
    <cellStyle name="Dziesiętny 4" xfId="57"/>
    <cellStyle name="Dziesiętny 4 2" xfId="58"/>
    <cellStyle name="Dziesiętny 4 3" xfId="59"/>
    <cellStyle name="Dziesiętny 4 4" xfId="60"/>
    <cellStyle name="Dziesiętny 5" xfId="61"/>
    <cellStyle name="Dziesiętny 5 2" xfId="62"/>
    <cellStyle name="Dziesiętny 6" xfId="63"/>
    <cellStyle name="Dziesiętny 6 2" xfId="64"/>
    <cellStyle name="Excel Built-in Normal" xfId="65"/>
    <cellStyle name="Hyperlink" xfId="66"/>
    <cellStyle name="Hiperłącze 2" xfId="67"/>
    <cellStyle name="Hiperłącze 3" xfId="68"/>
    <cellStyle name="Hiperłącze 4" xfId="69"/>
    <cellStyle name="Komórka połączona" xfId="70"/>
    <cellStyle name="Komórka zaznaczona" xfId="71"/>
    <cellStyle name="Nagłówek 1" xfId="72"/>
    <cellStyle name="Nagłówek 2" xfId="73"/>
    <cellStyle name="Nagłówek 3" xfId="74"/>
    <cellStyle name="Nagłówek 4" xfId="75"/>
    <cellStyle name="Neutralne 2" xfId="76"/>
    <cellStyle name="Neutralny" xfId="77"/>
    <cellStyle name="Normal 2" xfId="78"/>
    <cellStyle name="Normal 3" xfId="79"/>
    <cellStyle name="Normal 3 2" xfId="80"/>
    <cellStyle name="Normal 4" xfId="81"/>
    <cellStyle name="Normal_PROF_ETH" xfId="82"/>
    <cellStyle name="Normalny 10" xfId="83"/>
    <cellStyle name="Normalny 10 3" xfId="84"/>
    <cellStyle name="Normalny 11" xfId="85"/>
    <cellStyle name="Normalny 11 2" xfId="86"/>
    <cellStyle name="Normalny 11 4" xfId="87"/>
    <cellStyle name="Normalny 12" xfId="88"/>
    <cellStyle name="Normalny 12 2" xfId="89"/>
    <cellStyle name="Normalny 13" xfId="90"/>
    <cellStyle name="Normalny 14" xfId="91"/>
    <cellStyle name="Normalny 14 2" xfId="92"/>
    <cellStyle name="Normalny 15" xfId="93"/>
    <cellStyle name="Normalny 16" xfId="94"/>
    <cellStyle name="Normalny 2" xfId="95"/>
    <cellStyle name="Normalny 2 2" xfId="96"/>
    <cellStyle name="Normalny 2 2 2" xfId="97"/>
    <cellStyle name="Normalny 2 2 3" xfId="98"/>
    <cellStyle name="Normalny 2 3" xfId="99"/>
    <cellStyle name="Normalny 2 4" xfId="100"/>
    <cellStyle name="Normalny 2 5" xfId="101"/>
    <cellStyle name="Normalny 3" xfId="102"/>
    <cellStyle name="Normalny 3 2" xfId="103"/>
    <cellStyle name="Normalny 4" xfId="104"/>
    <cellStyle name="Normalny 4 2" xfId="105"/>
    <cellStyle name="Normalny 4 3" xfId="106"/>
    <cellStyle name="Normalny 4 4" xfId="107"/>
    <cellStyle name="Normalny 5" xfId="108"/>
    <cellStyle name="Normalny 5 2" xfId="109"/>
    <cellStyle name="Normalny 5 3" xfId="110"/>
    <cellStyle name="Normalny 6" xfId="111"/>
    <cellStyle name="Normalny 6 2" xfId="112"/>
    <cellStyle name="Normalny 7" xfId="113"/>
    <cellStyle name="Normalny 7 2" xfId="114"/>
    <cellStyle name="Normalny 7 3" xfId="115"/>
    <cellStyle name="Normalny 8" xfId="116"/>
    <cellStyle name="Normalny 9" xfId="117"/>
    <cellStyle name="Obliczenia" xfId="118"/>
    <cellStyle name="Followed Hyperlink" xfId="119"/>
    <cellStyle name="Percent" xfId="120"/>
    <cellStyle name="Procentowy 2" xfId="121"/>
    <cellStyle name="Procentowy 2 2" xfId="122"/>
    <cellStyle name="Procentowy 3" xfId="123"/>
    <cellStyle name="Standard_ICP_05_1500" xfId="124"/>
    <cellStyle name="Suma" xfId="125"/>
    <cellStyle name="TableStyleLight1" xfId="126"/>
    <cellStyle name="Tekst objaśnienia" xfId="127"/>
    <cellStyle name="Tekst ostrzeżenia" xfId="128"/>
    <cellStyle name="Tytuł" xfId="129"/>
    <cellStyle name="Uwaga" xfId="130"/>
    <cellStyle name="Currency" xfId="131"/>
    <cellStyle name="Currency [0]" xfId="132"/>
    <cellStyle name="Walutowy 2" xfId="133"/>
    <cellStyle name="Walutowy 2 2" xfId="134"/>
    <cellStyle name="Walutowy 2 3" xfId="135"/>
    <cellStyle name="Walutowy 2 4" xfId="136"/>
    <cellStyle name="Walutowy 3" xfId="137"/>
    <cellStyle name="Walutowy 3 2" xfId="138"/>
    <cellStyle name="Walutowy 3 3" xfId="139"/>
    <cellStyle name="Walutowy 4" xfId="140"/>
    <cellStyle name="Walutowy 4 2" xfId="141"/>
    <cellStyle name="Walutowy 5" xfId="142"/>
    <cellStyle name="Walutowy 6" xfId="143"/>
    <cellStyle name="Zły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60"/>
  <sheetViews>
    <sheetView showGridLines="0" tabSelected="1" zoomScale="98" zoomScaleNormal="98" zoomScaleSheetLayoutView="85" zoomScalePageLayoutView="115" workbookViewId="0" topLeftCell="A1">
      <selection activeCell="C9" sqref="C9"/>
    </sheetView>
  </sheetViews>
  <sheetFormatPr defaultColWidth="9.00390625" defaultRowHeight="12.75"/>
  <cols>
    <col min="1" max="1" width="9.125" style="7" customWidth="1"/>
    <col min="2" max="2" width="7.125" style="7" customWidth="1"/>
    <col min="3" max="4" width="30.00390625" style="7" customWidth="1"/>
    <col min="5" max="5" width="41.625" style="9" customWidth="1"/>
    <col min="6" max="9" width="9.125" style="7" customWidth="1"/>
    <col min="10" max="10" width="22.25390625" style="7" customWidth="1"/>
    <col min="11" max="12" width="16.125" style="7" customWidth="1"/>
    <col min="13" max="16384" width="9.125" style="7" customWidth="1"/>
  </cols>
  <sheetData>
    <row r="1" ht="15">
      <c r="E1" s="6" t="s">
        <v>36</v>
      </c>
    </row>
    <row r="2" spans="3:5" ht="15">
      <c r="C2" s="8"/>
      <c r="D2" s="8" t="s">
        <v>35</v>
      </c>
      <c r="E2" s="8"/>
    </row>
    <row r="4" spans="3:4" ht="15">
      <c r="C4" s="7" t="s">
        <v>26</v>
      </c>
      <c r="D4" s="28" t="s">
        <v>59</v>
      </c>
    </row>
    <row r="6" spans="3:5" ht="18" customHeight="1">
      <c r="C6" s="7" t="s">
        <v>25</v>
      </c>
      <c r="D6" s="47" t="s">
        <v>60</v>
      </c>
      <c r="E6" s="47"/>
    </row>
    <row r="8" spans="3:5" ht="15">
      <c r="C8" s="11" t="s">
        <v>22</v>
      </c>
      <c r="D8" s="52"/>
      <c r="E8" s="41"/>
    </row>
    <row r="9" spans="3:5" ht="15">
      <c r="C9" s="11" t="s">
        <v>27</v>
      </c>
      <c r="D9" s="53"/>
      <c r="E9" s="54"/>
    </row>
    <row r="10" spans="3:5" ht="15">
      <c r="C10" s="11" t="s">
        <v>21</v>
      </c>
      <c r="D10" s="48"/>
      <c r="E10" s="49"/>
    </row>
    <row r="11" spans="3:5" ht="15">
      <c r="C11" s="11" t="s">
        <v>29</v>
      </c>
      <c r="D11" s="48"/>
      <c r="E11" s="49"/>
    </row>
    <row r="12" spans="3:5" ht="15">
      <c r="C12" s="11" t="s">
        <v>30</v>
      </c>
      <c r="D12" s="48"/>
      <c r="E12" s="49"/>
    </row>
    <row r="13" spans="3:5" ht="15">
      <c r="C13" s="11" t="s">
        <v>31</v>
      </c>
      <c r="D13" s="48"/>
      <c r="E13" s="49"/>
    </row>
    <row r="14" spans="3:5" ht="15">
      <c r="C14" s="11" t="s">
        <v>32</v>
      </c>
      <c r="D14" s="48"/>
      <c r="E14" s="49"/>
    </row>
    <row r="15" spans="3:5" ht="15">
      <c r="C15" s="11" t="s">
        <v>33</v>
      </c>
      <c r="D15" s="48"/>
      <c r="E15" s="49"/>
    </row>
    <row r="16" spans="3:5" ht="15">
      <c r="C16" s="11" t="s">
        <v>34</v>
      </c>
      <c r="D16" s="48"/>
      <c r="E16" s="49"/>
    </row>
    <row r="17" spans="4:5" ht="10.5" customHeight="1">
      <c r="D17" s="5"/>
      <c r="E17" s="12"/>
    </row>
    <row r="18" spans="2:5" ht="15">
      <c r="B18" s="7" t="s">
        <v>1</v>
      </c>
      <c r="C18" s="50" t="s">
        <v>28</v>
      </c>
      <c r="D18" s="51"/>
      <c r="E18" s="13"/>
    </row>
    <row r="19" spans="4:5" ht="8.25" customHeight="1">
      <c r="D19" s="1"/>
      <c r="E19" s="13"/>
    </row>
    <row r="20" spans="2:5" ht="21" customHeight="1">
      <c r="B20" s="29" t="s">
        <v>53</v>
      </c>
      <c r="C20" s="59" t="s">
        <v>0</v>
      </c>
      <c r="D20" s="59"/>
      <c r="E20" s="59"/>
    </row>
    <row r="21" spans="2:5" ht="15">
      <c r="B21" s="11">
        <v>1</v>
      </c>
      <c r="C21" s="60">
        <f>'część 1'!B3</f>
        <v>0</v>
      </c>
      <c r="D21" s="60"/>
      <c r="E21" s="60"/>
    </row>
    <row r="22" spans="2:5" ht="15">
      <c r="B22" s="11">
        <v>2</v>
      </c>
      <c r="C22" s="60">
        <f>'część 2'!B3</f>
        <v>0</v>
      </c>
      <c r="D22" s="60"/>
      <c r="E22" s="60"/>
    </row>
    <row r="23" spans="2:5" ht="15">
      <c r="B23" s="11">
        <v>3</v>
      </c>
      <c r="C23" s="60">
        <f>'część 3'!B3</f>
        <v>0</v>
      </c>
      <c r="D23" s="60"/>
      <c r="E23" s="60"/>
    </row>
    <row r="24" spans="2:5" ht="15">
      <c r="B24" s="11">
        <v>4</v>
      </c>
      <c r="C24" s="60">
        <f>'część 4'!B3</f>
        <v>0</v>
      </c>
      <c r="D24" s="60"/>
      <c r="E24" s="60"/>
    </row>
    <row r="25" spans="2:5" ht="15">
      <c r="B25" s="11">
        <v>5</v>
      </c>
      <c r="C25" s="60">
        <f>'część 5'!B3</f>
        <v>0</v>
      </c>
      <c r="D25" s="60"/>
      <c r="E25" s="60"/>
    </row>
    <row r="26" spans="2:5" ht="15">
      <c r="B26" s="11">
        <v>6</v>
      </c>
      <c r="C26" s="60">
        <f>'część 6'!B3</f>
        <v>0</v>
      </c>
      <c r="D26" s="60"/>
      <c r="E26" s="60"/>
    </row>
    <row r="27" spans="2:5" ht="15">
      <c r="B27" s="11">
        <v>7</v>
      </c>
      <c r="C27" s="60">
        <f>'część 7'!B3</f>
        <v>0</v>
      </c>
      <c r="D27" s="60"/>
      <c r="E27" s="60"/>
    </row>
    <row r="28" spans="2:5" ht="15">
      <c r="B28" s="11">
        <v>8</v>
      </c>
      <c r="C28" s="60">
        <f>'część 8'!B3</f>
        <v>0</v>
      </c>
      <c r="D28" s="60"/>
      <c r="E28" s="60"/>
    </row>
    <row r="29" spans="2:5" ht="15">
      <c r="B29" s="11">
        <v>9</v>
      </c>
      <c r="C29" s="60">
        <f>'część 9'!B3</f>
        <v>0</v>
      </c>
      <c r="D29" s="60"/>
      <c r="E29" s="60"/>
    </row>
    <row r="30" spans="2:5" ht="15">
      <c r="B30" s="11">
        <v>10</v>
      </c>
      <c r="C30" s="60">
        <f>'część 10'!B3</f>
        <v>0</v>
      </c>
      <c r="D30" s="60"/>
      <c r="E30" s="60"/>
    </row>
    <row r="31" spans="2:5" ht="15">
      <c r="B31" s="11">
        <v>11</v>
      </c>
      <c r="C31" s="60">
        <f>'część 11'!B3</f>
        <v>0</v>
      </c>
      <c r="D31" s="60"/>
      <c r="E31" s="60"/>
    </row>
    <row r="32" spans="2:5" ht="15">
      <c r="B32" s="11">
        <v>12</v>
      </c>
      <c r="C32" s="60">
        <f>'część 12'!B3</f>
        <v>0</v>
      </c>
      <c r="D32" s="60"/>
      <c r="E32" s="60"/>
    </row>
    <row r="33" spans="2:5" ht="15">
      <c r="B33" s="11">
        <v>13</v>
      </c>
      <c r="C33" s="60">
        <f>'część 13'!B3</f>
        <v>0</v>
      </c>
      <c r="D33" s="60"/>
      <c r="E33" s="60"/>
    </row>
    <row r="34" spans="4:5" ht="15">
      <c r="D34" s="25"/>
      <c r="E34" s="14"/>
    </row>
    <row r="35" spans="3:5" ht="81" customHeight="1">
      <c r="C35" s="57" t="s">
        <v>52</v>
      </c>
      <c r="D35" s="58"/>
      <c r="E35" s="58"/>
    </row>
    <row r="36" spans="2:5" ht="21" customHeight="1">
      <c r="B36" s="7" t="s">
        <v>2</v>
      </c>
      <c r="C36" s="51" t="s">
        <v>24</v>
      </c>
      <c r="D36" s="50"/>
      <c r="E36" s="55"/>
    </row>
    <row r="37" spans="2:5" ht="93" customHeight="1">
      <c r="B37" s="7" t="s">
        <v>3</v>
      </c>
      <c r="C37" s="61" t="s">
        <v>61</v>
      </c>
      <c r="D37" s="61"/>
      <c r="E37" s="61"/>
    </row>
    <row r="38" spans="2:5" s="15" customFormat="1" ht="47.25" customHeight="1">
      <c r="B38" s="15" t="s">
        <v>4</v>
      </c>
      <c r="C38" s="56" t="s">
        <v>56</v>
      </c>
      <c r="D38" s="56"/>
      <c r="E38" s="56"/>
    </row>
    <row r="39" spans="2:5" ht="33" customHeight="1">
      <c r="B39" s="15" t="s">
        <v>18</v>
      </c>
      <c r="C39" s="57" t="s">
        <v>16</v>
      </c>
      <c r="D39" s="62"/>
      <c r="E39" s="62"/>
    </row>
    <row r="40" spans="2:5" ht="18" customHeight="1">
      <c r="B40" s="15" t="s">
        <v>23</v>
      </c>
      <c r="C40" s="64" t="s">
        <v>19</v>
      </c>
      <c r="D40" s="65"/>
      <c r="E40" s="65"/>
    </row>
    <row r="41" spans="2:5" ht="35.25" customHeight="1">
      <c r="B41" s="15" t="s">
        <v>5</v>
      </c>
      <c r="C41" s="57" t="s">
        <v>20</v>
      </c>
      <c r="D41" s="62"/>
      <c r="E41" s="62"/>
    </row>
    <row r="42" spans="2:5" ht="33.75" customHeight="1">
      <c r="B42" s="15" t="s">
        <v>6</v>
      </c>
      <c r="C42" s="57" t="s">
        <v>40</v>
      </c>
      <c r="D42" s="57"/>
      <c r="E42" s="57"/>
    </row>
    <row r="43" spans="3:5" ht="33.75" customHeight="1">
      <c r="C43" s="57" t="s">
        <v>38</v>
      </c>
      <c r="D43" s="57"/>
      <c r="E43" s="57"/>
    </row>
    <row r="44" spans="3:5" ht="30" customHeight="1">
      <c r="C44" s="63" t="s">
        <v>39</v>
      </c>
      <c r="D44" s="63"/>
      <c r="E44" s="63"/>
    </row>
    <row r="45" spans="2:5" ht="21.75" customHeight="1">
      <c r="B45" s="26" t="s">
        <v>13</v>
      </c>
      <c r="C45" s="27" t="s">
        <v>7</v>
      </c>
      <c r="D45" s="1"/>
      <c r="E45" s="7"/>
    </row>
    <row r="46" spans="2:5" ht="18" customHeight="1">
      <c r="B46" s="17"/>
      <c r="C46" s="44" t="s">
        <v>14</v>
      </c>
      <c r="D46" s="45"/>
      <c r="E46" s="46"/>
    </row>
    <row r="47" spans="3:5" ht="18" customHeight="1">
      <c r="C47" s="44" t="s">
        <v>8</v>
      </c>
      <c r="D47" s="46"/>
      <c r="E47" s="11"/>
    </row>
    <row r="48" spans="3:5" ht="18" customHeight="1">
      <c r="C48" s="42"/>
      <c r="D48" s="43"/>
      <c r="E48" s="11"/>
    </row>
    <row r="49" spans="3:5" ht="18" customHeight="1">
      <c r="C49" s="42"/>
      <c r="D49" s="43"/>
      <c r="E49" s="11"/>
    </row>
    <row r="50" spans="3:5" ht="18" customHeight="1">
      <c r="C50" s="42"/>
      <c r="D50" s="43"/>
      <c r="E50" s="11"/>
    </row>
    <row r="51" spans="3:5" ht="18" customHeight="1">
      <c r="C51" s="19" t="s">
        <v>10</v>
      </c>
      <c r="D51" s="19"/>
      <c r="E51" s="6"/>
    </row>
    <row r="52" spans="3:5" ht="18" customHeight="1">
      <c r="C52" s="44" t="s">
        <v>15</v>
      </c>
      <c r="D52" s="45"/>
      <c r="E52" s="46"/>
    </row>
    <row r="53" spans="3:5" ht="18" customHeight="1">
      <c r="C53" s="20" t="s">
        <v>8</v>
      </c>
      <c r="D53" s="18" t="s">
        <v>9</v>
      </c>
      <c r="E53" s="21" t="s">
        <v>11</v>
      </c>
    </row>
    <row r="54" spans="3:5" ht="18" customHeight="1">
      <c r="C54" s="22"/>
      <c r="D54" s="18"/>
      <c r="E54" s="23"/>
    </row>
    <row r="55" spans="3:5" ht="18" customHeight="1">
      <c r="C55" s="22"/>
      <c r="D55" s="18"/>
      <c r="E55" s="23"/>
    </row>
    <row r="56" spans="3:5" ht="18" customHeight="1">
      <c r="C56" s="19"/>
      <c r="D56" s="19"/>
      <c r="E56" s="6"/>
    </row>
    <row r="57" spans="3:5" ht="18" customHeight="1">
      <c r="C57" s="44" t="s">
        <v>17</v>
      </c>
      <c r="D57" s="45"/>
      <c r="E57" s="46"/>
    </row>
    <row r="58" spans="3:5" ht="18" customHeight="1">
      <c r="C58" s="44" t="s">
        <v>12</v>
      </c>
      <c r="D58" s="46"/>
      <c r="E58" s="11"/>
    </row>
    <row r="59" spans="3:5" ht="18" customHeight="1">
      <c r="C59" s="41"/>
      <c r="D59" s="41"/>
      <c r="E59" s="11"/>
    </row>
    <row r="60" spans="3:5" ht="34.5" customHeight="1">
      <c r="C60" s="10"/>
      <c r="D60" s="16"/>
      <c r="E60" s="16"/>
    </row>
  </sheetData>
  <sheetProtection/>
  <mergeCells count="44">
    <mergeCell ref="C29:E29"/>
    <mergeCell ref="C30:E30"/>
    <mergeCell ref="C31:E31"/>
    <mergeCell ref="C32:E32"/>
    <mergeCell ref="C23:E23"/>
    <mergeCell ref="C24:E24"/>
    <mergeCell ref="C25:E25"/>
    <mergeCell ref="C26:E26"/>
    <mergeCell ref="C27:E27"/>
    <mergeCell ref="C28:E28"/>
    <mergeCell ref="C39:E39"/>
    <mergeCell ref="C46:E46"/>
    <mergeCell ref="C44:E44"/>
    <mergeCell ref="C47:D47"/>
    <mergeCell ref="C41:E41"/>
    <mergeCell ref="C40:E40"/>
    <mergeCell ref="C43:E43"/>
    <mergeCell ref="C42:E42"/>
    <mergeCell ref="C36:E36"/>
    <mergeCell ref="C38:E38"/>
    <mergeCell ref="C35:E35"/>
    <mergeCell ref="D16:E16"/>
    <mergeCell ref="D15:E15"/>
    <mergeCell ref="C20:E20"/>
    <mergeCell ref="C21:E21"/>
    <mergeCell ref="C37:E37"/>
    <mergeCell ref="C33:E33"/>
    <mergeCell ref="C22:E22"/>
    <mergeCell ref="D6:E6"/>
    <mergeCell ref="D13:E13"/>
    <mergeCell ref="C18:D18"/>
    <mergeCell ref="D11:E11"/>
    <mergeCell ref="D14:E14"/>
    <mergeCell ref="D8:E8"/>
    <mergeCell ref="D9:E9"/>
    <mergeCell ref="D10:E10"/>
    <mergeCell ref="D12:E12"/>
    <mergeCell ref="C59:D59"/>
    <mergeCell ref="C48:D48"/>
    <mergeCell ref="C49:D49"/>
    <mergeCell ref="C50:D50"/>
    <mergeCell ref="C52:E52"/>
    <mergeCell ref="C58:D58"/>
    <mergeCell ref="C57:E5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7"/>
  <sheetViews>
    <sheetView showGridLines="0" zoomScalePageLayoutView="85" workbookViewId="0" topLeftCell="A1">
      <selection activeCell="B7" sqref="B7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DFP.271.14.2019.AM</v>
      </c>
      <c r="H1" s="24" t="s">
        <v>37</v>
      </c>
      <c r="I1" s="24"/>
      <c r="L1" s="24"/>
      <c r="Q1" s="2"/>
      <c r="R1" s="2"/>
    </row>
    <row r="2" spans="5:7" ht="4.5" customHeight="1">
      <c r="E2" s="51"/>
      <c r="F2" s="51"/>
      <c r="G2" s="51"/>
    </row>
    <row r="3" spans="1:12" ht="15">
      <c r="A3" s="11" t="s">
        <v>73</v>
      </c>
      <c r="B3" s="30">
        <f>H7</f>
        <v>0</v>
      </c>
      <c r="H3" s="24" t="s">
        <v>41</v>
      </c>
      <c r="I3" s="24"/>
      <c r="L3" s="24"/>
    </row>
    <row r="4" spans="1:15" ht="6" customHeight="1">
      <c r="A4" s="4"/>
      <c r="C4" s="7"/>
      <c r="D4" s="7"/>
      <c r="E4" s="7"/>
      <c r="F4" s="7"/>
      <c r="G4" s="7"/>
      <c r="H4" s="7"/>
      <c r="I4" s="7"/>
      <c r="J4" s="7"/>
      <c r="O4" s="1"/>
    </row>
    <row r="5" spans="1:15" ht="15">
      <c r="A5" s="31"/>
      <c r="B5" s="32" t="s">
        <v>42</v>
      </c>
      <c r="C5" s="5"/>
      <c r="D5" s="7"/>
      <c r="E5" s="7" t="s">
        <v>45</v>
      </c>
      <c r="F5" s="5"/>
      <c r="G5" s="5"/>
      <c r="H5" s="14"/>
      <c r="K5" s="3"/>
      <c r="O5" s="1"/>
    </row>
    <row r="6" spans="1:15" ht="45">
      <c r="A6" s="33" t="s">
        <v>46</v>
      </c>
      <c r="B6" s="33" t="s">
        <v>47</v>
      </c>
      <c r="C6" s="34" t="s">
        <v>48</v>
      </c>
      <c r="D6" s="34" t="s">
        <v>49</v>
      </c>
      <c r="E6" s="33" t="s">
        <v>44</v>
      </c>
      <c r="F6" s="33" t="s">
        <v>50</v>
      </c>
      <c r="G6" s="35" t="s">
        <v>43</v>
      </c>
      <c r="H6" s="35" t="s">
        <v>51</v>
      </c>
      <c r="I6" s="36"/>
      <c r="J6" s="36"/>
      <c r="O6" s="1"/>
    </row>
    <row r="7" spans="1:15" ht="62.25" customHeight="1">
      <c r="A7" s="68">
        <v>1</v>
      </c>
      <c r="B7" s="87" t="s">
        <v>85</v>
      </c>
      <c r="C7" s="73">
        <v>100</v>
      </c>
      <c r="D7" s="70" t="s">
        <v>63</v>
      </c>
      <c r="E7" s="37"/>
      <c r="F7" s="37"/>
      <c r="G7" s="38"/>
      <c r="H7" s="38">
        <f>C7*G7</f>
        <v>0</v>
      </c>
      <c r="I7" s="36"/>
      <c r="J7" s="36"/>
      <c r="O7" s="1"/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7"/>
  <sheetViews>
    <sheetView showGridLines="0" zoomScalePageLayoutView="85" workbookViewId="0" topLeftCell="A1">
      <selection activeCell="H7" sqref="H7"/>
    </sheetView>
  </sheetViews>
  <sheetFormatPr defaultColWidth="9.00390625" defaultRowHeight="12.75"/>
  <cols>
    <col min="1" max="1" width="8.87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DFP.271.14.2019.AM</v>
      </c>
      <c r="H1" s="24" t="s">
        <v>37</v>
      </c>
      <c r="I1" s="24"/>
      <c r="L1" s="24"/>
      <c r="Q1" s="2"/>
      <c r="R1" s="2"/>
    </row>
    <row r="2" spans="5:7" ht="4.5" customHeight="1">
      <c r="E2" s="51"/>
      <c r="F2" s="51"/>
      <c r="G2" s="51"/>
    </row>
    <row r="3" spans="1:12" ht="18" customHeight="1">
      <c r="A3" s="11" t="s">
        <v>74</v>
      </c>
      <c r="B3" s="30">
        <f>H7</f>
        <v>0</v>
      </c>
      <c r="H3" s="24" t="s">
        <v>41</v>
      </c>
      <c r="I3" s="24"/>
      <c r="L3" s="24"/>
    </row>
    <row r="4" spans="1:15" ht="6" customHeight="1">
      <c r="A4" s="4"/>
      <c r="C4" s="7"/>
      <c r="D4" s="7"/>
      <c r="E4" s="7"/>
      <c r="F4" s="7"/>
      <c r="G4" s="7"/>
      <c r="H4" s="7"/>
      <c r="I4" s="7"/>
      <c r="J4" s="7"/>
      <c r="O4" s="1"/>
    </row>
    <row r="5" spans="1:15" ht="15">
      <c r="A5" s="31"/>
      <c r="B5" s="32" t="s">
        <v>42</v>
      </c>
      <c r="C5" s="5"/>
      <c r="D5" s="7"/>
      <c r="E5" s="7" t="s">
        <v>45</v>
      </c>
      <c r="F5" s="5"/>
      <c r="G5" s="5"/>
      <c r="H5" s="14"/>
      <c r="K5" s="3"/>
      <c r="O5" s="1"/>
    </row>
    <row r="6" spans="1:15" ht="45">
      <c r="A6" s="33" t="s">
        <v>46</v>
      </c>
      <c r="B6" s="33" t="s">
        <v>47</v>
      </c>
      <c r="C6" s="34" t="s">
        <v>48</v>
      </c>
      <c r="D6" s="34" t="s">
        <v>49</v>
      </c>
      <c r="E6" s="33" t="s">
        <v>44</v>
      </c>
      <c r="F6" s="33" t="s">
        <v>50</v>
      </c>
      <c r="G6" s="35" t="s">
        <v>43</v>
      </c>
      <c r="H6" s="35" t="s">
        <v>51</v>
      </c>
      <c r="I6" s="36"/>
      <c r="J6" s="36"/>
      <c r="O6" s="1"/>
    </row>
    <row r="7" spans="1:15" ht="51">
      <c r="A7" s="68">
        <v>1</v>
      </c>
      <c r="B7" s="88" t="s">
        <v>86</v>
      </c>
      <c r="C7" s="73">
        <v>210</v>
      </c>
      <c r="D7" s="70" t="s">
        <v>63</v>
      </c>
      <c r="E7" s="37"/>
      <c r="F7" s="37"/>
      <c r="G7" s="38"/>
      <c r="H7" s="38">
        <f>C7*G7</f>
        <v>0</v>
      </c>
      <c r="I7" s="36"/>
      <c r="J7" s="36"/>
      <c r="O7" s="1"/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7"/>
  <sheetViews>
    <sheetView showGridLines="0" zoomScalePageLayoutView="85" workbookViewId="0" topLeftCell="A1">
      <selection activeCell="H7" sqref="H7"/>
    </sheetView>
  </sheetViews>
  <sheetFormatPr defaultColWidth="9.00390625" defaultRowHeight="12.75"/>
  <cols>
    <col min="1" max="1" width="9.25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DFP.271.14.2019.AM</v>
      </c>
      <c r="H1" s="24" t="s">
        <v>37</v>
      </c>
      <c r="I1" s="24"/>
      <c r="L1" s="24"/>
      <c r="Q1" s="2"/>
      <c r="R1" s="2"/>
    </row>
    <row r="2" spans="5:7" ht="4.5" customHeight="1">
      <c r="E2" s="51"/>
      <c r="F2" s="51"/>
      <c r="G2" s="51"/>
    </row>
    <row r="3" spans="1:12" ht="19.5" customHeight="1">
      <c r="A3" s="11" t="s">
        <v>75</v>
      </c>
      <c r="B3" s="30">
        <f>H7</f>
        <v>0</v>
      </c>
      <c r="H3" s="24" t="s">
        <v>41</v>
      </c>
      <c r="I3" s="24"/>
      <c r="L3" s="24"/>
    </row>
    <row r="4" spans="1:15" ht="6" customHeight="1">
      <c r="A4" s="4"/>
      <c r="C4" s="7"/>
      <c r="D4" s="7"/>
      <c r="E4" s="7"/>
      <c r="F4" s="7"/>
      <c r="G4" s="7"/>
      <c r="H4" s="7"/>
      <c r="I4" s="7"/>
      <c r="J4" s="7"/>
      <c r="O4" s="1"/>
    </row>
    <row r="5" spans="1:15" ht="15">
      <c r="A5" s="31"/>
      <c r="B5" s="32" t="s">
        <v>42</v>
      </c>
      <c r="C5" s="5"/>
      <c r="D5" s="7"/>
      <c r="E5" s="7" t="s">
        <v>45</v>
      </c>
      <c r="F5" s="5"/>
      <c r="G5" s="5"/>
      <c r="H5" s="14"/>
      <c r="K5" s="3"/>
      <c r="O5" s="1"/>
    </row>
    <row r="6" spans="1:15" ht="45">
      <c r="A6" s="33" t="s">
        <v>46</v>
      </c>
      <c r="B6" s="33" t="s">
        <v>47</v>
      </c>
      <c r="C6" s="34" t="s">
        <v>48</v>
      </c>
      <c r="D6" s="34" t="s">
        <v>49</v>
      </c>
      <c r="E6" s="33" t="s">
        <v>44</v>
      </c>
      <c r="F6" s="33" t="s">
        <v>50</v>
      </c>
      <c r="G6" s="35" t="s">
        <v>43</v>
      </c>
      <c r="H6" s="35" t="s">
        <v>51</v>
      </c>
      <c r="I6" s="36"/>
      <c r="J6" s="36"/>
      <c r="O6" s="1"/>
    </row>
    <row r="7" spans="1:15" ht="63.75">
      <c r="A7" s="68">
        <v>1</v>
      </c>
      <c r="B7" s="89" t="s">
        <v>87</v>
      </c>
      <c r="C7" s="73">
        <v>250</v>
      </c>
      <c r="D7" s="70" t="s">
        <v>63</v>
      </c>
      <c r="E7" s="37"/>
      <c r="F7" s="37"/>
      <c r="G7" s="38"/>
      <c r="H7" s="38">
        <f>C7*G7</f>
        <v>0</v>
      </c>
      <c r="I7" s="36"/>
      <c r="J7" s="36"/>
      <c r="O7" s="1"/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7"/>
  <sheetViews>
    <sheetView showGridLines="0" zoomScalePageLayoutView="85" workbookViewId="0" topLeftCell="A1">
      <selection activeCell="H7" sqref="H7"/>
    </sheetView>
  </sheetViews>
  <sheetFormatPr defaultColWidth="9.00390625" defaultRowHeight="12.75"/>
  <cols>
    <col min="1" max="1" width="9.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DFP.271.14.2019.AM</v>
      </c>
      <c r="H1" s="24" t="s">
        <v>37</v>
      </c>
      <c r="I1" s="24"/>
      <c r="L1" s="24"/>
      <c r="Q1" s="2"/>
      <c r="R1" s="2"/>
    </row>
    <row r="2" spans="5:7" ht="4.5" customHeight="1">
      <c r="E2" s="51"/>
      <c r="F2" s="51"/>
      <c r="G2" s="51"/>
    </row>
    <row r="3" spans="1:12" ht="18" customHeight="1">
      <c r="A3" s="11" t="s">
        <v>76</v>
      </c>
      <c r="B3" s="30">
        <f>H7</f>
        <v>0</v>
      </c>
      <c r="H3" s="24" t="s">
        <v>41</v>
      </c>
      <c r="I3" s="24"/>
      <c r="L3" s="24"/>
    </row>
    <row r="4" spans="1:15" ht="6" customHeight="1">
      <c r="A4" s="4"/>
      <c r="C4" s="7"/>
      <c r="D4" s="7"/>
      <c r="E4" s="7"/>
      <c r="F4" s="7"/>
      <c r="G4" s="7"/>
      <c r="H4" s="7"/>
      <c r="I4" s="7"/>
      <c r="J4" s="7"/>
      <c r="O4" s="1"/>
    </row>
    <row r="5" spans="1:15" ht="15">
      <c r="A5" s="31"/>
      <c r="B5" s="32" t="s">
        <v>42</v>
      </c>
      <c r="C5" s="5"/>
      <c r="D5" s="7"/>
      <c r="E5" s="7" t="s">
        <v>45</v>
      </c>
      <c r="F5" s="5"/>
      <c r="G5" s="5"/>
      <c r="H5" s="14"/>
      <c r="K5" s="3"/>
      <c r="O5" s="1"/>
    </row>
    <row r="6" spans="1:15" ht="45">
      <c r="A6" s="33" t="s">
        <v>46</v>
      </c>
      <c r="B6" s="33" t="s">
        <v>47</v>
      </c>
      <c r="C6" s="34" t="s">
        <v>48</v>
      </c>
      <c r="D6" s="34" t="s">
        <v>49</v>
      </c>
      <c r="E6" s="33" t="s">
        <v>44</v>
      </c>
      <c r="F6" s="33" t="s">
        <v>50</v>
      </c>
      <c r="G6" s="35" t="s">
        <v>43</v>
      </c>
      <c r="H6" s="35" t="s">
        <v>51</v>
      </c>
      <c r="I6" s="36"/>
      <c r="J6" s="36"/>
      <c r="O6" s="1"/>
    </row>
    <row r="7" spans="1:15" ht="111" customHeight="1">
      <c r="A7" s="68">
        <v>1</v>
      </c>
      <c r="B7" s="90" t="s">
        <v>88</v>
      </c>
      <c r="C7" s="73">
        <v>500</v>
      </c>
      <c r="D7" s="70" t="s">
        <v>63</v>
      </c>
      <c r="E7" s="37"/>
      <c r="F7" s="37"/>
      <c r="G7" s="38"/>
      <c r="H7" s="38">
        <f>C7*G7</f>
        <v>0</v>
      </c>
      <c r="I7" s="36"/>
      <c r="J7" s="36"/>
      <c r="O7" s="1"/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64"/>
  <sheetViews>
    <sheetView showGridLines="0" zoomScale="90" zoomScaleNormal="90" zoomScalePageLayoutView="85" workbookViewId="0" topLeftCell="A1">
      <selection activeCell="B7" sqref="B7"/>
    </sheetView>
  </sheetViews>
  <sheetFormatPr defaultColWidth="9.00390625" defaultRowHeight="12.75"/>
  <cols>
    <col min="1" max="1" width="9.625" style="1" customWidth="1"/>
    <col min="2" max="2" width="74.875" style="1" customWidth="1"/>
    <col min="3" max="4" width="9.7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DFP.271.14.2019.AM</v>
      </c>
      <c r="H1" s="24" t="s">
        <v>37</v>
      </c>
      <c r="I1" s="24"/>
      <c r="L1" s="24"/>
      <c r="Q1" s="2"/>
      <c r="R1" s="2"/>
    </row>
    <row r="2" spans="5:7" ht="4.5" customHeight="1">
      <c r="E2" s="51"/>
      <c r="F2" s="51"/>
      <c r="G2" s="51"/>
    </row>
    <row r="3" spans="1:12" ht="15.75" customHeight="1">
      <c r="A3" s="11" t="s">
        <v>77</v>
      </c>
      <c r="B3" s="30">
        <f>H7</f>
        <v>0</v>
      </c>
      <c r="H3" s="24" t="s">
        <v>41</v>
      </c>
      <c r="I3" s="24"/>
      <c r="L3" s="24"/>
    </row>
    <row r="4" spans="1:15" ht="6" customHeight="1">
      <c r="A4" s="4"/>
      <c r="C4" s="7"/>
      <c r="D4" s="7"/>
      <c r="E4" s="7"/>
      <c r="F4" s="7"/>
      <c r="G4" s="7"/>
      <c r="H4" s="7"/>
      <c r="I4" s="7"/>
      <c r="J4" s="7"/>
      <c r="O4" s="1"/>
    </row>
    <row r="5" spans="1:15" ht="15">
      <c r="A5" s="31"/>
      <c r="B5" s="32" t="s">
        <v>42</v>
      </c>
      <c r="C5" s="5"/>
      <c r="D5" s="7"/>
      <c r="E5" s="7" t="s">
        <v>45</v>
      </c>
      <c r="F5" s="5"/>
      <c r="G5" s="5"/>
      <c r="H5" s="14"/>
      <c r="K5" s="3"/>
      <c r="O5" s="1"/>
    </row>
    <row r="6" spans="1:15" ht="45">
      <c r="A6" s="33" t="s">
        <v>46</v>
      </c>
      <c r="B6" s="33" t="s">
        <v>47</v>
      </c>
      <c r="C6" s="34" t="s">
        <v>48</v>
      </c>
      <c r="D6" s="34" t="s">
        <v>49</v>
      </c>
      <c r="E6" s="33" t="s">
        <v>44</v>
      </c>
      <c r="F6" s="33" t="s">
        <v>50</v>
      </c>
      <c r="G6" s="35" t="s">
        <v>43</v>
      </c>
      <c r="H6" s="35" t="s">
        <v>51</v>
      </c>
      <c r="I6" s="36"/>
      <c r="J6" s="36"/>
      <c r="O6" s="1"/>
    </row>
    <row r="7" spans="1:15" ht="15">
      <c r="A7" s="88" t="s">
        <v>1</v>
      </c>
      <c r="B7" s="88" t="s">
        <v>89</v>
      </c>
      <c r="C7" s="91">
        <v>110</v>
      </c>
      <c r="D7" s="91" t="s">
        <v>90</v>
      </c>
      <c r="E7" s="37"/>
      <c r="F7" s="37"/>
      <c r="G7" s="38"/>
      <c r="H7" s="38">
        <f>C7*G7</f>
        <v>0</v>
      </c>
      <c r="I7" s="36"/>
      <c r="J7" s="36"/>
      <c r="O7" s="1"/>
    </row>
    <row r="9" spans="1:6" ht="15">
      <c r="A9" s="114" t="s">
        <v>91</v>
      </c>
      <c r="B9" s="115"/>
      <c r="C9" s="115"/>
      <c r="D9" s="115"/>
      <c r="E9" s="115"/>
      <c r="F9" s="115"/>
    </row>
    <row r="10" spans="1:6" ht="25.5">
      <c r="A10" s="106" t="s">
        <v>92</v>
      </c>
      <c r="B10" s="106" t="s">
        <v>93</v>
      </c>
      <c r="C10" s="109" t="s">
        <v>94</v>
      </c>
      <c r="D10" s="110"/>
      <c r="E10" s="106" t="s">
        <v>44</v>
      </c>
      <c r="F10" s="106" t="s">
        <v>95</v>
      </c>
    </row>
    <row r="11" spans="1:6" ht="15">
      <c r="A11" s="92" t="s">
        <v>1</v>
      </c>
      <c r="B11" s="93" t="s">
        <v>96</v>
      </c>
      <c r="C11" s="94">
        <v>1</v>
      </c>
      <c r="D11" s="95" t="s">
        <v>57</v>
      </c>
      <c r="E11" s="96"/>
      <c r="F11" s="96"/>
    </row>
    <row r="12" spans="1:6" ht="63.75">
      <c r="A12" s="92" t="s">
        <v>2</v>
      </c>
      <c r="B12" s="93" t="s">
        <v>97</v>
      </c>
      <c r="C12" s="94">
        <v>1</v>
      </c>
      <c r="D12" s="95" t="s">
        <v>57</v>
      </c>
      <c r="E12" s="96"/>
      <c r="F12" s="96"/>
    </row>
    <row r="13" spans="1:6" ht="25.5">
      <c r="A13" s="92" t="s">
        <v>3</v>
      </c>
      <c r="B13" s="93" t="s">
        <v>98</v>
      </c>
      <c r="C13" s="94">
        <v>1</v>
      </c>
      <c r="D13" s="95" t="s">
        <v>57</v>
      </c>
      <c r="E13" s="96"/>
      <c r="F13" s="96"/>
    </row>
    <row r="14" spans="1:6" ht="63.75">
      <c r="A14" s="92" t="s">
        <v>4</v>
      </c>
      <c r="B14" s="93" t="s">
        <v>99</v>
      </c>
      <c r="C14" s="94">
        <v>2</v>
      </c>
      <c r="D14" s="95" t="s">
        <v>57</v>
      </c>
      <c r="E14" s="96"/>
      <c r="F14" s="96"/>
    </row>
    <row r="15" spans="1:6" ht="15">
      <c r="A15" s="92" t="s">
        <v>18</v>
      </c>
      <c r="B15" s="93" t="s">
        <v>100</v>
      </c>
      <c r="C15" s="94">
        <v>1</v>
      </c>
      <c r="D15" s="95" t="s">
        <v>57</v>
      </c>
      <c r="E15" s="96"/>
      <c r="F15" s="96"/>
    </row>
    <row r="16" spans="1:6" ht="25.5">
      <c r="A16" s="92" t="s">
        <v>23</v>
      </c>
      <c r="B16" s="93" t="s">
        <v>101</v>
      </c>
      <c r="C16" s="94">
        <v>2</v>
      </c>
      <c r="D16" s="95" t="s">
        <v>57</v>
      </c>
      <c r="E16" s="96"/>
      <c r="F16" s="96"/>
    </row>
    <row r="17" spans="1:6" ht="25.5">
      <c r="A17" s="92" t="s">
        <v>5</v>
      </c>
      <c r="B17" s="93" t="s">
        <v>102</v>
      </c>
      <c r="C17" s="94">
        <v>10</v>
      </c>
      <c r="D17" s="95" t="s">
        <v>57</v>
      </c>
      <c r="E17" s="96"/>
      <c r="F17" s="96"/>
    </row>
    <row r="18" spans="1:6" ht="15">
      <c r="A18" s="92" t="s">
        <v>6</v>
      </c>
      <c r="B18" s="93" t="s">
        <v>103</v>
      </c>
      <c r="C18" s="94">
        <v>20</v>
      </c>
      <c r="D18" s="95" t="s">
        <v>57</v>
      </c>
      <c r="E18" s="96"/>
      <c r="F18" s="96"/>
    </row>
    <row r="19" spans="1:6" ht="15">
      <c r="A19" s="92" t="s">
        <v>13</v>
      </c>
      <c r="B19" s="93" t="s">
        <v>104</v>
      </c>
      <c r="C19" s="94">
        <v>1</v>
      </c>
      <c r="D19" s="95" t="s">
        <v>57</v>
      </c>
      <c r="E19" s="96"/>
      <c r="F19" s="96"/>
    </row>
    <row r="20" spans="1:6" ht="15">
      <c r="A20" s="92" t="s">
        <v>105</v>
      </c>
      <c r="B20" s="93" t="s">
        <v>106</v>
      </c>
      <c r="C20" s="94">
        <v>1</v>
      </c>
      <c r="D20" s="95" t="s">
        <v>57</v>
      </c>
      <c r="E20" s="96"/>
      <c r="F20" s="96"/>
    </row>
    <row r="21" spans="1:6" ht="25.5">
      <c r="A21" s="92" t="s">
        <v>107</v>
      </c>
      <c r="B21" s="93" t="s">
        <v>108</v>
      </c>
      <c r="C21" s="94">
        <v>1</v>
      </c>
      <c r="D21" s="95" t="s">
        <v>57</v>
      </c>
      <c r="E21" s="96"/>
      <c r="F21" s="96"/>
    </row>
    <row r="22" spans="1:6" ht="15">
      <c r="A22" s="92" t="s">
        <v>109</v>
      </c>
      <c r="B22" s="93" t="s">
        <v>110</v>
      </c>
      <c r="C22" s="97">
        <v>20</v>
      </c>
      <c r="D22" s="95" t="s">
        <v>57</v>
      </c>
      <c r="E22" s="96"/>
      <c r="F22" s="96"/>
    </row>
    <row r="23" spans="1:6" ht="15">
      <c r="A23" s="92" t="s">
        <v>111</v>
      </c>
      <c r="B23" s="93" t="s">
        <v>112</v>
      </c>
      <c r="C23" s="97">
        <v>1</v>
      </c>
      <c r="D23" s="95" t="s">
        <v>57</v>
      </c>
      <c r="E23" s="96"/>
      <c r="F23" s="96"/>
    </row>
    <row r="24" spans="1:6" ht="15">
      <c r="A24" s="92" t="s">
        <v>113</v>
      </c>
      <c r="B24" s="93" t="s">
        <v>114</v>
      </c>
      <c r="C24" s="97">
        <v>1</v>
      </c>
      <c r="D24" s="95" t="s">
        <v>57</v>
      </c>
      <c r="E24" s="96"/>
      <c r="F24" s="96"/>
    </row>
    <row r="25" spans="1:6" ht="15">
      <c r="A25" s="92" t="s">
        <v>115</v>
      </c>
      <c r="B25" s="93" t="s">
        <v>116</v>
      </c>
      <c r="C25" s="97">
        <v>1</v>
      </c>
      <c r="D25" s="95" t="s">
        <v>57</v>
      </c>
      <c r="E25" s="96"/>
      <c r="F25" s="96"/>
    </row>
    <row r="26" spans="1:6" ht="15">
      <c r="A26" s="92" t="s">
        <v>117</v>
      </c>
      <c r="B26" s="93" t="s">
        <v>118</v>
      </c>
      <c r="C26" s="97">
        <v>1</v>
      </c>
      <c r="D26" s="95" t="s">
        <v>57</v>
      </c>
      <c r="E26" s="96"/>
      <c r="F26" s="96"/>
    </row>
    <row r="27" spans="1:6" ht="15">
      <c r="A27" s="92" t="s">
        <v>119</v>
      </c>
      <c r="B27" s="93" t="s">
        <v>120</v>
      </c>
      <c r="C27" s="97">
        <v>1</v>
      </c>
      <c r="D27" s="95" t="s">
        <v>57</v>
      </c>
      <c r="E27" s="96"/>
      <c r="F27" s="96"/>
    </row>
    <row r="28" spans="1:6" ht="15">
      <c r="A28" s="92" t="s">
        <v>121</v>
      </c>
      <c r="B28" s="93" t="s">
        <v>122</v>
      </c>
      <c r="C28" s="97">
        <v>2</v>
      </c>
      <c r="D28" s="95" t="s">
        <v>57</v>
      </c>
      <c r="E28" s="96"/>
      <c r="F28" s="96"/>
    </row>
    <row r="29" spans="1:6" ht="15">
      <c r="A29" s="92" t="s">
        <v>123</v>
      </c>
      <c r="B29" s="93" t="s">
        <v>124</v>
      </c>
      <c r="C29" s="94">
        <v>2</v>
      </c>
      <c r="D29" s="95" t="s">
        <v>57</v>
      </c>
      <c r="E29" s="96"/>
      <c r="F29" s="96"/>
    </row>
    <row r="30" spans="1:6" ht="15">
      <c r="A30" s="92" t="s">
        <v>125</v>
      </c>
      <c r="B30" s="93" t="s">
        <v>126</v>
      </c>
      <c r="C30" s="94">
        <v>1</v>
      </c>
      <c r="D30" s="95" t="s">
        <v>57</v>
      </c>
      <c r="E30" s="96"/>
      <c r="F30" s="96"/>
    </row>
    <row r="31" spans="1:6" ht="15">
      <c r="A31" s="92" t="s">
        <v>127</v>
      </c>
      <c r="B31" s="93" t="s">
        <v>128</v>
      </c>
      <c r="C31" s="94">
        <v>1</v>
      </c>
      <c r="D31" s="95" t="s">
        <v>57</v>
      </c>
      <c r="E31" s="96"/>
      <c r="F31" s="96"/>
    </row>
    <row r="32" spans="1:6" ht="15">
      <c r="A32" s="92" t="s">
        <v>129</v>
      </c>
      <c r="B32" s="93" t="s">
        <v>130</v>
      </c>
      <c r="C32" s="94">
        <v>1</v>
      </c>
      <c r="D32" s="95" t="s">
        <v>57</v>
      </c>
      <c r="E32" s="96"/>
      <c r="F32" s="96"/>
    </row>
    <row r="33" spans="1:6" ht="15">
      <c r="A33" s="95" t="s">
        <v>131</v>
      </c>
      <c r="B33" s="88" t="s">
        <v>132</v>
      </c>
      <c r="C33" s="94">
        <v>1</v>
      </c>
      <c r="D33" s="95" t="s">
        <v>57</v>
      </c>
      <c r="E33" s="96"/>
      <c r="F33" s="96"/>
    </row>
    <row r="34" spans="1:6" ht="15">
      <c r="A34" s="70" t="s">
        <v>133</v>
      </c>
      <c r="B34" s="86" t="s">
        <v>134</v>
      </c>
      <c r="C34" s="94">
        <v>1</v>
      </c>
      <c r="D34" s="95" t="s">
        <v>57</v>
      </c>
      <c r="E34" s="98"/>
      <c r="F34" s="98"/>
    </row>
    <row r="35" spans="1:6" ht="15">
      <c r="A35" s="99"/>
      <c r="B35" s="100"/>
      <c r="C35" s="101"/>
      <c r="D35" s="102"/>
      <c r="E35" s="99"/>
      <c r="F35" s="99"/>
    </row>
    <row r="36" spans="1:6" ht="119.25" customHeight="1">
      <c r="A36" s="113" t="s">
        <v>160</v>
      </c>
      <c r="B36" s="113"/>
      <c r="C36" s="113"/>
      <c r="D36" s="113"/>
      <c r="E36" s="113"/>
      <c r="F36" s="113"/>
    </row>
    <row r="37" spans="1:6" ht="15">
      <c r="A37" s="99"/>
      <c r="B37" s="99"/>
      <c r="C37" s="101"/>
      <c r="D37" s="102"/>
      <c r="E37" s="99"/>
      <c r="F37" s="99"/>
    </row>
    <row r="38" spans="1:6" ht="15" customHeight="1">
      <c r="A38" s="111" t="s">
        <v>135</v>
      </c>
      <c r="B38" s="111"/>
      <c r="C38" s="111"/>
      <c r="D38" s="111"/>
      <c r="E38" s="111"/>
      <c r="F38" s="99"/>
    </row>
    <row r="39" spans="1:6" ht="25.5">
      <c r="A39" s="106" t="s">
        <v>92</v>
      </c>
      <c r="B39" s="106" t="s">
        <v>93</v>
      </c>
      <c r="C39" s="107" t="s">
        <v>44</v>
      </c>
      <c r="D39" s="107"/>
      <c r="E39" s="108" t="s">
        <v>95</v>
      </c>
      <c r="F39" s="99"/>
    </row>
    <row r="40" spans="1:6" ht="15">
      <c r="A40" s="98" t="s">
        <v>1</v>
      </c>
      <c r="B40" s="87" t="s">
        <v>136</v>
      </c>
      <c r="C40" s="103"/>
      <c r="D40" s="104"/>
      <c r="E40" s="86"/>
      <c r="F40" s="99"/>
    </row>
    <row r="41" spans="1:6" ht="15">
      <c r="A41" s="98" t="s">
        <v>2</v>
      </c>
      <c r="B41" s="87" t="s">
        <v>137</v>
      </c>
      <c r="C41" s="103"/>
      <c r="D41" s="104"/>
      <c r="E41" s="86"/>
      <c r="F41" s="99"/>
    </row>
    <row r="42" spans="1:6" ht="15">
      <c r="A42" s="98" t="s">
        <v>3</v>
      </c>
      <c r="B42" s="87" t="s">
        <v>138</v>
      </c>
      <c r="C42" s="105"/>
      <c r="D42" s="105"/>
      <c r="E42" s="86"/>
      <c r="F42" s="99"/>
    </row>
    <row r="43" spans="1:6" ht="15">
      <c r="A43" s="98" t="s">
        <v>4</v>
      </c>
      <c r="B43" s="87" t="s">
        <v>139</v>
      </c>
      <c r="C43" s="105"/>
      <c r="D43" s="105"/>
      <c r="E43" s="86"/>
      <c r="F43" s="99"/>
    </row>
    <row r="44" spans="1:6" ht="15">
      <c r="A44" s="98" t="s">
        <v>18</v>
      </c>
      <c r="B44" s="87" t="s">
        <v>140</v>
      </c>
      <c r="C44" s="105"/>
      <c r="D44" s="105"/>
      <c r="E44" s="86"/>
      <c r="F44" s="99"/>
    </row>
    <row r="45" spans="1:6" ht="15">
      <c r="A45" s="98" t="s">
        <v>23</v>
      </c>
      <c r="B45" s="87" t="s">
        <v>141</v>
      </c>
      <c r="C45" s="105"/>
      <c r="D45" s="105"/>
      <c r="E45" s="86"/>
      <c r="F45" s="99"/>
    </row>
    <row r="46" spans="1:6" ht="15">
      <c r="A46" s="98" t="s">
        <v>5</v>
      </c>
      <c r="B46" s="87" t="s">
        <v>142</v>
      </c>
      <c r="C46" s="105"/>
      <c r="D46" s="105"/>
      <c r="E46" s="86"/>
      <c r="F46" s="99"/>
    </row>
    <row r="47" spans="1:6" ht="15">
      <c r="A47" s="98" t="s">
        <v>6</v>
      </c>
      <c r="B47" s="87" t="s">
        <v>143</v>
      </c>
      <c r="C47" s="105"/>
      <c r="D47" s="105"/>
      <c r="E47" s="86"/>
      <c r="F47" s="99"/>
    </row>
    <row r="48" spans="1:6" ht="15">
      <c r="A48" s="98" t="s">
        <v>13</v>
      </c>
      <c r="B48" s="87" t="s">
        <v>144</v>
      </c>
      <c r="C48" s="105"/>
      <c r="D48" s="105"/>
      <c r="E48" s="86"/>
      <c r="F48" s="99"/>
    </row>
    <row r="49" spans="1:6" ht="15">
      <c r="A49" s="98" t="s">
        <v>105</v>
      </c>
      <c r="B49" s="87" t="s">
        <v>145</v>
      </c>
      <c r="C49" s="105"/>
      <c r="D49" s="105"/>
      <c r="E49" s="86"/>
      <c r="F49" s="99"/>
    </row>
    <row r="50" spans="1:6" ht="15">
      <c r="A50" s="98" t="s">
        <v>107</v>
      </c>
      <c r="B50" s="87" t="s">
        <v>146</v>
      </c>
      <c r="C50" s="105"/>
      <c r="D50" s="105"/>
      <c r="E50" s="86"/>
      <c r="F50" s="99"/>
    </row>
    <row r="51" spans="1:6" ht="15">
      <c r="A51" s="98" t="s">
        <v>109</v>
      </c>
      <c r="B51" s="87" t="s">
        <v>147</v>
      </c>
      <c r="C51" s="105"/>
      <c r="D51" s="105"/>
      <c r="E51" s="86"/>
      <c r="F51" s="99"/>
    </row>
    <row r="52" spans="1:6" ht="15">
      <c r="A52" s="98" t="s">
        <v>111</v>
      </c>
      <c r="B52" s="87" t="s">
        <v>148</v>
      </c>
      <c r="C52" s="105"/>
      <c r="D52" s="105"/>
      <c r="E52" s="86"/>
      <c r="F52" s="99"/>
    </row>
    <row r="53" spans="1:6" ht="15">
      <c r="A53" s="98" t="s">
        <v>113</v>
      </c>
      <c r="B53" s="87" t="s">
        <v>149</v>
      </c>
      <c r="C53" s="105"/>
      <c r="D53" s="105"/>
      <c r="E53" s="86"/>
      <c r="F53" s="99"/>
    </row>
    <row r="54" spans="1:6" ht="15">
      <c r="A54" s="98" t="s">
        <v>115</v>
      </c>
      <c r="B54" s="87" t="s">
        <v>150</v>
      </c>
      <c r="C54" s="105"/>
      <c r="D54" s="105"/>
      <c r="E54" s="86"/>
      <c r="F54" s="99"/>
    </row>
    <row r="55" spans="1:6" ht="15">
      <c r="A55" s="98" t="s">
        <v>117</v>
      </c>
      <c r="B55" s="87" t="s">
        <v>151</v>
      </c>
      <c r="C55" s="105"/>
      <c r="D55" s="105"/>
      <c r="E55" s="86"/>
      <c r="F55" s="99"/>
    </row>
    <row r="56" spans="1:6" ht="15">
      <c r="A56" s="98" t="s">
        <v>119</v>
      </c>
      <c r="B56" s="87" t="s">
        <v>152</v>
      </c>
      <c r="C56" s="105"/>
      <c r="D56" s="105"/>
      <c r="E56" s="86"/>
      <c r="F56" s="99"/>
    </row>
    <row r="57" spans="1:6" ht="15">
      <c r="A57" s="98" t="s">
        <v>121</v>
      </c>
      <c r="B57" s="87" t="s">
        <v>153</v>
      </c>
      <c r="C57" s="105"/>
      <c r="D57" s="105"/>
      <c r="E57" s="86"/>
      <c r="F57" s="99"/>
    </row>
    <row r="58" spans="1:6" ht="15">
      <c r="A58" s="98" t="s">
        <v>123</v>
      </c>
      <c r="B58" s="87" t="s">
        <v>154</v>
      </c>
      <c r="C58" s="105"/>
      <c r="D58" s="105"/>
      <c r="E58" s="86"/>
      <c r="F58" s="99"/>
    </row>
    <row r="59" spans="1:6" ht="15">
      <c r="A59" s="98" t="s">
        <v>125</v>
      </c>
      <c r="B59" s="87" t="s">
        <v>155</v>
      </c>
      <c r="C59" s="105"/>
      <c r="D59" s="105"/>
      <c r="E59" s="86"/>
      <c r="F59" s="99"/>
    </row>
    <row r="60" spans="1:6" ht="15">
      <c r="A60" s="98" t="s">
        <v>127</v>
      </c>
      <c r="B60" s="87" t="s">
        <v>156</v>
      </c>
      <c r="C60" s="105"/>
      <c r="D60" s="105"/>
      <c r="E60" s="86"/>
      <c r="F60" s="99"/>
    </row>
    <row r="61" spans="1:6" ht="15">
      <c r="A61" s="98" t="s">
        <v>129</v>
      </c>
      <c r="B61" s="87" t="s">
        <v>157</v>
      </c>
      <c r="C61" s="105"/>
      <c r="D61" s="105"/>
      <c r="E61" s="86"/>
      <c r="F61" s="99"/>
    </row>
    <row r="62" spans="1:6" ht="15">
      <c r="A62" s="99"/>
      <c r="B62" s="99"/>
      <c r="C62" s="101"/>
      <c r="D62" s="102"/>
      <c r="E62" s="99"/>
      <c r="F62" s="99"/>
    </row>
    <row r="63" spans="1:6" ht="70.5" customHeight="1">
      <c r="A63" s="112" t="s">
        <v>158</v>
      </c>
      <c r="B63" s="112"/>
      <c r="C63" s="112"/>
      <c r="D63" s="112"/>
      <c r="E63" s="112"/>
      <c r="F63" s="99"/>
    </row>
    <row r="64" spans="1:6" ht="30" customHeight="1">
      <c r="A64" s="113" t="s">
        <v>159</v>
      </c>
      <c r="B64" s="113"/>
      <c r="C64" s="113"/>
      <c r="D64" s="113"/>
      <c r="E64" s="113"/>
      <c r="F64" s="99"/>
    </row>
  </sheetData>
  <sheetProtection/>
  <mergeCells count="29">
    <mergeCell ref="C60:D60"/>
    <mergeCell ref="C61:D61"/>
    <mergeCell ref="A38:E38"/>
    <mergeCell ref="A36:F36"/>
    <mergeCell ref="A63:E63"/>
    <mergeCell ref="A64:E64"/>
    <mergeCell ref="C54:D54"/>
    <mergeCell ref="C55:D55"/>
    <mergeCell ref="C56:D56"/>
    <mergeCell ref="C57:D57"/>
    <mergeCell ref="C58:D58"/>
    <mergeCell ref="C59:D59"/>
    <mergeCell ref="C48:D48"/>
    <mergeCell ref="C49:D49"/>
    <mergeCell ref="C50:D50"/>
    <mergeCell ref="C51:D51"/>
    <mergeCell ref="C52:D52"/>
    <mergeCell ref="C53:D53"/>
    <mergeCell ref="C42:D42"/>
    <mergeCell ref="C43:D43"/>
    <mergeCell ref="C44:D44"/>
    <mergeCell ref="C45:D45"/>
    <mergeCell ref="C46:D46"/>
    <mergeCell ref="C47:D47"/>
    <mergeCell ref="E2:G2"/>
    <mergeCell ref="A9:F9"/>
    <mergeCell ref="C39:D39"/>
    <mergeCell ref="C40:D40"/>
    <mergeCell ref="C41:D4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11"/>
  <sheetViews>
    <sheetView showGridLines="0" view="pageBreakPreview" zoomScale="90" zoomScaleNormal="40" zoomScaleSheetLayoutView="90" zoomScalePageLayoutView="85" workbookViewId="0" topLeftCell="A1">
      <selection activeCell="B7" sqref="B7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3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DFP.271.14.2019.AM</v>
      </c>
      <c r="H1" s="24" t="s">
        <v>37</v>
      </c>
      <c r="I1" s="24"/>
      <c r="L1" s="24"/>
      <c r="Q1" s="2"/>
      <c r="R1" s="2"/>
    </row>
    <row r="2" spans="5:7" ht="4.5" customHeight="1">
      <c r="E2" s="51"/>
      <c r="F2" s="51"/>
      <c r="G2" s="51"/>
    </row>
    <row r="3" spans="1:12" ht="15">
      <c r="A3" s="11" t="s">
        <v>54</v>
      </c>
      <c r="B3" s="30">
        <f>H7</f>
        <v>0</v>
      </c>
      <c r="H3" s="24" t="s">
        <v>41</v>
      </c>
      <c r="I3" s="24"/>
      <c r="L3" s="24"/>
    </row>
    <row r="4" spans="1:15" ht="6" customHeight="1">
      <c r="A4" s="4"/>
      <c r="C4" s="9"/>
      <c r="D4" s="7"/>
      <c r="E4" s="7"/>
      <c r="F4" s="7"/>
      <c r="G4" s="7"/>
      <c r="H4" s="7"/>
      <c r="I4" s="7"/>
      <c r="J4" s="7"/>
      <c r="O4" s="1"/>
    </row>
    <row r="5" spans="1:15" ht="15">
      <c r="A5" s="31"/>
      <c r="B5" s="32" t="s">
        <v>42</v>
      </c>
      <c r="C5" s="12"/>
      <c r="D5" s="7"/>
      <c r="E5" s="7" t="s">
        <v>45</v>
      </c>
      <c r="F5" s="5"/>
      <c r="G5" s="5"/>
      <c r="H5" s="14"/>
      <c r="K5" s="3"/>
      <c r="O5" s="1"/>
    </row>
    <row r="6" spans="1:15" ht="45">
      <c r="A6" s="33" t="s">
        <v>46</v>
      </c>
      <c r="B6" s="33" t="s">
        <v>47</v>
      </c>
      <c r="C6" s="34" t="s">
        <v>48</v>
      </c>
      <c r="D6" s="34" t="s">
        <v>49</v>
      </c>
      <c r="E6" s="33" t="s">
        <v>44</v>
      </c>
      <c r="F6" s="33" t="s">
        <v>50</v>
      </c>
      <c r="G6" s="35" t="s">
        <v>43</v>
      </c>
      <c r="H6" s="35" t="s">
        <v>51</v>
      </c>
      <c r="I6" s="36"/>
      <c r="J6" s="36"/>
      <c r="O6" s="1"/>
    </row>
    <row r="7" spans="1:15" ht="63.75">
      <c r="A7" s="68">
        <v>1</v>
      </c>
      <c r="B7" s="69" t="s">
        <v>62</v>
      </c>
      <c r="C7" s="68">
        <v>1500</v>
      </c>
      <c r="D7" s="70" t="s">
        <v>63</v>
      </c>
      <c r="E7" s="37"/>
      <c r="F7" s="37"/>
      <c r="G7" s="38"/>
      <c r="H7" s="38">
        <f>C7*G7</f>
        <v>0</v>
      </c>
      <c r="I7" s="36"/>
      <c r="J7" s="36"/>
      <c r="O7" s="1"/>
    </row>
    <row r="8" ht="15">
      <c r="D8" s="40"/>
    </row>
    <row r="9" ht="15">
      <c r="D9" s="40"/>
    </row>
    <row r="10" ht="15">
      <c r="D10" s="40"/>
    </row>
    <row r="11" ht="15">
      <c r="D11" s="40"/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7"/>
  <sheetViews>
    <sheetView showGridLines="0" zoomScalePageLayoutView="85" workbookViewId="0" topLeftCell="A1">
      <selection activeCell="B7" sqref="B7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DFP.271.14.2019.AM</v>
      </c>
      <c r="H1" s="24" t="s">
        <v>37</v>
      </c>
      <c r="I1" s="24"/>
      <c r="L1" s="24"/>
      <c r="Q1" s="2"/>
      <c r="R1" s="2"/>
    </row>
    <row r="2" spans="5:7" ht="4.5" customHeight="1">
      <c r="E2" s="51"/>
      <c r="F2" s="51"/>
      <c r="G2" s="51"/>
    </row>
    <row r="3" spans="1:12" ht="15">
      <c r="A3" s="11" t="s">
        <v>55</v>
      </c>
      <c r="B3" s="30">
        <f>H7</f>
        <v>0</v>
      </c>
      <c r="H3" s="24" t="s">
        <v>41</v>
      </c>
      <c r="I3" s="24"/>
      <c r="L3" s="24"/>
    </row>
    <row r="4" spans="1:15" ht="6" customHeight="1">
      <c r="A4" s="4"/>
      <c r="C4" s="7"/>
      <c r="D4" s="7"/>
      <c r="E4" s="7"/>
      <c r="F4" s="7"/>
      <c r="G4" s="7"/>
      <c r="H4" s="7"/>
      <c r="I4" s="7"/>
      <c r="J4" s="7"/>
      <c r="O4" s="1"/>
    </row>
    <row r="5" spans="1:15" ht="15">
      <c r="A5" s="31"/>
      <c r="B5" s="32" t="s">
        <v>42</v>
      </c>
      <c r="C5" s="5"/>
      <c r="D5" s="7"/>
      <c r="E5" s="7" t="s">
        <v>45</v>
      </c>
      <c r="F5" s="5"/>
      <c r="G5" s="5"/>
      <c r="H5" s="14"/>
      <c r="K5" s="3"/>
      <c r="O5" s="1"/>
    </row>
    <row r="6" spans="1:15" ht="45">
      <c r="A6" s="33" t="s">
        <v>46</v>
      </c>
      <c r="B6" s="33" t="s">
        <v>47</v>
      </c>
      <c r="C6" s="34" t="s">
        <v>48</v>
      </c>
      <c r="D6" s="34" t="s">
        <v>49</v>
      </c>
      <c r="E6" s="33" t="s">
        <v>44</v>
      </c>
      <c r="F6" s="33" t="s">
        <v>50</v>
      </c>
      <c r="G6" s="35" t="s">
        <v>43</v>
      </c>
      <c r="H6" s="35" t="s">
        <v>51</v>
      </c>
      <c r="I6" s="36"/>
      <c r="J6" s="36"/>
      <c r="O6" s="1"/>
    </row>
    <row r="7" spans="1:15" ht="51">
      <c r="A7" s="68">
        <v>1</v>
      </c>
      <c r="B7" s="72" t="s">
        <v>64</v>
      </c>
      <c r="C7" s="73">
        <v>4000</v>
      </c>
      <c r="D7" s="70" t="s">
        <v>63</v>
      </c>
      <c r="E7" s="37"/>
      <c r="F7" s="37"/>
      <c r="G7" s="38"/>
      <c r="H7" s="38">
        <f>C7*G7</f>
        <v>0</v>
      </c>
      <c r="I7" s="36"/>
      <c r="J7" s="36"/>
      <c r="O7" s="1"/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8"/>
  <sheetViews>
    <sheetView showGridLines="0" zoomScalePageLayoutView="85" workbookViewId="0" topLeftCell="A1">
      <selection activeCell="H13" sqref="H13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DFP.271.14.2019.AM</v>
      </c>
      <c r="H1" s="24" t="s">
        <v>37</v>
      </c>
      <c r="I1" s="24"/>
      <c r="L1" s="24"/>
      <c r="Q1" s="2"/>
      <c r="R1" s="2"/>
    </row>
    <row r="2" spans="5:7" ht="4.5" customHeight="1">
      <c r="E2" s="51"/>
      <c r="F2" s="51"/>
      <c r="G2" s="51"/>
    </row>
    <row r="3" spans="1:12" ht="15">
      <c r="A3" s="11" t="s">
        <v>67</v>
      </c>
      <c r="B3" s="30">
        <f>H7+H8</f>
        <v>0</v>
      </c>
      <c r="H3" s="24" t="s">
        <v>41</v>
      </c>
      <c r="I3" s="24"/>
      <c r="L3" s="24"/>
    </row>
    <row r="4" spans="1:15" ht="6" customHeight="1">
      <c r="A4" s="4"/>
      <c r="C4" s="7"/>
      <c r="D4" s="7"/>
      <c r="E4" s="7"/>
      <c r="F4" s="7"/>
      <c r="G4" s="7"/>
      <c r="H4" s="7"/>
      <c r="I4" s="7"/>
      <c r="J4" s="7"/>
      <c r="O4" s="1"/>
    </row>
    <row r="5" spans="1:15" ht="15">
      <c r="A5" s="31"/>
      <c r="B5" s="32" t="s">
        <v>42</v>
      </c>
      <c r="C5" s="5"/>
      <c r="D5" s="7"/>
      <c r="E5" s="7" t="s">
        <v>45</v>
      </c>
      <c r="F5" s="5"/>
      <c r="G5" s="5"/>
      <c r="H5" s="14"/>
      <c r="K5" s="3"/>
      <c r="O5" s="1"/>
    </row>
    <row r="6" spans="1:15" ht="45">
      <c r="A6" s="33" t="s">
        <v>46</v>
      </c>
      <c r="B6" s="33" t="s">
        <v>47</v>
      </c>
      <c r="C6" s="34" t="s">
        <v>48</v>
      </c>
      <c r="D6" s="34" t="s">
        <v>49</v>
      </c>
      <c r="E6" s="33" t="s">
        <v>44</v>
      </c>
      <c r="F6" s="33" t="s">
        <v>50</v>
      </c>
      <c r="G6" s="35" t="s">
        <v>43</v>
      </c>
      <c r="H6" s="35" t="s">
        <v>51</v>
      </c>
      <c r="I6" s="36"/>
      <c r="J6" s="36"/>
      <c r="O6" s="1"/>
    </row>
    <row r="7" spans="1:15" ht="96" customHeight="1">
      <c r="A7" s="68">
        <v>1</v>
      </c>
      <c r="B7" s="74" t="s">
        <v>65</v>
      </c>
      <c r="C7" s="75">
        <v>7</v>
      </c>
      <c r="D7" s="70" t="s">
        <v>63</v>
      </c>
      <c r="E7" s="37"/>
      <c r="F7" s="37"/>
      <c r="G7" s="38"/>
      <c r="H7" s="38">
        <f>C7*G7</f>
        <v>0</v>
      </c>
      <c r="I7" s="36"/>
      <c r="J7" s="36"/>
      <c r="O7" s="1"/>
    </row>
    <row r="8" spans="1:15" ht="92.25" customHeight="1">
      <c r="A8" s="68">
        <v>2</v>
      </c>
      <c r="B8" s="76" t="s">
        <v>66</v>
      </c>
      <c r="C8" s="75">
        <v>7</v>
      </c>
      <c r="D8" s="70" t="s">
        <v>63</v>
      </c>
      <c r="E8" s="37"/>
      <c r="F8" s="37"/>
      <c r="G8" s="38"/>
      <c r="H8" s="38">
        <f>C8*G8</f>
        <v>0</v>
      </c>
      <c r="I8" s="39"/>
      <c r="J8" s="39"/>
      <c r="O8" s="1"/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7"/>
  <sheetViews>
    <sheetView showGridLines="0" zoomScalePageLayoutView="85" workbookViewId="0" topLeftCell="A1">
      <selection activeCell="B7" sqref="B7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DFP.271.14.2019.AM</v>
      </c>
      <c r="H1" s="24" t="s">
        <v>37</v>
      </c>
      <c r="I1" s="24"/>
      <c r="L1" s="24"/>
      <c r="Q1" s="2"/>
      <c r="R1" s="2"/>
    </row>
    <row r="2" spans="5:7" ht="4.5" customHeight="1">
      <c r="E2" s="51"/>
      <c r="F2" s="51"/>
      <c r="G2" s="51"/>
    </row>
    <row r="3" spans="1:12" ht="15">
      <c r="A3" s="11" t="s">
        <v>68</v>
      </c>
      <c r="B3" s="30">
        <f>H7</f>
        <v>0</v>
      </c>
      <c r="H3" s="24" t="s">
        <v>41</v>
      </c>
      <c r="I3" s="24"/>
      <c r="L3" s="24"/>
    </row>
    <row r="4" spans="1:15" ht="6" customHeight="1">
      <c r="A4" s="4"/>
      <c r="C4" s="7"/>
      <c r="D4" s="7"/>
      <c r="E4" s="7"/>
      <c r="F4" s="7"/>
      <c r="G4" s="7"/>
      <c r="H4" s="7"/>
      <c r="I4" s="7"/>
      <c r="J4" s="7"/>
      <c r="O4" s="1"/>
    </row>
    <row r="5" spans="1:15" ht="15">
      <c r="A5" s="31"/>
      <c r="B5" s="32" t="s">
        <v>42</v>
      </c>
      <c r="C5" s="5"/>
      <c r="D5" s="7"/>
      <c r="E5" s="7" t="s">
        <v>45</v>
      </c>
      <c r="F5" s="5"/>
      <c r="G5" s="5"/>
      <c r="H5" s="14"/>
      <c r="K5" s="3"/>
      <c r="O5" s="1"/>
    </row>
    <row r="6" spans="1:15" ht="45">
      <c r="A6" s="77" t="s">
        <v>46</v>
      </c>
      <c r="B6" s="77" t="s">
        <v>47</v>
      </c>
      <c r="C6" s="78" t="s">
        <v>48</v>
      </c>
      <c r="D6" s="78" t="s">
        <v>49</v>
      </c>
      <c r="E6" s="77" t="s">
        <v>44</v>
      </c>
      <c r="F6" s="33" t="s">
        <v>50</v>
      </c>
      <c r="G6" s="35" t="s">
        <v>43</v>
      </c>
      <c r="H6" s="35" t="s">
        <v>51</v>
      </c>
      <c r="I6" s="36"/>
      <c r="J6" s="36"/>
      <c r="O6" s="1"/>
    </row>
    <row r="7" spans="1:15" ht="38.25">
      <c r="A7" s="79">
        <v>1</v>
      </c>
      <c r="B7" s="80" t="s">
        <v>78</v>
      </c>
      <c r="C7" s="81">
        <v>600</v>
      </c>
      <c r="D7" s="82" t="s">
        <v>63</v>
      </c>
      <c r="E7" s="83"/>
      <c r="F7" s="37"/>
      <c r="G7" s="38"/>
      <c r="H7" s="38">
        <f>C7*G7</f>
        <v>0</v>
      </c>
      <c r="I7" s="36"/>
      <c r="J7" s="36"/>
      <c r="O7" s="1"/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7"/>
  <sheetViews>
    <sheetView showGridLines="0" zoomScalePageLayoutView="85" workbookViewId="0" topLeftCell="A1">
      <selection activeCell="B6" sqref="B6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DFP.271.14.2019.AM</v>
      </c>
      <c r="H1" s="24" t="s">
        <v>37</v>
      </c>
      <c r="I1" s="24"/>
      <c r="L1" s="24"/>
      <c r="Q1" s="2"/>
      <c r="R1" s="2"/>
    </row>
    <row r="2" spans="5:7" ht="4.5" customHeight="1">
      <c r="E2" s="51"/>
      <c r="F2" s="51"/>
      <c r="G2" s="51"/>
    </row>
    <row r="3" spans="1:12" ht="15">
      <c r="A3" s="11" t="s">
        <v>69</v>
      </c>
      <c r="B3" s="30">
        <f>H7</f>
        <v>0</v>
      </c>
      <c r="H3" s="24" t="s">
        <v>41</v>
      </c>
      <c r="I3" s="24"/>
      <c r="L3" s="24"/>
    </row>
    <row r="4" spans="1:15" ht="6" customHeight="1">
      <c r="A4" s="4"/>
      <c r="C4" s="7"/>
      <c r="D4" s="7"/>
      <c r="E4" s="7"/>
      <c r="F4" s="7"/>
      <c r="G4" s="7"/>
      <c r="H4" s="7"/>
      <c r="I4" s="7"/>
      <c r="J4" s="7"/>
      <c r="O4" s="1"/>
    </row>
    <row r="5" spans="1:15" ht="15">
      <c r="A5" s="31"/>
      <c r="B5" s="32" t="s">
        <v>42</v>
      </c>
      <c r="C5" s="5"/>
      <c r="D5" s="7"/>
      <c r="E5" s="7" t="s">
        <v>45</v>
      </c>
      <c r="F5" s="5"/>
      <c r="G5" s="5"/>
      <c r="H5" s="14"/>
      <c r="K5" s="3"/>
      <c r="O5" s="1"/>
    </row>
    <row r="6" spans="1:15" ht="45">
      <c r="A6" s="33" t="s">
        <v>46</v>
      </c>
      <c r="B6" s="33" t="s">
        <v>47</v>
      </c>
      <c r="C6" s="34" t="s">
        <v>48</v>
      </c>
      <c r="D6" s="34" t="s">
        <v>49</v>
      </c>
      <c r="E6" s="33" t="s">
        <v>44</v>
      </c>
      <c r="F6" s="33" t="s">
        <v>50</v>
      </c>
      <c r="G6" s="35" t="s">
        <v>43</v>
      </c>
      <c r="H6" s="35" t="s">
        <v>51</v>
      </c>
      <c r="I6" s="36"/>
      <c r="J6" s="36"/>
      <c r="O6" s="1"/>
    </row>
    <row r="7" spans="1:15" ht="25.5">
      <c r="A7" s="68">
        <v>1</v>
      </c>
      <c r="B7" s="72" t="s">
        <v>79</v>
      </c>
      <c r="C7" s="73">
        <v>15</v>
      </c>
      <c r="D7" s="70" t="s">
        <v>63</v>
      </c>
      <c r="E7" s="37"/>
      <c r="F7" s="37"/>
      <c r="G7" s="38"/>
      <c r="H7" s="38">
        <f>C7*G7</f>
        <v>0</v>
      </c>
      <c r="I7" s="36"/>
      <c r="J7" s="36"/>
      <c r="O7" s="1"/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7"/>
  <sheetViews>
    <sheetView showGridLines="0" zoomScalePageLayoutView="85" workbookViewId="0" topLeftCell="A1">
      <selection activeCell="B13" sqref="B13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DFP.271.14.2019.AM</v>
      </c>
      <c r="H1" s="24" t="s">
        <v>37</v>
      </c>
      <c r="I1" s="24"/>
      <c r="L1" s="24"/>
      <c r="Q1" s="2"/>
      <c r="R1" s="2"/>
    </row>
    <row r="2" spans="5:7" ht="4.5" customHeight="1">
      <c r="E2" s="51"/>
      <c r="F2" s="51"/>
      <c r="G2" s="51"/>
    </row>
    <row r="3" spans="1:12" ht="15">
      <c r="A3" s="11" t="s">
        <v>70</v>
      </c>
      <c r="B3" s="30">
        <f>H7</f>
        <v>0</v>
      </c>
      <c r="H3" s="24" t="s">
        <v>41</v>
      </c>
      <c r="I3" s="24"/>
      <c r="L3" s="24"/>
    </row>
    <row r="4" spans="1:15" ht="6" customHeight="1">
      <c r="A4" s="4"/>
      <c r="C4" s="7"/>
      <c r="D4" s="7"/>
      <c r="E4" s="7"/>
      <c r="F4" s="7"/>
      <c r="G4" s="7"/>
      <c r="H4" s="7"/>
      <c r="I4" s="7"/>
      <c r="J4" s="7"/>
      <c r="O4" s="1"/>
    </row>
    <row r="5" spans="1:15" ht="15">
      <c r="A5" s="31"/>
      <c r="B5" s="32" t="s">
        <v>42</v>
      </c>
      <c r="C5" s="5"/>
      <c r="D5" s="7"/>
      <c r="E5" s="7" t="s">
        <v>45</v>
      </c>
      <c r="F5" s="5"/>
      <c r="G5" s="5"/>
      <c r="H5" s="14"/>
      <c r="K5" s="3"/>
      <c r="O5" s="1"/>
    </row>
    <row r="6" spans="1:15" ht="45">
      <c r="A6" s="33" t="s">
        <v>46</v>
      </c>
      <c r="B6" s="33" t="s">
        <v>47</v>
      </c>
      <c r="C6" s="34" t="s">
        <v>48</v>
      </c>
      <c r="D6" s="34" t="s">
        <v>49</v>
      </c>
      <c r="E6" s="33" t="s">
        <v>44</v>
      </c>
      <c r="F6" s="33" t="s">
        <v>50</v>
      </c>
      <c r="G6" s="35" t="s">
        <v>43</v>
      </c>
      <c r="H6" s="35" t="s">
        <v>51</v>
      </c>
      <c r="I6" s="36"/>
      <c r="J6" s="36"/>
      <c r="O6" s="1"/>
    </row>
    <row r="7" spans="1:15" ht="25.5">
      <c r="A7" s="68">
        <v>1</v>
      </c>
      <c r="B7" s="72" t="s">
        <v>80</v>
      </c>
      <c r="C7" s="73">
        <v>200</v>
      </c>
      <c r="D7" s="70" t="s">
        <v>63</v>
      </c>
      <c r="E7" s="37"/>
      <c r="F7" s="37"/>
      <c r="G7" s="38"/>
      <c r="H7" s="38">
        <f>C7*G7</f>
        <v>0</v>
      </c>
      <c r="I7" s="36"/>
      <c r="J7" s="36"/>
      <c r="O7" s="1"/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8"/>
  <sheetViews>
    <sheetView showGridLines="0" zoomScalePageLayoutView="85" workbookViewId="0" topLeftCell="A1">
      <selection activeCell="B8" sqref="B8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DFP.271.14.2019.AM</v>
      </c>
      <c r="H1" s="24" t="s">
        <v>37</v>
      </c>
      <c r="I1" s="24"/>
      <c r="L1" s="24"/>
      <c r="Q1" s="2"/>
      <c r="R1" s="2"/>
    </row>
    <row r="2" spans="5:7" ht="4.5" customHeight="1">
      <c r="E2" s="51"/>
      <c r="F2" s="51"/>
      <c r="G2" s="51"/>
    </row>
    <row r="3" spans="1:12" ht="15">
      <c r="A3" s="11" t="s">
        <v>71</v>
      </c>
      <c r="B3" s="30">
        <f>H7+H8</f>
        <v>0</v>
      </c>
      <c r="H3" s="24" t="s">
        <v>41</v>
      </c>
      <c r="I3" s="24"/>
      <c r="L3" s="24"/>
    </row>
    <row r="4" spans="1:15" ht="6" customHeight="1">
      <c r="A4" s="4"/>
      <c r="C4" s="7"/>
      <c r="D4" s="7"/>
      <c r="E4" s="7"/>
      <c r="F4" s="7"/>
      <c r="G4" s="7"/>
      <c r="H4" s="7"/>
      <c r="I4" s="7"/>
      <c r="J4" s="7"/>
      <c r="O4" s="1"/>
    </row>
    <row r="5" spans="1:15" ht="15">
      <c r="A5" s="31"/>
      <c r="B5" s="32" t="s">
        <v>42</v>
      </c>
      <c r="C5" s="5"/>
      <c r="D5" s="7"/>
      <c r="E5" s="7" t="s">
        <v>45</v>
      </c>
      <c r="F5" s="5"/>
      <c r="G5" s="5"/>
      <c r="H5" s="14"/>
      <c r="K5" s="3"/>
      <c r="O5" s="1"/>
    </row>
    <row r="6" spans="1:15" ht="45">
      <c r="A6" s="33" t="s">
        <v>46</v>
      </c>
      <c r="B6" s="33" t="s">
        <v>47</v>
      </c>
      <c r="C6" s="34" t="s">
        <v>48</v>
      </c>
      <c r="D6" s="34" t="s">
        <v>49</v>
      </c>
      <c r="E6" s="33" t="s">
        <v>44</v>
      </c>
      <c r="F6" s="33" t="s">
        <v>50</v>
      </c>
      <c r="G6" s="35" t="s">
        <v>43</v>
      </c>
      <c r="H6" s="35" t="s">
        <v>51</v>
      </c>
      <c r="I6" s="36"/>
      <c r="J6" s="36"/>
      <c r="O6" s="1"/>
    </row>
    <row r="7" spans="1:15" ht="30.75" customHeight="1">
      <c r="A7" s="68">
        <v>1</v>
      </c>
      <c r="B7" s="84" t="s">
        <v>81</v>
      </c>
      <c r="C7" s="85">
        <v>10</v>
      </c>
      <c r="D7" s="85" t="s">
        <v>82</v>
      </c>
      <c r="E7" s="37"/>
      <c r="F7" s="37"/>
      <c r="G7" s="38"/>
      <c r="H7" s="38">
        <f>C7*G7</f>
        <v>0</v>
      </c>
      <c r="I7" s="36"/>
      <c r="J7" s="36"/>
      <c r="O7" s="1"/>
    </row>
    <row r="8" spans="1:15" ht="93" customHeight="1">
      <c r="A8" s="68">
        <v>2</v>
      </c>
      <c r="B8" s="84" t="s">
        <v>83</v>
      </c>
      <c r="C8" s="85">
        <v>10</v>
      </c>
      <c r="D8" s="85" t="s">
        <v>58</v>
      </c>
      <c r="E8" s="37"/>
      <c r="F8" s="37"/>
      <c r="G8" s="38"/>
      <c r="H8" s="38">
        <f>C8*G8</f>
        <v>0</v>
      </c>
      <c r="I8" s="39"/>
      <c r="J8" s="39"/>
      <c r="O8" s="1"/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7"/>
  <sheetViews>
    <sheetView showGridLines="0" zoomScalePageLayoutView="85" workbookViewId="0" topLeftCell="A1">
      <selection activeCell="B7" sqref="B7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DFP.271.14.2019.AM</v>
      </c>
      <c r="H1" s="24" t="s">
        <v>37</v>
      </c>
      <c r="I1" s="24"/>
      <c r="L1" s="24"/>
      <c r="Q1" s="2"/>
      <c r="R1" s="2"/>
    </row>
    <row r="2" spans="5:7" ht="4.5" customHeight="1">
      <c r="E2" s="51"/>
      <c r="F2" s="51"/>
      <c r="G2" s="51"/>
    </row>
    <row r="3" spans="1:12" ht="15">
      <c r="A3" s="11" t="s">
        <v>72</v>
      </c>
      <c r="B3" s="30">
        <f>H7</f>
        <v>0</v>
      </c>
      <c r="H3" s="24" t="s">
        <v>41</v>
      </c>
      <c r="I3" s="24"/>
      <c r="L3" s="24"/>
    </row>
    <row r="4" spans="1:15" ht="6" customHeight="1">
      <c r="A4" s="4"/>
      <c r="C4" s="7"/>
      <c r="D4" s="7"/>
      <c r="E4" s="7"/>
      <c r="F4" s="7"/>
      <c r="G4" s="7"/>
      <c r="H4" s="7"/>
      <c r="I4" s="7"/>
      <c r="J4" s="7"/>
      <c r="O4" s="1"/>
    </row>
    <row r="5" spans="1:15" ht="15">
      <c r="A5" s="31"/>
      <c r="B5" s="32" t="s">
        <v>42</v>
      </c>
      <c r="C5" s="5"/>
      <c r="D5" s="7"/>
      <c r="E5" s="7" t="s">
        <v>45</v>
      </c>
      <c r="F5" s="5"/>
      <c r="G5" s="5"/>
      <c r="H5" s="14"/>
      <c r="K5" s="3"/>
      <c r="O5" s="1"/>
    </row>
    <row r="6" spans="1:15" ht="45">
      <c r="A6" s="33" t="s">
        <v>46</v>
      </c>
      <c r="B6" s="33" t="s">
        <v>47</v>
      </c>
      <c r="C6" s="34" t="s">
        <v>48</v>
      </c>
      <c r="D6" s="34" t="s">
        <v>49</v>
      </c>
      <c r="E6" s="33" t="s">
        <v>44</v>
      </c>
      <c r="F6" s="33" t="s">
        <v>50</v>
      </c>
      <c r="G6" s="35" t="s">
        <v>43</v>
      </c>
      <c r="H6" s="35" t="s">
        <v>51</v>
      </c>
      <c r="I6" s="36"/>
      <c r="J6" s="36"/>
      <c r="O6" s="1"/>
    </row>
    <row r="7" spans="1:15" ht="111" customHeight="1">
      <c r="A7" s="66">
        <v>1</v>
      </c>
      <c r="B7" s="86" t="s">
        <v>84</v>
      </c>
      <c r="C7" s="71">
        <v>200</v>
      </c>
      <c r="D7" s="67" t="s">
        <v>63</v>
      </c>
      <c r="E7" s="37"/>
      <c r="F7" s="37"/>
      <c r="G7" s="38"/>
      <c r="H7" s="38">
        <f>C7*G7</f>
        <v>0</v>
      </c>
      <c r="I7" s="36"/>
      <c r="J7" s="36"/>
      <c r="O7" s="1"/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Matys</cp:lastModifiedBy>
  <cp:lastPrinted>2018-11-05T11:21:46Z</cp:lastPrinted>
  <dcterms:created xsi:type="dcterms:W3CDTF">2003-05-16T10:10:29Z</dcterms:created>
  <dcterms:modified xsi:type="dcterms:W3CDTF">2019-02-20T07:45:03Z</dcterms:modified>
  <cp:category/>
  <cp:version/>
  <cp:contentType/>
  <cp:contentStatus/>
</cp:coreProperties>
</file>