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6600" yWindow="48" windowWidth="6636" windowHeight="9096" tabRatio="888" activeTab="1"/>
  </bookViews>
  <sheets>
    <sheet name="Załącznik 1" sheetId="1" r:id="rId1"/>
    <sheet name="1a - część 1" sheetId="67" r:id="rId2"/>
    <sheet name="1a - część 2" sheetId="70" r:id="rId3"/>
    <sheet name="1a - część 3" sheetId="71" r:id="rId4"/>
  </sheets>
  <definedNames>
    <definedName name="_xlnm.Print_Area" localSheetId="1">'1a - część 1'!$A$1:$I$25</definedName>
    <definedName name="_xlnm.Print_Area" localSheetId="2">'1a - część 2'!$A$1:$I$31</definedName>
    <definedName name="_xlnm.Print_Area" localSheetId="3">'1a - część 3'!$A$1:$H$17</definedName>
    <definedName name="_xlnm.Print_Area" localSheetId="0">'Załącznik 1'!$A$1:$D$51</definedName>
  </definedNames>
  <calcPr calcId="145621"/>
</workbook>
</file>

<file path=xl/calcChain.xml><?xml version="1.0" encoding="utf-8"?>
<calcChain xmlns="http://schemas.openxmlformats.org/spreadsheetml/2006/main">
  <c r="C23" i="1" l="1"/>
  <c r="C22" i="1"/>
  <c r="C21" i="1"/>
  <c r="H16" i="71" l="1"/>
  <c r="H15" i="71"/>
  <c r="H14" i="71"/>
  <c r="H13" i="71"/>
  <c r="H12" i="71"/>
  <c r="H11" i="71"/>
  <c r="H10" i="71"/>
  <c r="B1" i="71"/>
  <c r="I30" i="70"/>
  <c r="I29" i="70"/>
  <c r="I28" i="70"/>
  <c r="I21" i="70"/>
  <c r="I20" i="70"/>
  <c r="I19" i="70"/>
  <c r="I18" i="70"/>
  <c r="I17" i="70"/>
  <c r="I16" i="70"/>
  <c r="I15" i="70"/>
  <c r="I14" i="70"/>
  <c r="I13" i="70"/>
  <c r="I12" i="70"/>
  <c r="I11" i="70"/>
  <c r="I10" i="70"/>
  <c r="B1" i="70"/>
  <c r="I11" i="67"/>
  <c r="I12" i="67"/>
  <c r="I13" i="67"/>
  <c r="I14" i="67"/>
  <c r="I15" i="67"/>
  <c r="I16" i="67"/>
  <c r="I17" i="67"/>
  <c r="I18" i="67"/>
  <c r="I19" i="67"/>
  <c r="I20" i="67"/>
  <c r="I21" i="67"/>
  <c r="I22" i="67"/>
  <c r="I23" i="67"/>
  <c r="I24" i="67"/>
  <c r="F7" i="71" l="1"/>
  <c r="G7" i="70"/>
  <c r="B1" i="67"/>
  <c r="I10" i="67" l="1"/>
  <c r="A28" i="1" l="1"/>
  <c r="A29" i="1" s="1"/>
  <c r="A30" i="1" s="1"/>
  <c r="A31" i="1" s="1"/>
  <c r="A32" i="1" s="1"/>
  <c r="A33" i="1" s="1"/>
  <c r="A34" i="1" s="1"/>
  <c r="G7" i="67" l="1"/>
</calcChain>
</file>

<file path=xl/sharedStrings.xml><?xml version="1.0" encoding="utf-8"?>
<sst xmlns="http://schemas.openxmlformats.org/spreadsheetml/2006/main" count="191" uniqueCount="116">
  <si>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</si>
  <si>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</si>
  <si>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</si>
  <si>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</si>
  <si>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</si>
  <si>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</si>
  <si>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</si>
  <si>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</si>
  <si>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</si>
  <si>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</si>
  <si>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</si>
  <si>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</si>
  <si>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</si>
  <si>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</si>
  <si>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</si>
  <si>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</si>
  <si>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</si>
  <si>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</si>
  <si>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</si>
  <si>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</si>
  <si>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</si>
  <si>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</si>
  <si>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</si>
  <si>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</si>
  <si>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</si>
  <si>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</si>
  <si>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NIP</t>
  </si>
  <si>
    <t>REGON</t>
  </si>
  <si>
    <t>osoba do kontaktu</t>
  </si>
  <si>
    <t>telefon</t>
  </si>
  <si>
    <t>faks</t>
  </si>
  <si>
    <t>email</t>
  </si>
  <si>
    <t>FORMULARZ OFERTY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</si>
  <si>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</si>
  <si>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</si>
  <si>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</si>
  <si>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</si>
  <si>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</si>
  <si>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</si>
  <si>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</si>
  <si>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</si>
  <si>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t>Oświadczamy,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*Jeżeli wykonawca nie poda powyższej informacji to Zamawiający przyjmie, że wybór oferty nie będzie prowadził do powstania u Zamawiającego obowiązku podatkowego zgodnie z przepisami o podatku od towarów i usług.</t>
  </si>
  <si>
    <t>pełny adres (siedziba) Wykonawcy:</t>
  </si>
  <si>
    <t>Oferujemy wykonanie przedmiotu w pełnym zakresie okreslonym dla danej czesci  zamówienia za cenę:</t>
  </si>
  <si>
    <t>Oświadczamy, że zapoznaliśmy się ze specyfikacją istotnych warunków zamówienia wraz z jej załącznikami i nie wnosimy do niej zastrzeżeń oraz, że treści tych dokumentów otrzymalismy konieczne informacje do przygotowania oferty.</t>
  </si>
  <si>
    <t>szt.</t>
  </si>
  <si>
    <t>DFP.271.244.2018.AG</t>
  </si>
  <si>
    <t xml:space="preserve">poz. 1-6
Włóknina do stosowania jako zewnętrzne i / lub wewnętrzne opakowanie do sterylizacji parowej, sterylizacji tlenkiem etylenu i formaldehydem. Włóknina  wzmocniona, niebieska o gramaturze min; 60 g/m2, wykonana z włókien celulozowych wzmocnionych włóknami syntetycznymi. Zawartość chlorków nie więcej niż 0,015%. Zawartość siarczanów nie więcej niż 0,01%. Zgodność z normą PN EN 868 - 2 lub równoważną.
</t>
  </si>
  <si>
    <t xml:space="preserve">Włóknina niebieska 500mm x 500mm </t>
  </si>
  <si>
    <t xml:space="preserve">Włóknina niebieska 600mm x 600mm </t>
  </si>
  <si>
    <t xml:space="preserve">Włóknina niebieska 750mm x 750mm </t>
  </si>
  <si>
    <t>Włóknina niebieska 900mm x 900mm</t>
  </si>
  <si>
    <t>Włóknina niebieska1000mm x 1000mm</t>
  </si>
  <si>
    <t xml:space="preserve">Włóknina niebieska 1200mm x 1200mm </t>
  </si>
  <si>
    <t xml:space="preserve">poz. 7-12
Włóknina do stosowania jako zewnętrzne i / lub wewnętrzne opakowanie do sterylizacji parowej, sterylizacji tlenkiem etylenu i formaldehydem. Włóknina  wzmocniona, niebieska o gramaturze min; 66 g/m2, wykonana z włókien celulozowych wzmocnionych włóknami syntetycznymi. Zawartość chlorków nie więcej niż 0,015%. Zawartość siarczanów nie więcej niż 0,01%. Zgodność z normą PN EN 868 - 2 lub równoważną.
</t>
  </si>
  <si>
    <t>Torebki papierowo - foliowe 300mm x 500mm</t>
  </si>
  <si>
    <t>poz. 14 i 15
Papier sterylizacyjny  służący jako opakowanie do sterylizacji parą wodną, tlenkiem etylenu,  oraz formaldehydem. Papier sterylizacyjny biały i zielony powinien spełniać wymagania norm PN-EN 868-2, PN-EN ISO 11607-1 i PN-EN ISO 11607-2 lub równoważnych .Gramatura papieru  min 60 g/m2. Zawartość  chlorków nie więcej niż 0,015 %, zawartośc siarczanów nie więcej niż  0,018%.</t>
  </si>
  <si>
    <t xml:space="preserve">Papier sterylizacyjny biały 1200mm x 1200mm </t>
  </si>
  <si>
    <t xml:space="preserve">Papier sterylizacyjny zielony 1200mm x 1200mm </t>
  </si>
  <si>
    <t>Taśma ze wskaźnikiem procesu - tlenek etylenu – 12 - 19 mm x 50 m</t>
  </si>
  <si>
    <t>Taśmy neutralna - 19 mm / 50 m - wzmocniona - 1 rol.</t>
  </si>
  <si>
    <t>Taśmy neutralna - 19 mm/50 m - 1 rol.</t>
  </si>
  <si>
    <t>Test kontroli sterylizatora - Pakiety testowe typu Bowie &amp; Dick TST - 134°C/3,5 min.</t>
  </si>
  <si>
    <t xml:space="preserve">Weryfikacja parametrów procesu - wskaźniki emulacyjne TST - sterylizacja parowa - klasa 6 - 134°C/3,5 min. </t>
  </si>
  <si>
    <t xml:space="preserve">Weryfikacja parametrów procesu - wskaźniki emulacyjne TST - sterylizacja parowa - klasa 6 - 134°C/5,3 min.; 121°C/15 min. </t>
  </si>
  <si>
    <t xml:space="preserve">Weryfikacja parametrów procesu - wskaźniki emulacyjne TST - sterylizacja parowa - klasa 6 - 134°C/7 min.; 121°C/20 min. </t>
  </si>
  <si>
    <t xml:space="preserve">Wskaźniki biologiczne do kontroli procesu sterylizacji parą wodną - ampułkowy - 57°C </t>
  </si>
  <si>
    <t xml:space="preserve">Wskaźniki biologiczne do kontroli procesu sterylizacji tlenkiem etylenu - ampułkowy - 37°C </t>
  </si>
  <si>
    <t>Wskaźniki wieloparametrowe do kontroli procesu sterylizacji parą wodną  - klasa 4</t>
  </si>
  <si>
    <t>Wskaźniki wieloparametrowe do kontroli procesu sterylizacji tlenkiem etylenu - klasa 4</t>
  </si>
  <si>
    <t xml:space="preserve">Zintegrowane wskaźniki do kontroli procesu sterylizacji tlenkiem etylenu - klasa 5 </t>
  </si>
  <si>
    <t xml:space="preserve">Test kontroli zgrzewu </t>
  </si>
  <si>
    <t xml:space="preserve">Taśmy ze wskaźnikiem procesu - sterylizacja parowa - 12 mm / 50 m </t>
  </si>
  <si>
    <t>Test parametrów dezynfekcji termicznej - 90°C/ 5 min.</t>
  </si>
  <si>
    <t>Test kontroli sterylizatora B&amp;D- kontrola penetracji pary - wsady rurowe i porowate - 134°C/3,5 min. - 400 szt. + PCD  - klasa 2</t>
  </si>
  <si>
    <t xml:space="preserve">Test skuteczności mycia maszynowego STF  </t>
  </si>
  <si>
    <t>Uchwyt do testu skuteczności mycia maszynowego STF</t>
  </si>
  <si>
    <t xml:space="preserve">Nietoksyczne pisaki, odporne na czynniki sterylizacji i działanie wody - 0,75-1,00 mm </t>
  </si>
  <si>
    <t>Nietoksyczne pisaki, odporne na czynniki sterylizacji i działanie wody - 0,75-1,00 mm</t>
  </si>
  <si>
    <t>Niezawierająca niebezpiecznych substancji toksycznych taśma do zamykania pakietów ze wskaźnikiem procesu sterylizacji tlenkiem etylenu o wymiarach 12 - 19 mm x 50 m, nie odklejająca się od pakietów w trakcie procesu sterylizacji</t>
  </si>
  <si>
    <t xml:space="preserve">Niezawierający niebezpiecznych substancji toksycznych test zwalniania wsadu z samoprzylepnym wskaźnikiem do kontroli skuteczności procesu sterylizacji parowej o parametrach ustalonych134ºC/7 min. i 121ºC/20 min., wskaźnik w technologii klasy 6 w opakowaniach zawierających wskaźniki oraz przyrząd PCD. Przyrząd wykonany z tworzywa sztucznego z obudową lub bez składający się z rurki o długości 1,5 m i średnicy 2 mm. Na wskaźniku wyraźnie nadrukowany kolor referencyjny przebarwienia. </t>
  </si>
  <si>
    <t xml:space="preserve">Wzmocnione taśmy do zamykania pakietów bez wskaźnika procesu o wymiarach 19 mm x 50 m, nieodklejająca się od pakietów w trakcie procesu sterylizacji. </t>
  </si>
  <si>
    <t>Taśmy do zamykania pakietów bez wskaźnika procesu o wymiarach 19 mm x 50 m, nieodklejająca się od pakietów w trakcie procesu sterylizacji.</t>
  </si>
  <si>
    <t xml:space="preserve">Niezawierający niebezpiecznych substancji toksycznych wskaźnik emulacyjny do kontroli skuteczności procesu sterylizacji parowej o parametrach 134ºC/3,5 min. odpowiadający klasie 6 wg ISO 11140-1. Na wskaźniku wyraźnie nadrukowany kolor referencyjny przebarwienia  </t>
  </si>
  <si>
    <t>Ampułkowy wskaźnik biologiczny do kontroli skuteczności sterylizacji parą wodną z określeniem warunków zabicia spor bakterii w temperaturze procesu 121ºC i 134ºC , o czasie inkubacji 48 godz., zawierający spory B. stearothermophilus - zgodnie z normą ISO 11138 lub równoważną, nazwa podana na każdej fiolce testu.  Zawierający filtr przeciwbakteryjny zapobiegający nadkażaniu. Na zewnątrz ampułki naniesiony wskaźnik chemiczny jednoznacznie zmieniający kolor po poddaniu testu sterylizacji .
W każdym opakowaniu obecność certyfikatu zawierającego nr serii, datę ważności, ilość sporów, rodzaj bakterii, czas zabicia.</t>
  </si>
  <si>
    <t>Ampułkowy wskaźnik biologiczny do kontroli skuteczności sterylizacji tlenkiem etylenu, o czasie inkubacji 48 godz. w temperaturze 35-40ºC, zawierający spory B. atrophaeus, zgodnie z normą ISO 11138 lub równoważną, nazwa podana na każdej fiolce testu.  Zawierający filtr przeciwbakteryjny zapobiegający nadkażaniu. Na zewnątrz ampułki naniesiony wskaźnik chemiczny jednoznacznie zmieniający kolor po poddaniu testu sterylizacji 
W każdym opakowaniu obecność certyfikatu zawierającego nr serii, datę ważności, ilość sporów, rodzaj bakterii, czas zabicia.</t>
  </si>
  <si>
    <t>Test kontroli prawidłowej pracy zgrzewarki rolkowej oraz jakości zgrzewu posiadający substancję testową w kolorze ciemnym, wymagający zastosowania dodatkowego rękawa papierowo-foliowego lub torebki papierowo-foliowej (instrukcja zastosowania w zestawie).</t>
  </si>
  <si>
    <t xml:space="preserve">Taśma do zamykania pakietów  ze wskaźnikiem procesu sterylizacji parowej o wymiarach 12 mm x 50 m,  nieodklejająca się od pakietów w trakcie procesu sterylizacji.  </t>
  </si>
  <si>
    <t xml:space="preserve">Niezawierający niebezpiecznych substancji toksycznych wskaźnik chemiczny do kontroli dezynfekcji termicznej w myjni-dezynfektorze w zakresie parametrów: 90°C – 5 min, integracja krytycznych parametrów procesu (czas, temperatura ) powoduje jednoznaczną zmianę przebarwienia substancji wskaźnikowej w polu testowym. </t>
  </si>
  <si>
    <t>Niezawierający niebezpiecznych substancji toksycznych test kontroli skuteczności mycia mechanicznego w formie plastikowego arkusza z naniesioną z dwóch stron substancją testową.  której formuła jest zgodna z EN ISO 15883-1 lub równoważną. Arkusz testowy do zastosowania z uchwytem zapewniającym kontrolę procesu mycia z czterech różnych kierunków. Możliwy do stosowania w myjni-dezynfektorze oraz w myjce ultradźwiękowej.</t>
  </si>
  <si>
    <t>Uchwyt umożliwiający utrzymanie arkusza testowego wskaźnika kontroli mycia mechanicznego, umożliwiający kontrolę procesu mycia z czterech różnych kierunków.</t>
  </si>
  <si>
    <t>Niezawierające niebezpiecznych substancji toksycznych pisaki, odporne na czynniki sterylizacji i działanie wody, z końcówką o średnicy 0,75-1,00 mm, kolor czarny.</t>
  </si>
  <si>
    <t xml:space="preserve">Niezawierające niebezpiecznych substancji toksycznych pisaki, odporne na czynniki sterylizacji i działanie wody, z końcówką o średnicy 0,75-1,00 mm, kolor czerwony. </t>
  </si>
  <si>
    <t>Torba zabezpieczająca pakiety po sterylizacji o wym.; min; 400x700x900 mm Trwałe, odporne na podarcia opakowanie transportowe, o kolorze  odróżniającym się od stosowanych opakowań w kolorze białym, zielonym i niebieskim, zbudowane z podłużnych polipropylenowych włókien, , gramatura min. 60 g, możliwość stosowania w sterylizacji S, EO, VH2O2,</t>
  </si>
  <si>
    <t>Torba zabezpieczająca pakiety po sterylizacji o wym.; min; 500x700x900 mm Trwałe, odporne na podarcia opakowanie transportowe, o kolorze  odróżniającym się od stosowanych opakowań w kolorze białym, zielonym i niebieskim, zbudowane z podłużnych polipropylenowych włókien, , gramatura min. 60 g, możliwość stosowania w sterylizacji S, EO, VH2O2,</t>
  </si>
  <si>
    <t>Torba zabezpieczająca pakiety po sterylizacji o wym.; min; 600x700x900 mm Trwałe, odporne na podarcia opakowanie transportowe, o kolorze  odróżniającym się od stosowanych opakowań w kolorze białym, zielonym i niebieskim, zbudowane z podłużnych polipropylenowych włókien, , gramatura min. 60 g, możliwość stosowania w sterylizacji S, EO, VH2O2,</t>
  </si>
  <si>
    <t xml:space="preserve">Naprzemiennie przekładane arkusze opakowaniowe - Transportowy materiał opakowaniowy w arkuszach do sterylizacji, wolny od lateksu, 100% polipropylen, gramatura min 60g/m2, kompatybilny z różnymi rodzajami sterylizacji,   w tym para, tlenek etylenu, wytrzymałość na rozciąganie nie mniejsza niż 3,6 kN/m w kierunku walcowania i 2,4 kN/m w kierunku poprzecznym,  oraz trwała syntetycza włóknina typu SMMS w kolorze niebieskim: 4 warstwowa, nie zawierająca lateksu, o gramaturze 55 g/m2. Możliwość stosowania w sterylizacji parowej, nadtlenkiem wodoru oraz tlenkiem etylenu. Potwierdzona zgodność z normą EN868-2 lub równoważną, rozmiar 100 x 100 cm op. a'200 szt. </t>
  </si>
  <si>
    <t>Naprzemiennie przekładane arkusze opakowaniowe - Transportowy materiał opakowaniowy w arkuszach do sterylizacji, wolny od lateksu, 100% polipropylen, gramatura min 60g/m2, kompatybilny z różnymi rodzajami sterylizacji,   w tym para, tlenek etylenu, wytrzymałość na rozciąganie nie mniejsza niż 3,6 kN/m w kierunku walcowania i 2,4 kN/m w kierunku poprzecznym, oraz trwała syntetycza włóknina typu SMMS w kolorze niebieskim: 4 warstwowa, nie zawierająca lateksu, o gramaturze 55 g/m2. Możliwość stosowania w sterylizacji parowej, nadtlenkiem wodoru oraz tlenkiem etylenu. Potwierdzona zgodność z normą EN868-2 lub równoważną ,rozmiar 120 x 120 cm  op. a'120 szt.</t>
  </si>
  <si>
    <t>Materiał opakowaniowy do sterylizacji składający się z trzech różnych warstw - warstwy wykonanej z podłużnych włókien polipropylenowych odpowiedzialnej za wytrzymałość materiału, warstwy stanowiącej barierę sterylną oraz warstwy absorpcyjnej, gramatura ≥ 70 g/m2, możliwość stosowania w sterylizacji S i EO, możliwość zastosowania jako obłożenie stołu pod narzędzia, materiał zgodny z wymogami normy EN ISO 11607-1 i EN 868-2 lub równoważnymi, kolor niebieski, rozmiar 100 x 100 cm, op. a'200 szt.</t>
  </si>
  <si>
    <t>Materiał opakowaniowy do sterylizacji składający się z trzech różnych warstw - warstwy wykonanej z podłużnych włókien polipropylenowych odpowiedzialnej za wytrzymałość materiału, warstwy stanowiącej barierę sterylną oraz warstwy absorpcyjnej, gramatura ≥ 70 g/m2, możliwość stosowania w sterylizacji S i EO, możliwość zastosowania jako obłożenie stołu pod narzędzia, materiał zgodny z wymogami normy EN ISO 11607-1 i EN 868-2 lub równoważnymi, kolor niebieski, rozmiar 120 x 120 cm, op. a'120 szt.</t>
  </si>
  <si>
    <t xml:space="preserve">Częśc nr: </t>
  </si>
  <si>
    <r>
      <t>Oświadczamy, że posiadamy dokumenty potwierdzajace dopuszczenie wsztyskich oferowanych przez nas wyrobów medycznych  do obrotu na terytorium RP zgodnie z przepisami ustawy z dnia 20 maja 2010 r. o wyrobach medycznych*. 
*</t>
    </r>
    <r>
      <rPr>
        <i/>
        <sz val="11"/>
        <rFont val="Garamond"/>
        <family val="1"/>
        <charset val="238"/>
      </rPr>
      <t xml:space="preserve"> nie dotyczy części 2, poz. 4, 14, 19, 20, 21</t>
    </r>
  </si>
  <si>
    <t xml:space="preserve">Opis przedmiotu zamówienia </t>
  </si>
  <si>
    <t xml:space="preserve">Przedmiot zamówienia </t>
  </si>
  <si>
    <t>Dostawa materiałów do sterylizacji</t>
  </si>
  <si>
    <t>Oświadczamy, że zamówienie będziemy wykonywać do czasu wyczerpania  kwoty wynagrodzenia umownego określonego              w załączniku nr 1a do specyfikacji, jednak nie dłużej niż przez 12 miesięcy od dnia zawarcia umowy.</t>
  </si>
  <si>
    <t>poz. 13
Torebki papierowo-foliowe zgodne  z normą ISO; 11607-1, 2;  PN EN 868-3,5 lub równoważnymi; z nadrukowanymi  trzema wskaźnikami chemicznymi  procesu sterylizacji parowej, gazowej i formaldehydowej (Zamawiający dopuszcza  torebki papierowo-foliowe z dwoma wskaźnikami chemicznymi procesu sterylizacji parowej i gazowej) , z nadrukowanym kolorem referencyjnym przebarwienia. (Zamawiajacy dopuszcza nadrukowaną informację o przebarwieniu  wskaźnika po procesie sterylizacji).Gramatura papieru min 70g/m2, wytrzymałość na przedarcie nie mniej niż 700mN w obu kierunkach.  Papier zgodny z wymogami normy EN 868-3:2009 lub równoważnej. Folia składa się z  co najmniej 5 warstw folii, przezroczystej,  pozwalającej na łatwe i szybkie rozpoznanie zawartości pakietu. wytrzymałość na rozdarcie w obu kierunkach nie mniejsza niż 300mN.  Rozmiar +/- 10 %</t>
  </si>
  <si>
    <t>Jednorazowy, niezawierający niebezpiecznych substancji toksycznych, pakiet kontrolny typu Bowie&amp;Dick o parametrach 134º C/3,5 min., kontrolujący penetrację i jakość pary, symulacja ładunku porowatego, wykazujący obecność powietrza, gazów niekondensujących, zbyt dużą wilgotność, przegrzanie pary. Pakiet zgodny z normą PN-EN ISO11140-4 lub równoważną  posiadający nadrukowane pola do wpisania informacji ewidencyjnych.</t>
  </si>
  <si>
    <t xml:space="preserve">Niezawierający niebezpiecznych substancji toksycznych wskaźnik emulacyjny do kontroli skuteczności procesu sterylizacji parowej o parametrach 134ºC/5,3 min. i 121ºC/15 min.,  odpowiadający klasie 6 wg ISO 11140-1 lub równoważego. Na wskaźniku wyraźnie nadrukowany kolor referencyjny przebarwienia. </t>
  </si>
  <si>
    <t>Niezawierający niebezpiecznych substancji toksycznych wskaźnik emulacyjny do kontroli skuteczności procesu sterylizacji parowej o parametrach 134ºC/7 min. i 121ºC/20 min., odpowiadający klasie 6 wg ISO 11140-1 lub równoważnego.  Na wskaźniku wyraźnie nadrukowany kolor referencyjny przebarwienia.</t>
  </si>
  <si>
    <t>Niezawierający niebezpiecznych substancji toksycznych, laminowany, wieloparametrowy wskaźnik paskowy z liniowym ułożeniem substancji wskaźnikowej do kontroli sterylizacji parowej, do stosowania we wszystkich rodzajach autoklawów. Odpowiadający klasie 4 wg ISO 11140-1 lub równoważnej.
Na wskaźniku wyraźnie nadrukowany kolor referencyjny przebarwienia.</t>
  </si>
  <si>
    <t>Niezawierający niebezpiecznych substancji toksycznych, wieloparametrowy wskaźnik do kontroli sterylizacji tlenkiem etylenu do stosowania we wszystkich rodzajach sterylizatorów. Odpowiadający klasie 4 wg ISO 11140-1 lub równoważnej. Na wskaźniku wyraźnie nadrukowany kolor referencyjny przebarwienia.</t>
  </si>
  <si>
    <t>Niezawierający niebezpiecznych substancji toksycznych zintegrowany wskaźnik klasy 5 wg ISO 11140-1 lub równoważnej dla wszystkich rodzajów sterylizatorów na tlenek etylenu – 100% EO,  mieszaniny z hydroxyfreonem lub CO2.. Na wskaźniku wyraźnie nadrukowany kolor referencyjny przebarwienia.</t>
  </si>
  <si>
    <t>Test do kontroli sterylizatora typu Bowie&amp;Dick  klasa 2 wg PN-EN ISO 11140 lub równoważnej, kontrolujący penetrację pary oraz usuwanie powietrza, symulacja ładunku porowatego i rurowego. Test składa się z dwuelementowej kapsuły - jedna część wykonana z tworzywa sztucznego klasy medycznej, druga z porowatego metalu - oraz z niezawierającego niebezpiecznych substancji toksycznych samoprzylepnego wskaźnika dostosowanego do parametrów 134ºC/3,5 min.  Każde opakowanie zbiorcze zawiera wskaźniki oraz przyrząd PCD</t>
  </si>
  <si>
    <t>Przedmiot zamowienia</t>
  </si>
  <si>
    <t xml:space="preserve">Test Kontroli wsadu - przyrząd PCD wraz z wskaźnikami skuteczności procesu sterylizacja parowa - 134°C/7 min.; 121°C/20 min.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</si>
</sst>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rgb="FFFF0000"/>
      <name val="Garamond"/>
      <family val="1"/>
      <charset val="238"/>
    </font>
    <font>
      <sz val="1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1" fillId="0" borderId="0"/>
  </cellStyleXfs>
  <cellXfs count="105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4" fontId="4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10" fillId="4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3" fontId="10" fillId="4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>
      <alignment horizontal="left" vertical="center" wrapText="1"/>
    </xf>
    <xf numFmtId="3" fontId="10" fillId="4" borderId="9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</cellXfs>
  <cellStyles count="15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2"/>
  <sheetViews>
    <sheetView showGridLines="0" topLeftCell="A31" zoomScaleNormal="100" zoomScaleSheetLayoutView="100" zoomScalePageLayoutView="115" workbookViewId="0">
      <selection activeCell="C9" sqref="C9:D9"/>
    </sheetView>
  </sheetViews>
  <sheetFormatPr defaultColWidth="9.109375" defaultRowHeight="14.4" x14ac:dyDescent="0.25"/>
  <cols>
    <col min="1" max="1" width="3.55468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 x14ac:dyDescent="0.25">
      <c r="D1" s="2" t="s">
        <v>36</v>
      </c>
    </row>
    <row r="2" spans="2:6" ht="18" customHeight="1" x14ac:dyDescent="0.25">
      <c r="B2" s="3"/>
      <c r="C2" s="3" t="s">
        <v>32</v>
      </c>
      <c r="D2" s="3"/>
    </row>
    <row r="3" spans="2:6" ht="18" customHeight="1" x14ac:dyDescent="0.25"/>
    <row r="4" spans="2:6" ht="18" customHeight="1" x14ac:dyDescent="0.25">
      <c r="B4" s="1" t="s">
        <v>25</v>
      </c>
      <c r="C4" s="5" t="s">
        <v>46</v>
      </c>
      <c r="E4" s="5"/>
    </row>
    <row r="5" spans="2:6" ht="18" customHeight="1" x14ac:dyDescent="0.25">
      <c r="E5" s="5"/>
    </row>
    <row r="6" spans="2:6" ht="15.75" customHeight="1" x14ac:dyDescent="0.25">
      <c r="B6" s="1" t="s">
        <v>24</v>
      </c>
      <c r="C6" s="91" t="s">
        <v>104</v>
      </c>
      <c r="D6" s="91"/>
      <c r="E6" s="6"/>
      <c r="F6" s="7"/>
    </row>
    <row r="7" spans="2:6" ht="14.25" customHeight="1" x14ac:dyDescent="0.25"/>
    <row r="8" spans="2:6" ht="14.25" customHeight="1" x14ac:dyDescent="0.25">
      <c r="B8" s="8" t="s">
        <v>20</v>
      </c>
      <c r="C8" s="92"/>
      <c r="D8" s="76"/>
      <c r="E8" s="5"/>
    </row>
    <row r="9" spans="2:6" ht="31.5" customHeight="1" x14ac:dyDescent="0.25">
      <c r="B9" s="8" t="s">
        <v>42</v>
      </c>
      <c r="C9" s="93"/>
      <c r="D9" s="94"/>
      <c r="E9" s="5"/>
    </row>
    <row r="10" spans="2:6" ht="18" customHeight="1" x14ac:dyDescent="0.25">
      <c r="B10" s="8" t="s">
        <v>19</v>
      </c>
      <c r="C10" s="83"/>
      <c r="D10" s="84"/>
      <c r="E10" s="5"/>
    </row>
    <row r="11" spans="2:6" ht="18" customHeight="1" x14ac:dyDescent="0.25">
      <c r="B11" s="8" t="s">
        <v>26</v>
      </c>
      <c r="C11" s="83"/>
      <c r="D11" s="84"/>
      <c r="E11" s="5"/>
    </row>
    <row r="12" spans="2:6" ht="18" customHeight="1" x14ac:dyDescent="0.25">
      <c r="B12" s="8" t="s">
        <v>27</v>
      </c>
      <c r="C12" s="83"/>
      <c r="D12" s="84"/>
      <c r="E12" s="5"/>
    </row>
    <row r="13" spans="2:6" ht="18" customHeight="1" x14ac:dyDescent="0.25">
      <c r="B13" s="8" t="s">
        <v>28</v>
      </c>
      <c r="C13" s="83"/>
      <c r="D13" s="84"/>
      <c r="E13" s="5"/>
    </row>
    <row r="14" spans="2:6" ht="18" customHeight="1" x14ac:dyDescent="0.25">
      <c r="B14" s="8" t="s">
        <v>29</v>
      </c>
      <c r="C14" s="83"/>
      <c r="D14" s="84"/>
      <c r="E14" s="5"/>
    </row>
    <row r="15" spans="2:6" ht="18" customHeight="1" x14ac:dyDescent="0.25">
      <c r="B15" s="8" t="s">
        <v>30</v>
      </c>
      <c r="C15" s="83"/>
      <c r="D15" s="84"/>
      <c r="E15" s="5"/>
    </row>
    <row r="16" spans="2:6" ht="18" customHeight="1" x14ac:dyDescent="0.25">
      <c r="B16" s="8" t="s">
        <v>31</v>
      </c>
      <c r="C16" s="83"/>
      <c r="D16" s="84"/>
      <c r="E16" s="5"/>
    </row>
    <row r="17" spans="1:6" ht="18" customHeight="1" x14ac:dyDescent="0.25">
      <c r="C17" s="5"/>
      <c r="D17" s="9"/>
      <c r="E17" s="5"/>
    </row>
    <row r="18" spans="1:6" ht="18" customHeight="1" x14ac:dyDescent="0.25">
      <c r="B18" s="89" t="s">
        <v>43</v>
      </c>
      <c r="C18" s="90"/>
      <c r="D18" s="10"/>
      <c r="E18" s="7"/>
    </row>
    <row r="19" spans="1:6" ht="18" customHeight="1" thickBot="1" x14ac:dyDescent="0.3">
      <c r="C19" s="7"/>
      <c r="D19" s="10"/>
      <c r="E19" s="7"/>
    </row>
    <row r="20" spans="1:6" ht="18" customHeight="1" thickBot="1" x14ac:dyDescent="0.3">
      <c r="B20" s="11" t="s">
        <v>9</v>
      </c>
      <c r="C20" s="87" t="s">
        <v>0</v>
      </c>
      <c r="D20" s="88"/>
    </row>
    <row r="21" spans="1:6" ht="18" customHeight="1" x14ac:dyDescent="0.25">
      <c r="A21" s="12"/>
      <c r="B21" s="13" t="s">
        <v>14</v>
      </c>
      <c r="C21" s="85">
        <f>'1a - część 1'!G7</f>
        <v>0</v>
      </c>
      <c r="D21" s="86"/>
    </row>
    <row r="22" spans="1:6" ht="18" customHeight="1" x14ac:dyDescent="0.25">
      <c r="A22" s="12"/>
      <c r="B22" s="14" t="s">
        <v>15</v>
      </c>
      <c r="C22" s="85">
        <f>'1a - część 2'!G7</f>
        <v>0</v>
      </c>
      <c r="D22" s="86"/>
    </row>
    <row r="23" spans="1:6" ht="18" customHeight="1" x14ac:dyDescent="0.25">
      <c r="A23" s="12"/>
      <c r="B23" s="13" t="s">
        <v>16</v>
      </c>
      <c r="C23" s="85">
        <f>'1a - część 3'!F7</f>
        <v>0</v>
      </c>
      <c r="D23" s="86"/>
    </row>
    <row r="24" spans="1:6" s="53" customFormat="1" ht="18" customHeight="1" x14ac:dyDescent="0.25">
      <c r="A24" s="12"/>
      <c r="B24" s="48"/>
      <c r="C24" s="54"/>
      <c r="D24" s="55"/>
    </row>
    <row r="25" spans="1:6" s="53" customFormat="1" ht="72.599999999999994" customHeight="1" x14ac:dyDescent="0.25">
      <c r="A25" s="12"/>
      <c r="B25" s="95" t="s">
        <v>41</v>
      </c>
      <c r="C25" s="95"/>
      <c r="D25" s="95"/>
    </row>
    <row r="26" spans="1:6" s="43" customFormat="1" ht="15" customHeight="1" x14ac:dyDescent="0.25">
      <c r="A26" s="12"/>
      <c r="B26" s="48"/>
      <c r="C26" s="49"/>
      <c r="D26" s="49"/>
    </row>
    <row r="27" spans="1:6" ht="21" customHeight="1" x14ac:dyDescent="0.25">
      <c r="A27" s="1">
        <v>1</v>
      </c>
      <c r="B27" s="90" t="s">
        <v>23</v>
      </c>
      <c r="C27" s="89"/>
      <c r="D27" s="100"/>
      <c r="E27" s="15"/>
    </row>
    <row r="28" spans="1:6" ht="49.95" customHeight="1" x14ac:dyDescent="0.25">
      <c r="A28" s="1">
        <f>A27+1</f>
        <v>2</v>
      </c>
      <c r="B28" s="96" t="s">
        <v>105</v>
      </c>
      <c r="C28" s="96"/>
      <c r="D28" s="96"/>
      <c r="E28" s="16"/>
      <c r="F28" s="7"/>
    </row>
    <row r="29" spans="1:6" s="17" customFormat="1" ht="53.4" customHeight="1" x14ac:dyDescent="0.25">
      <c r="A29" s="50">
        <f t="shared" ref="A29:A34" si="0">A28+1</f>
        <v>3</v>
      </c>
      <c r="B29" s="97" t="s">
        <v>101</v>
      </c>
      <c r="C29" s="97"/>
      <c r="D29" s="97"/>
      <c r="E29" s="18"/>
    </row>
    <row r="30" spans="1:6" ht="40.5" customHeight="1" x14ac:dyDescent="0.25">
      <c r="A30" s="50">
        <f t="shared" si="0"/>
        <v>4</v>
      </c>
      <c r="B30" s="97" t="s">
        <v>44</v>
      </c>
      <c r="C30" s="98"/>
      <c r="D30" s="98"/>
      <c r="E30" s="15"/>
      <c r="F30" s="7"/>
    </row>
    <row r="31" spans="1:6" ht="27.75" customHeight="1" x14ac:dyDescent="0.25">
      <c r="A31" s="50">
        <f t="shared" si="0"/>
        <v>5</v>
      </c>
      <c r="B31" s="89" t="s">
        <v>17</v>
      </c>
      <c r="C31" s="90"/>
      <c r="D31" s="90"/>
      <c r="E31" s="15"/>
      <c r="F31" s="7"/>
    </row>
    <row r="32" spans="1:6" ht="39.75" customHeight="1" x14ac:dyDescent="0.25">
      <c r="A32" s="50">
        <f t="shared" si="0"/>
        <v>6</v>
      </c>
      <c r="B32" s="97" t="s">
        <v>18</v>
      </c>
      <c r="C32" s="98"/>
      <c r="D32" s="98"/>
      <c r="E32" s="15"/>
      <c r="F32" s="7"/>
    </row>
    <row r="33" spans="1:6" ht="89.4" customHeight="1" x14ac:dyDescent="0.25">
      <c r="A33" s="50">
        <f t="shared" si="0"/>
        <v>7</v>
      </c>
      <c r="B33" s="97" t="s">
        <v>37</v>
      </c>
      <c r="C33" s="99"/>
      <c r="D33" s="99"/>
      <c r="E33" s="15"/>
      <c r="F33" s="7"/>
    </row>
    <row r="34" spans="1:6" ht="18" customHeight="1" x14ac:dyDescent="0.25">
      <c r="A34" s="50">
        <f t="shared" si="0"/>
        <v>8</v>
      </c>
      <c r="B34" s="6" t="s">
        <v>1</v>
      </c>
      <c r="C34" s="7"/>
      <c r="D34" s="1"/>
      <c r="E34" s="19"/>
    </row>
    <row r="35" spans="1:6" ht="11.4" customHeight="1" x14ac:dyDescent="0.25">
      <c r="B35" s="7"/>
      <c r="C35" s="7"/>
      <c r="D35" s="20"/>
      <c r="E35" s="19"/>
    </row>
    <row r="36" spans="1:6" ht="18" customHeight="1" x14ac:dyDescent="0.25">
      <c r="B36" s="78" t="s">
        <v>11</v>
      </c>
      <c r="C36" s="82"/>
      <c r="D36" s="79"/>
      <c r="E36" s="19"/>
    </row>
    <row r="37" spans="1:6" ht="18" customHeight="1" x14ac:dyDescent="0.25">
      <c r="B37" s="78" t="s">
        <v>2</v>
      </c>
      <c r="C37" s="79"/>
      <c r="D37" s="8"/>
      <c r="E37" s="19"/>
    </row>
    <row r="38" spans="1:6" ht="18" customHeight="1" x14ac:dyDescent="0.25">
      <c r="B38" s="80"/>
      <c r="C38" s="81"/>
      <c r="D38" s="8"/>
      <c r="E38" s="19"/>
    </row>
    <row r="39" spans="1:6" ht="18" customHeight="1" x14ac:dyDescent="0.25">
      <c r="B39" s="80"/>
      <c r="C39" s="81"/>
      <c r="D39" s="8"/>
      <c r="E39" s="19"/>
    </row>
    <row r="40" spans="1:6" ht="18" customHeight="1" x14ac:dyDescent="0.25">
      <c r="B40" s="80"/>
      <c r="C40" s="81"/>
      <c r="D40" s="8"/>
      <c r="E40" s="19"/>
    </row>
    <row r="41" spans="1:6" ht="15" customHeight="1" x14ac:dyDescent="0.25">
      <c r="B41" s="22" t="s">
        <v>4</v>
      </c>
      <c r="C41" s="22"/>
      <c r="D41" s="20"/>
      <c r="E41" s="19"/>
    </row>
    <row r="42" spans="1:6" ht="18" customHeight="1" x14ac:dyDescent="0.25">
      <c r="B42" s="78" t="s">
        <v>12</v>
      </c>
      <c r="C42" s="82"/>
      <c r="D42" s="79"/>
      <c r="E42" s="19"/>
    </row>
    <row r="43" spans="1:6" ht="18" customHeight="1" x14ac:dyDescent="0.25">
      <c r="B43" s="23" t="s">
        <v>2</v>
      </c>
      <c r="C43" s="21" t="s">
        <v>3</v>
      </c>
      <c r="D43" s="24" t="s">
        <v>5</v>
      </c>
      <c r="E43" s="19"/>
    </row>
    <row r="44" spans="1:6" ht="18" customHeight="1" x14ac:dyDescent="0.25">
      <c r="B44" s="25"/>
      <c r="C44" s="21"/>
      <c r="D44" s="26"/>
      <c r="E44" s="19"/>
    </row>
    <row r="45" spans="1:6" ht="18" customHeight="1" x14ac:dyDescent="0.25">
      <c r="B45" s="25"/>
      <c r="C45" s="21"/>
      <c r="D45" s="26"/>
      <c r="E45" s="19"/>
    </row>
    <row r="46" spans="1:6" ht="18" customHeight="1" x14ac:dyDescent="0.25">
      <c r="B46" s="22"/>
      <c r="C46" s="22"/>
      <c r="D46" s="20"/>
      <c r="E46" s="19"/>
    </row>
    <row r="47" spans="1:6" ht="18" customHeight="1" x14ac:dyDescent="0.25">
      <c r="B47" s="78" t="s">
        <v>13</v>
      </c>
      <c r="C47" s="82"/>
      <c r="D47" s="79"/>
      <c r="E47" s="19"/>
    </row>
    <row r="48" spans="1:6" ht="18" customHeight="1" x14ac:dyDescent="0.25">
      <c r="B48" s="77" t="s">
        <v>6</v>
      </c>
      <c r="C48" s="77"/>
      <c r="D48" s="8"/>
    </row>
    <row r="49" spans="2:4" ht="18" customHeight="1" x14ac:dyDescent="0.25">
      <c r="B49" s="76"/>
      <c r="C49" s="76"/>
      <c r="D49" s="8"/>
    </row>
    <row r="50" spans="2:4" ht="18" customHeight="1" x14ac:dyDescent="0.25"/>
    <row r="51" spans="2:4" ht="18" customHeight="1" x14ac:dyDescent="0.25">
      <c r="B51" s="75"/>
      <c r="C51" s="75"/>
      <c r="D51" s="75"/>
    </row>
    <row r="52" spans="2:4" ht="18" customHeight="1" x14ac:dyDescent="0.25">
      <c r="D52" s="1"/>
    </row>
  </sheetData>
  <mergeCells count="33">
    <mergeCell ref="B25:D25"/>
    <mergeCell ref="B36:D36"/>
    <mergeCell ref="B28:D28"/>
    <mergeCell ref="B30:D30"/>
    <mergeCell ref="B33:D33"/>
    <mergeCell ref="B27:D27"/>
    <mergeCell ref="B32:D32"/>
    <mergeCell ref="B31:D31"/>
    <mergeCell ref="B29:D29"/>
    <mergeCell ref="C6:D6"/>
    <mergeCell ref="C11:D11"/>
    <mergeCell ref="C8:D8"/>
    <mergeCell ref="C9:D9"/>
    <mergeCell ref="C10:D10"/>
    <mergeCell ref="C12:D12"/>
    <mergeCell ref="C14:D14"/>
    <mergeCell ref="C13:D13"/>
    <mergeCell ref="C23:D23"/>
    <mergeCell ref="C20:D20"/>
    <mergeCell ref="C22:D22"/>
    <mergeCell ref="C21:D21"/>
    <mergeCell ref="C15:D15"/>
    <mergeCell ref="B18:C18"/>
    <mergeCell ref="C16:D16"/>
    <mergeCell ref="B51:D51"/>
    <mergeCell ref="B49:C49"/>
    <mergeCell ref="B48:C48"/>
    <mergeCell ref="B37:C37"/>
    <mergeCell ref="B38:C38"/>
    <mergeCell ref="B40:C40"/>
    <mergeCell ref="B47:D47"/>
    <mergeCell ref="B42:D42"/>
    <mergeCell ref="B39:C39"/>
  </mergeCells>
  <phoneticPr fontId="0" type="noConversion"/>
  <printOptions horizontalCentered="1"/>
  <pageMargins left="0.7" right="0.7" top="0.75" bottom="0.75" header="0.3" footer="0.3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showGridLines="0" tabSelected="1" view="pageBreakPreview" topLeftCell="A16" zoomScale="64" zoomScaleNormal="100" zoomScaleSheetLayoutView="64" zoomScalePageLayoutView="85" workbookViewId="0">
      <selection activeCell="L22" sqref="L22"/>
    </sheetView>
  </sheetViews>
  <sheetFormatPr defaultColWidth="9.109375" defaultRowHeight="14.4" x14ac:dyDescent="0.25"/>
  <cols>
    <col min="1" max="1" width="5.33203125" style="46" customWidth="1"/>
    <col min="2" max="2" width="61.33203125" style="57" customWidth="1"/>
    <col min="3" max="3" width="42.77734375" style="46" customWidth="1"/>
    <col min="4" max="4" width="10.77734375" style="28" customWidth="1"/>
    <col min="5" max="5" width="9" style="47" customWidth="1"/>
    <col min="6" max="6" width="20.21875" style="46" customWidth="1"/>
    <col min="7" max="7" width="19.109375" style="46" customWidth="1"/>
    <col min="8" max="8" width="14.88671875" style="46" customWidth="1"/>
    <col min="9" max="9" width="18.109375" style="46" customWidth="1"/>
    <col min="10" max="11" width="14.33203125" style="46" customWidth="1"/>
    <col min="12" max="16384" width="9.109375" style="46"/>
  </cols>
  <sheetData>
    <row r="1" spans="1:11" x14ac:dyDescent="0.25">
      <c r="B1" s="6" t="str">
        <f>'Załącznik 1'!C4</f>
        <v>DFP.271.244.2018.AG</v>
      </c>
      <c r="C1" s="58"/>
      <c r="D1" s="46"/>
      <c r="I1" s="27" t="s">
        <v>39</v>
      </c>
      <c r="J1" s="27"/>
      <c r="K1" s="27"/>
    </row>
    <row r="2" spans="1:11" x14ac:dyDescent="0.25">
      <c r="F2" s="90"/>
      <c r="G2" s="90"/>
      <c r="H2" s="101" t="s">
        <v>38</v>
      </c>
      <c r="I2" s="101"/>
    </row>
    <row r="4" spans="1:11" x14ac:dyDescent="0.25">
      <c r="C4" s="56" t="s">
        <v>7</v>
      </c>
      <c r="D4" s="44">
        <v>1</v>
      </c>
      <c r="E4" s="29"/>
      <c r="F4" s="30" t="s">
        <v>10</v>
      </c>
      <c r="G4" s="5"/>
      <c r="H4" s="45"/>
      <c r="I4" s="45"/>
    </row>
    <row r="5" spans="1:11" x14ac:dyDescent="0.25">
      <c r="C5" s="6"/>
      <c r="D5" s="31"/>
      <c r="E5" s="29"/>
      <c r="F5" s="30"/>
      <c r="G5" s="5"/>
      <c r="H5" s="45"/>
      <c r="I5" s="45"/>
    </row>
    <row r="6" spans="1:11" x14ac:dyDescent="0.25">
      <c r="A6" s="6"/>
      <c r="B6" s="6"/>
      <c r="D6" s="31"/>
      <c r="E6" s="29"/>
      <c r="F6" s="45"/>
      <c r="G6" s="45"/>
      <c r="H6" s="45"/>
      <c r="I6" s="45"/>
    </row>
    <row r="7" spans="1:11" x14ac:dyDescent="0.25">
      <c r="A7" s="32"/>
      <c r="B7" s="32"/>
      <c r="C7" s="32"/>
      <c r="D7" s="33"/>
      <c r="E7" s="34"/>
      <c r="F7" s="35" t="s">
        <v>0</v>
      </c>
      <c r="G7" s="36">
        <f>SUM(I10:I24)</f>
        <v>0</v>
      </c>
      <c r="H7" s="37"/>
      <c r="I7" s="37"/>
    </row>
    <row r="8" spans="1:11" ht="12.75" customHeight="1" x14ac:dyDescent="0.25">
      <c r="A8" s="37"/>
      <c r="B8" s="37"/>
      <c r="C8" s="32"/>
      <c r="D8" s="38"/>
      <c r="E8" s="39"/>
      <c r="F8" s="37"/>
      <c r="G8" s="37"/>
      <c r="H8" s="37"/>
      <c r="I8" s="37"/>
    </row>
    <row r="9" spans="1:11" s="41" customFormat="1" ht="43.2" customHeight="1" x14ac:dyDescent="0.25">
      <c r="A9" s="40" t="s">
        <v>21</v>
      </c>
      <c r="B9" s="40" t="s">
        <v>102</v>
      </c>
      <c r="C9" s="40" t="s">
        <v>103</v>
      </c>
      <c r="D9" s="51" t="s">
        <v>22</v>
      </c>
      <c r="E9" s="52" t="s">
        <v>40</v>
      </c>
      <c r="F9" s="40" t="s">
        <v>33</v>
      </c>
      <c r="G9" s="40" t="s">
        <v>34</v>
      </c>
      <c r="H9" s="40" t="s">
        <v>35</v>
      </c>
      <c r="I9" s="40" t="s">
        <v>8</v>
      </c>
    </row>
    <row r="10" spans="1:11" s="41" customFormat="1" ht="30.6" customHeight="1" x14ac:dyDescent="0.25">
      <c r="A10" s="40">
        <v>1</v>
      </c>
      <c r="B10" s="102" t="s">
        <v>47</v>
      </c>
      <c r="C10" s="63" t="s">
        <v>48</v>
      </c>
      <c r="D10" s="64">
        <v>2500</v>
      </c>
      <c r="E10" s="65" t="s">
        <v>45</v>
      </c>
      <c r="F10" s="40"/>
      <c r="G10" s="40"/>
      <c r="H10" s="40"/>
      <c r="I10" s="42">
        <f>ROUND(ROUND(D10,2)*ROUND(H10,2),2)</f>
        <v>0</v>
      </c>
    </row>
    <row r="11" spans="1:11" s="41" customFormat="1" ht="18" customHeight="1" x14ac:dyDescent="0.25">
      <c r="A11" s="40">
        <v>2</v>
      </c>
      <c r="B11" s="103"/>
      <c r="C11" s="63" t="s">
        <v>49</v>
      </c>
      <c r="D11" s="64">
        <v>1500</v>
      </c>
      <c r="E11" s="65" t="s">
        <v>45</v>
      </c>
      <c r="F11" s="40"/>
      <c r="G11" s="40"/>
      <c r="H11" s="40"/>
      <c r="I11" s="42">
        <f t="shared" ref="I11:I24" si="0">ROUND(ROUND(D11,2)*ROUND(H11,2),2)</f>
        <v>0</v>
      </c>
    </row>
    <row r="12" spans="1:11" s="41" customFormat="1" ht="19.8" customHeight="1" x14ac:dyDescent="0.25">
      <c r="A12" s="40">
        <v>3</v>
      </c>
      <c r="B12" s="103"/>
      <c r="C12" s="63" t="s">
        <v>50</v>
      </c>
      <c r="D12" s="64">
        <v>5000</v>
      </c>
      <c r="E12" s="65" t="s">
        <v>45</v>
      </c>
      <c r="F12" s="40"/>
      <c r="G12" s="40"/>
      <c r="H12" s="40"/>
      <c r="I12" s="42">
        <f t="shared" si="0"/>
        <v>0</v>
      </c>
    </row>
    <row r="13" spans="1:11" s="41" customFormat="1" ht="18" customHeight="1" x14ac:dyDescent="0.25">
      <c r="A13" s="40">
        <v>4</v>
      </c>
      <c r="B13" s="103"/>
      <c r="C13" s="63" t="s">
        <v>51</v>
      </c>
      <c r="D13" s="64">
        <v>500</v>
      </c>
      <c r="E13" s="65" t="s">
        <v>45</v>
      </c>
      <c r="F13" s="40"/>
      <c r="G13" s="40"/>
      <c r="H13" s="40"/>
      <c r="I13" s="42">
        <f t="shared" si="0"/>
        <v>0</v>
      </c>
    </row>
    <row r="14" spans="1:11" s="41" customFormat="1" ht="24" customHeight="1" x14ac:dyDescent="0.25">
      <c r="A14" s="40">
        <v>5</v>
      </c>
      <c r="B14" s="103"/>
      <c r="C14" s="63" t="s">
        <v>52</v>
      </c>
      <c r="D14" s="64">
        <v>500</v>
      </c>
      <c r="E14" s="65" t="s">
        <v>45</v>
      </c>
      <c r="F14" s="40"/>
      <c r="G14" s="40"/>
      <c r="H14" s="40"/>
      <c r="I14" s="42">
        <f t="shared" si="0"/>
        <v>0</v>
      </c>
    </row>
    <row r="15" spans="1:11" s="41" customFormat="1" ht="21.6" customHeight="1" x14ac:dyDescent="0.25">
      <c r="A15" s="40">
        <v>6</v>
      </c>
      <c r="B15" s="104"/>
      <c r="C15" s="63" t="s">
        <v>53</v>
      </c>
      <c r="D15" s="64">
        <v>6700</v>
      </c>
      <c r="E15" s="65" t="s">
        <v>45</v>
      </c>
      <c r="F15" s="40"/>
      <c r="G15" s="40"/>
      <c r="H15" s="40"/>
      <c r="I15" s="42">
        <f t="shared" si="0"/>
        <v>0</v>
      </c>
    </row>
    <row r="16" spans="1:11" s="41" customFormat="1" ht="19.8" customHeight="1" x14ac:dyDescent="0.25">
      <c r="A16" s="40">
        <v>7</v>
      </c>
      <c r="B16" s="102" t="s">
        <v>54</v>
      </c>
      <c r="C16" s="63" t="s">
        <v>48</v>
      </c>
      <c r="D16" s="64">
        <v>1000</v>
      </c>
      <c r="E16" s="65" t="s">
        <v>45</v>
      </c>
      <c r="F16" s="40"/>
      <c r="G16" s="40"/>
      <c r="H16" s="40"/>
      <c r="I16" s="42">
        <f t="shared" si="0"/>
        <v>0</v>
      </c>
    </row>
    <row r="17" spans="1:9" s="41" customFormat="1" ht="22.2" customHeight="1" x14ac:dyDescent="0.25">
      <c r="A17" s="40">
        <v>8</v>
      </c>
      <c r="B17" s="103"/>
      <c r="C17" s="63" t="s">
        <v>49</v>
      </c>
      <c r="D17" s="64">
        <v>500</v>
      </c>
      <c r="E17" s="65" t="s">
        <v>45</v>
      </c>
      <c r="F17" s="40"/>
      <c r="G17" s="40"/>
      <c r="H17" s="40"/>
      <c r="I17" s="42">
        <f t="shared" si="0"/>
        <v>0</v>
      </c>
    </row>
    <row r="18" spans="1:9" s="41" customFormat="1" ht="20.399999999999999" customHeight="1" x14ac:dyDescent="0.25">
      <c r="A18" s="40">
        <v>9</v>
      </c>
      <c r="B18" s="103"/>
      <c r="C18" s="63" t="s">
        <v>50</v>
      </c>
      <c r="D18" s="64">
        <v>2250</v>
      </c>
      <c r="E18" s="65" t="s">
        <v>45</v>
      </c>
      <c r="F18" s="40"/>
      <c r="G18" s="40"/>
      <c r="H18" s="40"/>
      <c r="I18" s="42">
        <f t="shared" si="0"/>
        <v>0</v>
      </c>
    </row>
    <row r="19" spans="1:9" s="41" customFormat="1" ht="21" customHeight="1" x14ac:dyDescent="0.25">
      <c r="A19" s="40">
        <v>10</v>
      </c>
      <c r="B19" s="103"/>
      <c r="C19" s="63" t="s">
        <v>51</v>
      </c>
      <c r="D19" s="64">
        <v>250</v>
      </c>
      <c r="E19" s="65" t="s">
        <v>45</v>
      </c>
      <c r="F19" s="40"/>
      <c r="G19" s="40"/>
      <c r="H19" s="40"/>
      <c r="I19" s="42">
        <f t="shared" si="0"/>
        <v>0</v>
      </c>
    </row>
    <row r="20" spans="1:9" s="41" customFormat="1" ht="21" customHeight="1" x14ac:dyDescent="0.25">
      <c r="A20" s="40">
        <v>11</v>
      </c>
      <c r="B20" s="103"/>
      <c r="C20" s="63" t="s">
        <v>52</v>
      </c>
      <c r="D20" s="64">
        <v>250</v>
      </c>
      <c r="E20" s="65" t="s">
        <v>45</v>
      </c>
      <c r="F20" s="40"/>
      <c r="G20" s="40"/>
      <c r="H20" s="40"/>
      <c r="I20" s="42">
        <f t="shared" si="0"/>
        <v>0</v>
      </c>
    </row>
    <row r="21" spans="1:9" s="41" customFormat="1" ht="26.4" customHeight="1" x14ac:dyDescent="0.25">
      <c r="A21" s="40">
        <v>12</v>
      </c>
      <c r="B21" s="104"/>
      <c r="C21" s="63" t="s">
        <v>53</v>
      </c>
      <c r="D21" s="64">
        <v>3300</v>
      </c>
      <c r="E21" s="65" t="s">
        <v>45</v>
      </c>
      <c r="F21" s="40"/>
      <c r="G21" s="40"/>
      <c r="H21" s="40"/>
      <c r="I21" s="42">
        <f t="shared" si="0"/>
        <v>0</v>
      </c>
    </row>
    <row r="22" spans="1:9" s="41" customFormat="1" ht="224.4" customHeight="1" x14ac:dyDescent="0.25">
      <c r="A22" s="40">
        <v>13</v>
      </c>
      <c r="B22" s="74" t="s">
        <v>106</v>
      </c>
      <c r="C22" s="66" t="s">
        <v>55</v>
      </c>
      <c r="D22" s="64">
        <v>1800</v>
      </c>
      <c r="E22" s="65" t="s">
        <v>45</v>
      </c>
      <c r="F22" s="40"/>
      <c r="G22" s="40"/>
      <c r="H22" s="40"/>
      <c r="I22" s="42">
        <f t="shared" si="0"/>
        <v>0</v>
      </c>
    </row>
    <row r="23" spans="1:9" s="41" customFormat="1" ht="21" customHeight="1" x14ac:dyDescent="0.25">
      <c r="A23" s="40">
        <v>14</v>
      </c>
      <c r="B23" s="102" t="s">
        <v>56</v>
      </c>
      <c r="C23" s="66" t="s">
        <v>57</v>
      </c>
      <c r="D23" s="64">
        <v>7000</v>
      </c>
      <c r="E23" s="65" t="s">
        <v>45</v>
      </c>
      <c r="F23" s="40"/>
      <c r="G23" s="40"/>
      <c r="H23" s="40"/>
      <c r="I23" s="42">
        <f t="shared" si="0"/>
        <v>0</v>
      </c>
    </row>
    <row r="24" spans="1:9" s="41" customFormat="1" ht="118.2" customHeight="1" x14ac:dyDescent="0.25">
      <c r="A24" s="40">
        <v>15</v>
      </c>
      <c r="B24" s="104"/>
      <c r="C24" s="66" t="s">
        <v>58</v>
      </c>
      <c r="D24" s="64">
        <v>6200</v>
      </c>
      <c r="E24" s="65" t="s">
        <v>45</v>
      </c>
      <c r="F24" s="40"/>
      <c r="G24" s="40"/>
      <c r="H24" s="40"/>
      <c r="I24" s="42">
        <f t="shared" si="0"/>
        <v>0</v>
      </c>
    </row>
  </sheetData>
  <mergeCells count="5">
    <mergeCell ref="F2:G2"/>
    <mergeCell ref="H2:I2"/>
    <mergeCell ref="B10:B15"/>
    <mergeCell ref="B16:B21"/>
    <mergeCell ref="B23:B2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  <rowBreaks count="1" manualBreakCount="1">
    <brk id="2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view="pageBreakPreview" zoomScale="64" zoomScaleNormal="100" zoomScaleSheetLayoutView="64" zoomScalePageLayoutView="85" workbookViewId="0">
      <selection activeCell="E14" sqref="E14"/>
    </sheetView>
  </sheetViews>
  <sheetFormatPr defaultColWidth="9.109375" defaultRowHeight="14.4" x14ac:dyDescent="0.25"/>
  <cols>
    <col min="1" max="1" width="5.33203125" style="59" customWidth="1"/>
    <col min="2" max="2" width="76.44140625" style="59" customWidth="1"/>
    <col min="3" max="3" width="55.44140625" style="59" customWidth="1"/>
    <col min="4" max="4" width="10.109375" style="28" customWidth="1"/>
    <col min="5" max="5" width="7.77734375" style="62" customWidth="1"/>
    <col min="6" max="6" width="20.44140625" style="59" customWidth="1"/>
    <col min="7" max="7" width="19.6640625" style="59" customWidth="1"/>
    <col min="8" max="8" width="15.109375" style="59" customWidth="1"/>
    <col min="9" max="9" width="19" style="59" customWidth="1"/>
    <col min="10" max="11" width="14.33203125" style="59" customWidth="1"/>
    <col min="12" max="16384" width="9.109375" style="59"/>
  </cols>
  <sheetData>
    <row r="1" spans="1:11" x14ac:dyDescent="0.25">
      <c r="B1" s="6" t="str">
        <f>'Załącznik 1'!C4</f>
        <v>DFP.271.244.2018.AG</v>
      </c>
      <c r="C1" s="58"/>
      <c r="D1" s="59"/>
      <c r="I1" s="27" t="s">
        <v>39</v>
      </c>
      <c r="J1" s="27"/>
      <c r="K1" s="27"/>
    </row>
    <row r="2" spans="1:11" x14ac:dyDescent="0.25">
      <c r="F2" s="90"/>
      <c r="G2" s="90"/>
      <c r="H2" s="101" t="s">
        <v>38</v>
      </c>
      <c r="I2" s="101"/>
    </row>
    <row r="4" spans="1:11" x14ac:dyDescent="0.25">
      <c r="C4" s="56" t="s">
        <v>7</v>
      </c>
      <c r="D4" s="61">
        <v>2</v>
      </c>
      <c r="E4" s="29"/>
      <c r="F4" s="30" t="s">
        <v>10</v>
      </c>
      <c r="G4" s="5"/>
      <c r="H4" s="60"/>
      <c r="I4" s="60"/>
    </row>
    <row r="5" spans="1:11" x14ac:dyDescent="0.25">
      <c r="C5" s="6"/>
      <c r="D5" s="31"/>
      <c r="E5" s="29"/>
      <c r="F5" s="30"/>
      <c r="G5" s="5"/>
      <c r="H5" s="60"/>
      <c r="I5" s="60"/>
    </row>
    <row r="6" spans="1:11" x14ac:dyDescent="0.25">
      <c r="A6" s="6"/>
      <c r="B6" s="6"/>
      <c r="D6" s="31"/>
      <c r="E6" s="29"/>
      <c r="F6" s="60"/>
      <c r="G6" s="60"/>
      <c r="H6" s="60"/>
      <c r="I6" s="60"/>
    </row>
    <row r="7" spans="1:11" x14ac:dyDescent="0.25">
      <c r="A7" s="32"/>
      <c r="B7" s="32"/>
      <c r="C7" s="32"/>
      <c r="D7" s="33"/>
      <c r="E7" s="34"/>
      <c r="F7" s="35" t="s">
        <v>0</v>
      </c>
      <c r="G7" s="36">
        <f>SUM(I10:I30)</f>
        <v>0</v>
      </c>
      <c r="H7" s="37"/>
      <c r="I7" s="37"/>
    </row>
    <row r="8" spans="1:11" ht="12.75" customHeight="1" x14ac:dyDescent="0.25">
      <c r="A8" s="37"/>
      <c r="B8" s="37"/>
      <c r="C8" s="32"/>
      <c r="D8" s="38"/>
      <c r="E8" s="39"/>
      <c r="F8" s="37"/>
      <c r="G8" s="37"/>
      <c r="H8" s="37"/>
      <c r="I8" s="37"/>
    </row>
    <row r="9" spans="1:11" s="41" customFormat="1" ht="43.2" customHeight="1" x14ac:dyDescent="0.25">
      <c r="A9" s="40" t="s">
        <v>21</v>
      </c>
      <c r="B9" s="40" t="s">
        <v>102</v>
      </c>
      <c r="C9" s="40" t="s">
        <v>114</v>
      </c>
      <c r="D9" s="51" t="s">
        <v>22</v>
      </c>
      <c r="E9" s="52" t="s">
        <v>40</v>
      </c>
      <c r="F9" s="40" t="s">
        <v>33</v>
      </c>
      <c r="G9" s="40" t="s">
        <v>34</v>
      </c>
      <c r="H9" s="40" t="s">
        <v>35</v>
      </c>
      <c r="I9" s="40" t="s">
        <v>8</v>
      </c>
    </row>
    <row r="10" spans="1:11" s="41" customFormat="1" ht="60" customHeight="1" x14ac:dyDescent="0.25">
      <c r="A10" s="40">
        <v>1</v>
      </c>
      <c r="B10" s="63" t="s">
        <v>79</v>
      </c>
      <c r="C10" s="63" t="s">
        <v>59</v>
      </c>
      <c r="D10" s="67">
        <v>7</v>
      </c>
      <c r="E10" s="65" t="s">
        <v>45</v>
      </c>
      <c r="F10" s="40"/>
      <c r="G10" s="40"/>
      <c r="H10" s="40"/>
      <c r="I10" s="42">
        <f>ROUND(ROUND(D10,2)*ROUND(H10,2),2)</f>
        <v>0</v>
      </c>
    </row>
    <row r="11" spans="1:11" s="41" customFormat="1" ht="82.2" customHeight="1" x14ac:dyDescent="0.25">
      <c r="A11" s="40">
        <v>2</v>
      </c>
      <c r="B11" s="63" t="s">
        <v>80</v>
      </c>
      <c r="C11" s="63" t="s">
        <v>115</v>
      </c>
      <c r="D11" s="67">
        <v>5600</v>
      </c>
      <c r="E11" s="65" t="s">
        <v>45</v>
      </c>
      <c r="F11" s="40"/>
      <c r="G11" s="40"/>
      <c r="H11" s="40"/>
      <c r="I11" s="42">
        <f t="shared" ref="I11:I30" si="0">ROUND(ROUND(D11,2)*ROUND(H11,2),2)</f>
        <v>0</v>
      </c>
    </row>
    <row r="12" spans="1:11" s="41" customFormat="1" ht="31.2" customHeight="1" x14ac:dyDescent="0.25">
      <c r="A12" s="40">
        <v>3</v>
      </c>
      <c r="B12" s="63" t="s">
        <v>81</v>
      </c>
      <c r="C12" s="63" t="s">
        <v>60</v>
      </c>
      <c r="D12" s="67">
        <v>37</v>
      </c>
      <c r="E12" s="65" t="s">
        <v>45</v>
      </c>
      <c r="F12" s="40"/>
      <c r="G12" s="40"/>
      <c r="H12" s="40"/>
      <c r="I12" s="42">
        <f t="shared" si="0"/>
        <v>0</v>
      </c>
    </row>
    <row r="13" spans="1:11" s="41" customFormat="1" ht="29.4" customHeight="1" x14ac:dyDescent="0.25">
      <c r="A13" s="40">
        <v>4</v>
      </c>
      <c r="B13" s="63" t="s">
        <v>82</v>
      </c>
      <c r="C13" s="63" t="s">
        <v>61</v>
      </c>
      <c r="D13" s="67">
        <v>960</v>
      </c>
      <c r="E13" s="65" t="s">
        <v>45</v>
      </c>
      <c r="F13" s="40"/>
      <c r="G13" s="40"/>
      <c r="H13" s="40"/>
      <c r="I13" s="42">
        <f t="shared" si="0"/>
        <v>0</v>
      </c>
    </row>
    <row r="14" spans="1:11" s="41" customFormat="1" ht="73.2" customHeight="1" x14ac:dyDescent="0.25">
      <c r="A14" s="40">
        <v>5</v>
      </c>
      <c r="B14" s="63" t="s">
        <v>107</v>
      </c>
      <c r="C14" s="63" t="s">
        <v>62</v>
      </c>
      <c r="D14" s="67">
        <v>5050</v>
      </c>
      <c r="E14" s="65" t="s">
        <v>45</v>
      </c>
      <c r="F14" s="40"/>
      <c r="G14" s="40"/>
      <c r="H14" s="40"/>
      <c r="I14" s="42">
        <f t="shared" si="0"/>
        <v>0</v>
      </c>
    </row>
    <row r="15" spans="1:11" s="41" customFormat="1" ht="56.4" customHeight="1" x14ac:dyDescent="0.25">
      <c r="A15" s="40">
        <v>6</v>
      </c>
      <c r="B15" s="63" t="s">
        <v>83</v>
      </c>
      <c r="C15" s="63" t="s">
        <v>63</v>
      </c>
      <c r="D15" s="67">
        <v>2250</v>
      </c>
      <c r="E15" s="65" t="s">
        <v>45</v>
      </c>
      <c r="F15" s="40"/>
      <c r="G15" s="40"/>
      <c r="H15" s="40"/>
      <c r="I15" s="42">
        <f t="shared" si="0"/>
        <v>0</v>
      </c>
    </row>
    <row r="16" spans="1:11" s="41" customFormat="1" ht="57.6" customHeight="1" x14ac:dyDescent="0.25">
      <c r="A16" s="40">
        <v>7</v>
      </c>
      <c r="B16" s="63" t="s">
        <v>108</v>
      </c>
      <c r="C16" s="63" t="s">
        <v>64</v>
      </c>
      <c r="D16" s="67">
        <v>9500</v>
      </c>
      <c r="E16" s="65" t="s">
        <v>45</v>
      </c>
      <c r="F16" s="40"/>
      <c r="G16" s="40"/>
      <c r="H16" s="40"/>
      <c r="I16" s="42">
        <f t="shared" si="0"/>
        <v>0</v>
      </c>
    </row>
    <row r="17" spans="1:9" s="41" customFormat="1" ht="57" customHeight="1" x14ac:dyDescent="0.25">
      <c r="A17" s="40">
        <v>8</v>
      </c>
      <c r="B17" s="63" t="s">
        <v>109</v>
      </c>
      <c r="C17" s="63" t="s">
        <v>65</v>
      </c>
      <c r="D17" s="67">
        <v>35000</v>
      </c>
      <c r="E17" s="65" t="s">
        <v>45</v>
      </c>
      <c r="F17" s="40"/>
      <c r="G17" s="40"/>
      <c r="H17" s="40"/>
      <c r="I17" s="42">
        <f t="shared" si="0"/>
        <v>0</v>
      </c>
    </row>
    <row r="18" spans="1:9" s="41" customFormat="1" ht="106.2" customHeight="1" x14ac:dyDescent="0.25">
      <c r="A18" s="40">
        <v>9</v>
      </c>
      <c r="B18" s="63" t="s">
        <v>84</v>
      </c>
      <c r="C18" s="63" t="s">
        <v>66</v>
      </c>
      <c r="D18" s="67">
        <v>1700</v>
      </c>
      <c r="E18" s="65" t="s">
        <v>45</v>
      </c>
      <c r="F18" s="40"/>
      <c r="G18" s="40"/>
      <c r="H18" s="40"/>
      <c r="I18" s="42">
        <f t="shared" si="0"/>
        <v>0</v>
      </c>
    </row>
    <row r="19" spans="1:9" s="41" customFormat="1" ht="96" customHeight="1" x14ac:dyDescent="0.25">
      <c r="A19" s="40">
        <v>10</v>
      </c>
      <c r="B19" s="63" t="s">
        <v>85</v>
      </c>
      <c r="C19" s="63" t="s">
        <v>67</v>
      </c>
      <c r="D19" s="67">
        <v>3400</v>
      </c>
      <c r="E19" s="65" t="s">
        <v>45</v>
      </c>
      <c r="F19" s="40"/>
      <c r="G19" s="40"/>
      <c r="H19" s="40"/>
      <c r="I19" s="42">
        <f t="shared" si="0"/>
        <v>0</v>
      </c>
    </row>
    <row r="20" spans="1:9" s="41" customFormat="1" ht="52.2" customHeight="1" x14ac:dyDescent="0.25">
      <c r="A20" s="40">
        <v>11</v>
      </c>
      <c r="B20" s="63" t="s">
        <v>110</v>
      </c>
      <c r="C20" s="63" t="s">
        <v>68</v>
      </c>
      <c r="D20" s="67">
        <v>263500</v>
      </c>
      <c r="E20" s="65" t="s">
        <v>45</v>
      </c>
      <c r="F20" s="40"/>
      <c r="G20" s="40"/>
      <c r="H20" s="40"/>
      <c r="I20" s="42">
        <f t="shared" si="0"/>
        <v>0</v>
      </c>
    </row>
    <row r="21" spans="1:9" s="41" customFormat="1" ht="61.2" customHeight="1" x14ac:dyDescent="0.25">
      <c r="A21" s="40">
        <v>12</v>
      </c>
      <c r="B21" s="63" t="s">
        <v>111</v>
      </c>
      <c r="C21" s="63" t="s">
        <v>69</v>
      </c>
      <c r="D21" s="67">
        <v>31500</v>
      </c>
      <c r="E21" s="65" t="s">
        <v>45</v>
      </c>
      <c r="F21" s="40"/>
      <c r="G21" s="40"/>
      <c r="H21" s="40"/>
      <c r="I21" s="42">
        <f t="shared" si="0"/>
        <v>0</v>
      </c>
    </row>
    <row r="22" spans="1:9" s="41" customFormat="1" ht="64.2" customHeight="1" x14ac:dyDescent="0.25">
      <c r="A22" s="40">
        <v>13</v>
      </c>
      <c r="B22" s="63" t="s">
        <v>112</v>
      </c>
      <c r="C22" s="63" t="s">
        <v>70</v>
      </c>
      <c r="D22" s="67">
        <v>5000</v>
      </c>
      <c r="E22" s="65" t="s">
        <v>45</v>
      </c>
      <c r="F22" s="40"/>
      <c r="G22" s="40"/>
      <c r="H22" s="40"/>
      <c r="I22" s="42"/>
    </row>
    <row r="23" spans="1:9" s="41" customFormat="1" ht="48.6" customHeight="1" x14ac:dyDescent="0.25">
      <c r="A23" s="40">
        <v>14</v>
      </c>
      <c r="B23" s="63" t="s">
        <v>86</v>
      </c>
      <c r="C23" s="63" t="s">
        <v>71</v>
      </c>
      <c r="D23" s="67">
        <v>500</v>
      </c>
      <c r="E23" s="65" t="s">
        <v>45</v>
      </c>
      <c r="F23" s="40"/>
      <c r="G23" s="40"/>
      <c r="H23" s="40"/>
      <c r="I23" s="42"/>
    </row>
    <row r="24" spans="1:9" s="41" customFormat="1" ht="46.8" customHeight="1" x14ac:dyDescent="0.25">
      <c r="A24" s="40">
        <v>15</v>
      </c>
      <c r="B24" s="63" t="s">
        <v>87</v>
      </c>
      <c r="C24" s="63" t="s">
        <v>72</v>
      </c>
      <c r="D24" s="67">
        <v>450</v>
      </c>
      <c r="E24" s="65" t="s">
        <v>45</v>
      </c>
      <c r="F24" s="40"/>
      <c r="G24" s="40"/>
      <c r="H24" s="40"/>
      <c r="I24" s="42"/>
    </row>
    <row r="25" spans="1:9" s="41" customFormat="1" ht="61.8" customHeight="1" x14ac:dyDescent="0.25">
      <c r="A25" s="40">
        <v>16</v>
      </c>
      <c r="B25" s="63" t="s">
        <v>88</v>
      </c>
      <c r="C25" s="63" t="s">
        <v>73</v>
      </c>
      <c r="D25" s="67">
        <v>600</v>
      </c>
      <c r="E25" s="65" t="s">
        <v>45</v>
      </c>
      <c r="F25" s="40"/>
      <c r="G25" s="40"/>
      <c r="H25" s="40"/>
      <c r="I25" s="42"/>
    </row>
    <row r="26" spans="1:9" s="41" customFormat="1" ht="92.4" customHeight="1" x14ac:dyDescent="0.25">
      <c r="A26" s="40">
        <v>17</v>
      </c>
      <c r="B26" s="63" t="s">
        <v>113</v>
      </c>
      <c r="C26" s="63" t="s">
        <v>74</v>
      </c>
      <c r="D26" s="67">
        <v>800</v>
      </c>
      <c r="E26" s="65" t="s">
        <v>45</v>
      </c>
      <c r="F26" s="40"/>
      <c r="G26" s="40"/>
      <c r="H26" s="40"/>
      <c r="I26" s="42"/>
    </row>
    <row r="27" spans="1:9" s="41" customFormat="1" ht="72" customHeight="1" x14ac:dyDescent="0.25">
      <c r="A27" s="40">
        <v>18</v>
      </c>
      <c r="B27" s="63" t="s">
        <v>89</v>
      </c>
      <c r="C27" s="63" t="s">
        <v>75</v>
      </c>
      <c r="D27" s="67">
        <v>3200</v>
      </c>
      <c r="E27" s="65" t="s">
        <v>45</v>
      </c>
      <c r="F27" s="40"/>
      <c r="G27" s="40"/>
      <c r="H27" s="40"/>
      <c r="I27" s="42"/>
    </row>
    <row r="28" spans="1:9" s="41" customFormat="1" ht="39" customHeight="1" x14ac:dyDescent="0.25">
      <c r="A28" s="40">
        <v>19</v>
      </c>
      <c r="B28" s="63" t="s">
        <v>90</v>
      </c>
      <c r="C28" s="68" t="s">
        <v>76</v>
      </c>
      <c r="D28" s="67">
        <v>3</v>
      </c>
      <c r="E28" s="65" t="s">
        <v>45</v>
      </c>
      <c r="F28" s="40"/>
      <c r="G28" s="40"/>
      <c r="H28" s="40"/>
      <c r="I28" s="42">
        <f t="shared" si="0"/>
        <v>0</v>
      </c>
    </row>
    <row r="29" spans="1:9" s="41" customFormat="1" ht="39" customHeight="1" x14ac:dyDescent="0.25">
      <c r="A29" s="40">
        <v>20</v>
      </c>
      <c r="B29" s="63" t="s">
        <v>91</v>
      </c>
      <c r="C29" s="68" t="s">
        <v>77</v>
      </c>
      <c r="D29" s="67">
        <v>220</v>
      </c>
      <c r="E29" s="65" t="s">
        <v>45</v>
      </c>
      <c r="F29" s="40"/>
      <c r="G29" s="40"/>
      <c r="H29" s="40"/>
      <c r="I29" s="42">
        <f t="shared" si="0"/>
        <v>0</v>
      </c>
    </row>
    <row r="30" spans="1:9" s="41" customFormat="1" ht="36.6" customHeight="1" x14ac:dyDescent="0.25">
      <c r="A30" s="40">
        <v>21</v>
      </c>
      <c r="B30" s="63" t="s">
        <v>92</v>
      </c>
      <c r="C30" s="68" t="s">
        <v>78</v>
      </c>
      <c r="D30" s="67">
        <v>20</v>
      </c>
      <c r="E30" s="65" t="s">
        <v>45</v>
      </c>
      <c r="F30" s="40"/>
      <c r="G30" s="40"/>
      <c r="H30" s="40"/>
      <c r="I30" s="42">
        <f t="shared" si="0"/>
        <v>0</v>
      </c>
    </row>
  </sheetData>
  <mergeCells count="2">
    <mergeCell ref="F2:G2"/>
    <mergeCell ref="H2:I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6"/>
  <sheetViews>
    <sheetView showGridLines="0" view="pageBreakPreview" zoomScale="64" zoomScaleNormal="100" zoomScaleSheetLayoutView="64" zoomScalePageLayoutView="85" workbookViewId="0">
      <selection activeCell="B3" sqref="B3"/>
    </sheetView>
  </sheetViews>
  <sheetFormatPr defaultColWidth="9.109375" defaultRowHeight="14.4" x14ac:dyDescent="0.25"/>
  <cols>
    <col min="1" max="1" width="5.33203125" style="59" customWidth="1"/>
    <col min="2" max="2" width="96.109375" style="59" customWidth="1"/>
    <col min="3" max="3" width="9.88671875" style="28" customWidth="1"/>
    <col min="4" max="4" width="8.109375" style="62" customWidth="1"/>
    <col min="5" max="5" width="19.33203125" style="59" customWidth="1"/>
    <col min="6" max="6" width="18.88671875" style="59" customWidth="1"/>
    <col min="7" max="7" width="15.109375" style="59" customWidth="1"/>
    <col min="8" max="8" width="19" style="59" customWidth="1"/>
    <col min="9" max="10" width="14.33203125" style="59" customWidth="1"/>
    <col min="11" max="16384" width="9.109375" style="59"/>
  </cols>
  <sheetData>
    <row r="1" spans="1:10" x14ac:dyDescent="0.25">
      <c r="B1" s="6" t="str">
        <f>'Załącznik 1'!C4</f>
        <v>DFP.271.244.2018.AG</v>
      </c>
      <c r="C1" s="59"/>
      <c r="H1" s="27" t="s">
        <v>39</v>
      </c>
      <c r="I1" s="27"/>
      <c r="J1" s="27"/>
    </row>
    <row r="2" spans="1:10" x14ac:dyDescent="0.25">
      <c r="E2" s="90"/>
      <c r="F2" s="90"/>
      <c r="G2" s="101" t="s">
        <v>38</v>
      </c>
      <c r="H2" s="101"/>
    </row>
    <row r="4" spans="1:10" x14ac:dyDescent="0.25">
      <c r="B4" s="62" t="s">
        <v>100</v>
      </c>
      <c r="C4" s="61">
        <v>3</v>
      </c>
      <c r="D4" s="29"/>
      <c r="E4" s="30" t="s">
        <v>10</v>
      </c>
      <c r="F4" s="5"/>
      <c r="G4" s="60"/>
      <c r="H4" s="60"/>
    </row>
    <row r="5" spans="1:10" x14ac:dyDescent="0.25">
      <c r="C5" s="31"/>
      <c r="D5" s="29"/>
      <c r="E5" s="30"/>
      <c r="F5" s="5"/>
      <c r="G5" s="60"/>
      <c r="H5" s="60"/>
    </row>
    <row r="6" spans="1:10" x14ac:dyDescent="0.25">
      <c r="A6" s="6"/>
      <c r="B6" s="6"/>
      <c r="C6" s="31"/>
      <c r="D6" s="29"/>
      <c r="E6" s="60"/>
      <c r="F6" s="60"/>
      <c r="G6" s="60"/>
      <c r="H6" s="60"/>
    </row>
    <row r="7" spans="1:10" x14ac:dyDescent="0.25">
      <c r="A7" s="32"/>
      <c r="B7" s="32"/>
      <c r="C7" s="33"/>
      <c r="D7" s="34"/>
      <c r="E7" s="35" t="s">
        <v>0</v>
      </c>
      <c r="F7" s="36">
        <f>SUM(H10:H16)</f>
        <v>0</v>
      </c>
      <c r="G7" s="37"/>
      <c r="H7" s="37"/>
    </row>
    <row r="8" spans="1:10" ht="12.75" customHeight="1" x14ac:dyDescent="0.25">
      <c r="A8" s="37"/>
      <c r="B8" s="37"/>
      <c r="C8" s="38"/>
      <c r="D8" s="39"/>
      <c r="E8" s="37"/>
      <c r="F8" s="37"/>
      <c r="G8" s="37"/>
      <c r="H8" s="37"/>
    </row>
    <row r="9" spans="1:10" s="41" customFormat="1" ht="43.2" customHeight="1" x14ac:dyDescent="0.25">
      <c r="A9" s="40" t="s">
        <v>21</v>
      </c>
      <c r="B9" s="40" t="s">
        <v>102</v>
      </c>
      <c r="C9" s="51" t="s">
        <v>22</v>
      </c>
      <c r="D9" s="52" t="s">
        <v>40</v>
      </c>
      <c r="E9" s="40" t="s">
        <v>33</v>
      </c>
      <c r="F9" s="40" t="s">
        <v>34</v>
      </c>
      <c r="G9" s="40" t="s">
        <v>35</v>
      </c>
      <c r="H9" s="40" t="s">
        <v>8</v>
      </c>
    </row>
    <row r="10" spans="1:10" s="41" customFormat="1" ht="76.2" customHeight="1" x14ac:dyDescent="0.25">
      <c r="A10" s="40">
        <v>1</v>
      </c>
      <c r="B10" s="70" t="s">
        <v>93</v>
      </c>
      <c r="C10" s="72">
        <v>100</v>
      </c>
      <c r="D10" s="73" t="s">
        <v>45</v>
      </c>
      <c r="E10" s="40"/>
      <c r="F10" s="40"/>
      <c r="G10" s="40"/>
      <c r="H10" s="42">
        <f>ROUND(ROUND(C10,2)*ROUND(G10,2),2)</f>
        <v>0</v>
      </c>
    </row>
    <row r="11" spans="1:10" s="41" customFormat="1" ht="64.2" customHeight="1" x14ac:dyDescent="0.25">
      <c r="A11" s="40">
        <v>2</v>
      </c>
      <c r="B11" s="66" t="s">
        <v>94</v>
      </c>
      <c r="C11" s="64">
        <v>100</v>
      </c>
      <c r="D11" s="65" t="s">
        <v>45</v>
      </c>
      <c r="E11" s="40"/>
      <c r="F11" s="40"/>
      <c r="G11" s="40"/>
      <c r="H11" s="42">
        <f t="shared" ref="H11:H16" si="0">ROUND(ROUND(C11,2)*ROUND(G11,2),2)</f>
        <v>0</v>
      </c>
    </row>
    <row r="12" spans="1:10" s="41" customFormat="1" ht="59.4" customHeight="1" x14ac:dyDescent="0.25">
      <c r="A12" s="40">
        <v>3</v>
      </c>
      <c r="B12" s="66" t="s">
        <v>95</v>
      </c>
      <c r="C12" s="64">
        <v>100</v>
      </c>
      <c r="D12" s="65" t="s">
        <v>45</v>
      </c>
      <c r="E12" s="40"/>
      <c r="F12" s="40"/>
      <c r="G12" s="40"/>
      <c r="H12" s="42">
        <f t="shared" si="0"/>
        <v>0</v>
      </c>
    </row>
    <row r="13" spans="1:10" s="41" customFormat="1" ht="85.8" customHeight="1" x14ac:dyDescent="0.25">
      <c r="A13" s="40">
        <v>4</v>
      </c>
      <c r="B13" s="69" t="s">
        <v>96</v>
      </c>
      <c r="C13" s="64">
        <v>400</v>
      </c>
      <c r="D13" s="71" t="s">
        <v>45</v>
      </c>
      <c r="E13" s="40"/>
      <c r="F13" s="40"/>
      <c r="G13" s="40"/>
      <c r="H13" s="42">
        <f t="shared" si="0"/>
        <v>0</v>
      </c>
    </row>
    <row r="14" spans="1:10" s="41" customFormat="1" ht="88.8" customHeight="1" x14ac:dyDescent="0.25">
      <c r="A14" s="40">
        <v>5</v>
      </c>
      <c r="B14" s="69" t="s">
        <v>97</v>
      </c>
      <c r="C14" s="64">
        <v>400</v>
      </c>
      <c r="D14" s="65" t="s">
        <v>45</v>
      </c>
      <c r="E14" s="40"/>
      <c r="F14" s="40"/>
      <c r="G14" s="40"/>
      <c r="H14" s="42">
        <f t="shared" si="0"/>
        <v>0</v>
      </c>
    </row>
    <row r="15" spans="1:10" s="41" customFormat="1" ht="74.400000000000006" customHeight="1" x14ac:dyDescent="0.25">
      <c r="A15" s="40">
        <v>6</v>
      </c>
      <c r="B15" s="69" t="s">
        <v>98</v>
      </c>
      <c r="C15" s="64">
        <v>400</v>
      </c>
      <c r="D15" s="65" t="s">
        <v>45</v>
      </c>
      <c r="E15" s="40"/>
      <c r="F15" s="40"/>
      <c r="G15" s="40"/>
      <c r="H15" s="42">
        <f t="shared" si="0"/>
        <v>0</v>
      </c>
    </row>
    <row r="16" spans="1:10" s="41" customFormat="1" ht="75.599999999999994" customHeight="1" x14ac:dyDescent="0.25">
      <c r="A16" s="40">
        <v>7</v>
      </c>
      <c r="B16" s="69" t="s">
        <v>99</v>
      </c>
      <c r="C16" s="64">
        <v>400</v>
      </c>
      <c r="D16" s="65" t="s">
        <v>45</v>
      </c>
      <c r="E16" s="40"/>
      <c r="F16" s="40"/>
      <c r="G16" s="40"/>
      <c r="H16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6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Załącznik 1</vt:lpstr>
      <vt:lpstr>1a - część 1</vt:lpstr>
      <vt:lpstr>1a - część 2</vt:lpstr>
      <vt:lpstr>1a - część 3</vt:lpstr>
      <vt:lpstr>'1a - część 1'!Obszar_wydruku</vt:lpstr>
      <vt:lpstr>'1a - część 2'!Obszar_wydruku</vt:lpstr>
      <vt:lpstr>'1a - część 3'!Obszar_wydruku</vt:lpstr>
      <vt:lpstr>'Załącznik 1'!Obszar_wydruku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Agnieszka Gnieciak</cp:lastModifiedBy>
  <cp:lastPrinted>2019-01-11T12:00:43Z</cp:lastPrinted>
  <dcterms:created xsi:type="dcterms:W3CDTF">2003-05-16T10:10:29Z</dcterms:created>
  <dcterms:modified xsi:type="dcterms:W3CDTF">2019-01-11T12:01:49Z</dcterms:modified>
</cp:coreProperties>
</file>