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585" windowWidth="12120" windowHeight="4395" firstSheet="20" activeTab="32"/>
  </bookViews>
  <sheets>
    <sheet name="część (1)" sheetId="1" r:id="rId1"/>
    <sheet name="część (2)" sheetId="2" r:id="rId2"/>
    <sheet name="część (3)" sheetId="3" r:id="rId3"/>
    <sheet name="część (4)" sheetId="4" r:id="rId4"/>
    <sheet name="część (5)" sheetId="5" r:id="rId5"/>
    <sheet name="część (6)" sheetId="6" r:id="rId6"/>
    <sheet name="część (7)" sheetId="7" r:id="rId7"/>
    <sheet name="część (8)" sheetId="8" r:id="rId8"/>
    <sheet name="część (9)" sheetId="9" r:id="rId9"/>
    <sheet name="część (10)" sheetId="10" r:id="rId10"/>
    <sheet name="część (11)" sheetId="11" r:id="rId11"/>
    <sheet name="część (12)" sheetId="12" r:id="rId12"/>
    <sheet name="część (13)" sheetId="13" r:id="rId13"/>
    <sheet name="część (14)" sheetId="14" r:id="rId14"/>
    <sheet name="część (15)" sheetId="15" r:id="rId15"/>
    <sheet name="część (16)" sheetId="16" r:id="rId16"/>
    <sheet name="część (17)" sheetId="17" r:id="rId17"/>
    <sheet name="część (18)" sheetId="18" r:id="rId18"/>
    <sheet name="część (19)" sheetId="19" r:id="rId19"/>
    <sheet name="część (20)" sheetId="20" r:id="rId20"/>
    <sheet name="część (21)" sheetId="21" r:id="rId21"/>
    <sheet name="część (22)" sheetId="22" r:id="rId22"/>
    <sheet name="część (23)" sheetId="23" r:id="rId23"/>
    <sheet name="część (24)" sheetId="24" r:id="rId24"/>
    <sheet name="część (25)" sheetId="25" r:id="rId25"/>
    <sheet name="część (26)" sheetId="26" r:id="rId26"/>
    <sheet name="część (27)" sheetId="27" r:id="rId27"/>
    <sheet name="część (28)" sheetId="28" r:id="rId28"/>
    <sheet name="część (29)" sheetId="29" r:id="rId29"/>
    <sheet name="część (30)" sheetId="30" r:id="rId30"/>
    <sheet name="część (31)" sheetId="31" r:id="rId31"/>
    <sheet name="część (32)" sheetId="32" r:id="rId32"/>
    <sheet name="część (33)" sheetId="33" r:id="rId33"/>
    <sheet name="część (34)" sheetId="34" r:id="rId34"/>
    <sheet name="część (35)" sheetId="35" r:id="rId35"/>
    <sheet name="część (36)" sheetId="36" r:id="rId36"/>
    <sheet name="część (37)" sheetId="37" r:id="rId37"/>
  </sheets>
  <definedNames/>
  <calcPr fullCalcOnLoad="1"/>
</workbook>
</file>

<file path=xl/sharedStrings.xml><?xml version="1.0" encoding="utf-8"?>
<sst xmlns="http://schemas.openxmlformats.org/spreadsheetml/2006/main" count="767" uniqueCount="144">
  <si>
    <t>Część nr:</t>
  </si>
  <si>
    <t>Nr</t>
  </si>
  <si>
    <t>ARKUSZ CENOWY</t>
  </si>
  <si>
    <t>Numer katalogowy</t>
  </si>
  <si>
    <t>Opis przedmiotu zamówienia</t>
  </si>
  <si>
    <t>Nazwa handlowa
Producent</t>
  </si>
  <si>
    <t>załącznik nr 1a do specyfikacji</t>
  </si>
  <si>
    <t>Cena jednostkowa brutto</t>
  </si>
  <si>
    <t>Cena brutto</t>
  </si>
  <si>
    <t>1.</t>
  </si>
  <si>
    <t>2.</t>
  </si>
  <si>
    <t>3.</t>
  </si>
  <si>
    <t>Ilość</t>
  </si>
  <si>
    <t>j.m.</t>
  </si>
  <si>
    <t>szt.</t>
  </si>
  <si>
    <t>DFP.271.2.2018.BZ</t>
  </si>
  <si>
    <t>1</t>
  </si>
  <si>
    <t>Przedłużacz do pomp infuzyjnych IVAC do pompy objętościowej do podawania 2 leków (typ pompy 597, 598, 599)</t>
  </si>
  <si>
    <t>2</t>
  </si>
  <si>
    <t>Przedłużacz do pomp infuzyjnych IVAC do pompy objętościowej do podawania leków (typ pompy 572, 560/565)</t>
  </si>
  <si>
    <t>3</t>
  </si>
  <si>
    <t>Przedłużacz do pomp infuzyjnych IVAC do pompy objętościowej do podawania leków (typ pompy 597, 598, 599)</t>
  </si>
  <si>
    <t>Razem:</t>
  </si>
  <si>
    <t>4</t>
  </si>
  <si>
    <t>Rurka tchawiczna, metalowa bez okienka</t>
  </si>
  <si>
    <t>Rurka tchawiczna, metalowa przedłużona</t>
  </si>
  <si>
    <t>Rurka tchawiczna, metalowa z okienkiem</t>
  </si>
  <si>
    <t>Rurka tchawiczo-oskrzelowa, metalowa z okienkiem</t>
  </si>
  <si>
    <t>Cewnik do hemofiltracji, dwuświatłowy, wysokoprzepływowy  o przekroju 11,5F lub 13 F, długościach 150; 200; 250 mm, z powłoką antybakteryjną zawierającą jony bizmutu, schodkowa końcówka, bez otworów bocznych, ograniczająca  mieszanie się krwi powrotnej z napływową.</t>
  </si>
  <si>
    <t>Przetwornik do pomiaru ciśnienia metodą krwawą do posiadanego aparatu Lidko. Zestaw do monitorowania ciśnienia tętniczego metodą krwawą wyposażony w złącze wodoszczelne typu pinowego, zakrzywiona igła biorcza w zbiorniku wyrównawczym dla zabezpieczenia przed zapowietrzaniem systemu, kranik trójdrożny z niezdejmowalnym koreczkiem do kalibracji w systemie zamkniętym i z wyczuwalnym i optycznym indykatorem pozycji "otwarty-zamknięty", podwójny system przepłukiwania</t>
  </si>
  <si>
    <t>Elektroda jednorazowa, samoprzylepna do defibrylacji i stymulacji serca do  posiadanych defibrylatorów DefiMax biphasic firmy Emtel</t>
  </si>
  <si>
    <t>op.</t>
  </si>
  <si>
    <t>Okrycie pacjenta dorosłego do nieinwazyjnego systemu kontrolowanej hipoermii CritiCool, jednoczęściowe, jednorazowe, okrywające ciało pacjenta do 85%, z możliwym dostępem do poszczególnych części ciała pacjenta, wykonane z materiału bezlateksowego, antystatycznego, do stosowania przez min. 28 godzin, z zamontowanymi klamrami na przewodach do zamknięcia przepływu wody.</t>
  </si>
  <si>
    <t>Łącznik do reduktorów tlenowych umożliwiający pominięcie wody przy użyciu nebulizatora przy biernej tlenoterapii</t>
  </si>
  <si>
    <t>szt</t>
  </si>
  <si>
    <t>Rurka intubacyjna do zabiegów z użyciem laserów typu: CO2, KTP, Ar+, Nd/YAG, z otworem Murphy, z dwuwarstwową ochroną korpusu rurki, z dwoma makietami uszczelniającymi typu jeden w drugim, z rozdzielonymi drenami do uszczelniania mankietów, z balonikami kontrolnymi w różnych kolorach odpowiadających kolorowi mankietu, z końcówkami Luer / Luer-Lock, z obrotowymi zaworkami, z blokadą położenia, sterylna. Rozmiar 5, 6, 7 do wyboru przez zamawiającego.</t>
  </si>
  <si>
    <t>5</t>
  </si>
  <si>
    <t>6</t>
  </si>
  <si>
    <t>7</t>
  </si>
  <si>
    <t>Zestaw niesterylny do drenów współpracujących z cewnikami do odsysania w systemie zamkniętym, składający się z łącznika Y (w jednej płaszczyźnie)  o konstrukcji: jeden koniec żeński (lejek), dwa końce męskie, oraz łącznika prostego z wbudowaną zastawką ssącą z bezkontaktową kontrolą ssania (kompatybilne z cewnikami). Zestaw łączników umożliwiający rozgałęzienie drenów na ssaku. Rozdwojenie drenów umożliwiające odsysanie w systemie  zamkniętym i toaletę jamy ustnej i nosowej bez przełączania (rozłączania) drenu . Oba elementy pakowane razem w jedno opakowanie. Zastawka ssąca posiada automatyczne zamknięcie uniemożliwiające pozostawienie otwartego ssania.</t>
  </si>
  <si>
    <t>Sterylne wymienne cewniki ssące do zestawów do odsysania w systemie zamkniętym do użytku na 72 godziny roz. Ch 16 INTUBACYJNY, kompatybilny ze sterylnym łącznikiem typu MAP, cewniki zabezpieczone przed samoistnym odłączeniem się od łącznika. Cewniki sterylizowane radiacyjnie.</t>
  </si>
  <si>
    <t>Zestaw do BAL (cewnik w cewniku), dostosowany do łącznika typu MAP (z kasetą uszczelniającą) , możliwość wykonania badania bez odłączania cewnika do odsysania w systemie zamkniętym. CH 16/12, końcówka kierunkowa widoczna w RTG.</t>
  </si>
  <si>
    <t>Rurka intubacyjna do przedłużonej intubacji i zapobieganiu VAP – wykonana z termoplastycznego materiału PCV z mankietem niskociśnieniowym wykonanym z poliuretanu w grubości maksymalnej do 10 mikronów, z otworem Murphyego, z atraumatycznie wykończonymi krawędziami oraz balonikiem kontrolnym wyraźnie wskazującym stan mankietu, linia widoczna w promieniach RTG, jałowa z oznaczeniem głębokości . Roz. 7,0; 7,5; 8,0; 8,5; 9,0.</t>
  </si>
  <si>
    <t xml:space="preserve">Cewnik do odsysania w systemie zamkniętym na 72 godziny do rurek intubacyjnych o długości 54 cm,  do rurek tracheotomijnych o długości 34 cm, skalowany co 1 cm, rozmiar kodowany kolorystycznie oraz numerycznie na cewniku, z jednym otworem centralnym i 2 bocznymi, z blokadą próżni wyposażoną w zatyczkę na uwięzi, pozbawiony DEHP w rozmiarach: 10 ; 12 ; 14 i 16 Fr, kompatybilny z adapterem do dróg oddechowych.  </t>
  </si>
  <si>
    <t xml:space="preserve">Uniwersalny adapter do dróg oddechowych z obrotowym portem do połączenia obwodu oddechowego z obrotowym  portem do połączenia z rurką intubacyjną/ lub tracheotomijną, z potwierdzoną w instrukcji użycia możliwością  stosowania przez 7 dni, z portem dostępu w osi adaptera i rurki pozwalającym bez rozłączania obwodu oddechowego oraz bez rozłączania adaptera od rurki intubacyjnej/tracheostomijnej na odsysanie w systemie zamkniętym, otwartym, wykonanie procedury bronchoskopii, mini-Bal, rozgałęziony pod kątem 45 stopni, z jednokierunkowym portem luer do przepłukiwania cewnika umożliwiającym także podanie leku, z silikonową, bezobsługową, samouszczelniającą się, dwudzielną zastawką oddzielającą całkowicie komorę płukania od dróg oddechowych pacjenta.  </t>
  </si>
  <si>
    <t>Zestaw niesterylny do drenów, składający się z łącznika Y (w jednej płaszczyźnie) o konstrukcji: jeden koniec żeński (lejek) dwa końce męskie, oraz zastawki ssącej z bezkontaktową kontrolą ssania, umożliwiający rozgałęzienie drenów na ssaku.</t>
  </si>
  <si>
    <t>Koc (kołderka) do konwekcyjnego ogrzewania pacjenta dorosłego, składająca się z podłużnie ułożonych tub, przez które rozprowadzane jest ciepłe powietrze, rozmiar 90x210 cm (+/- 5%), z jednym portem do mocowania rury grzewczej przystosowanym do systemów ogrzewania pacjenta: Bair Hugger, WarmAir bez konieczności stosowania dodatkowych elementów łączących. Posiadająca mikroperforacje na powierzchni kołdry od strony pacjenta powodujące równomierne rozprowadzanie powietrza, z nieogrzewaną częścią okrywającą stopy, z elementami umożliwiającymi umocowanie kołdry na pacjencie.</t>
  </si>
  <si>
    <t>Koc (kołderka) do konwekcyjnego śródoperacyjnego ogrzewania pasa barkowego i kończyn górnych pacjenta dorosłego, składająca się z podłużnie ułożonych tub, przez które rozprowadzane jest ciepłe powietrze, rozmiar 60x200 cm (+/- 5%), z dwoma portami do mocowania rury grzewczej przystosowanymi do systemów ogrzewania pacjenta: Bair Hugger, WarmAir bez konieczności stosowania dodatkowych elementów łączących. Posiadająca mikroperforacje na powierzchni kołdry od strony pacjenta powodujące równomierne rozprowadzanie powietrza, z folią do przykrycia głowy pacjenta, z elementami umożliwiającymi umocowanie kołdry do stołu operacyjnego.</t>
  </si>
  <si>
    <t xml:space="preserve">Manometr  przeznaczony do  kontrolowanego wypełnienia mankietów niskociśnieniowych  masek krtaniowych i rurek dotchawiczych z precyzyjnym monitorowaniem ciśnienia z gruszką do pompowania powietrza. Manometr  nie zawierający lateksu wyposażony w podziałkę  wyskalowaną co 2 cm H2O (zakres pomiaru ciśnień od 0 do 120 cm H2O), dużą tarczę z naniesionymi kolorystycznie obszarami optymalnego i niebezpiecznego poziomu ciśnienia, odłączny dren o długości 100 cm zakończony złączem  Luer. </t>
  </si>
  <si>
    <t>Jednorazowy, sterylny zestaw do ekstubacji zawierający: prowadnik wykonany z nitinolu z powłoką polimerową o średnicy 0,035 inch, dł. 145 cm ze znacznikami głębokości, z atraumatyczną, nieusztywnioną końcówką; cewnik do reintubacji dwukolorowy, z kanałem wentylacyjnym, z dodatkowymi otworami bocznym na końcu, tępym, atraumatycznym zakończeniu, ze znacznikami głębokości, 14 Fr, dł. 83cm; adapter 15mm do podłączenia tlenu.</t>
  </si>
  <si>
    <t>kamera</t>
  </si>
  <si>
    <t>maska nr 3</t>
  </si>
  <si>
    <t>maska nr 4</t>
  </si>
  <si>
    <t>Zestaw do trudnych dróg oddechowych składający się z wideo masek krtaniowych z kamerą wielokrotnego użycia ze zintegrowanym źródłem światła i kolorowym monitorem o przekątnej 2,5”. Maski krtaniowe jednorazowego użycia w rozmiarach 3 i 4, z uchwytem do intubacji, ekstubacji i wentylacji pacjenta, z kanałem przystosowanym do stosowania rurek intubacyjnych dowolnych producentów w rozmiarach do 7,5 dla maski nr 3 i do 8,5 dla maski nr 4. Z wbudowanym w uchwycie kanałem do odsysania z przełyku za pomocą cewnika w rozmiarze do 12 Ch oraz z kanałem do odsysania płynów z przestrzeni pod kamerą. Zestaw dodatkowo wyposażony w konektor do podłączenia obwodu oddechowego, oraz w prowadnicę do trudnej intubacji.    ILOŚCI: 3 kamery, 12 masek nr 3, 12 masek nr 4</t>
  </si>
  <si>
    <t>par</t>
  </si>
  <si>
    <t>Korek zatyczka do portu worków infuzyjnych typu Viaflo</t>
  </si>
  <si>
    <t>sztuk</t>
  </si>
  <si>
    <t xml:space="preserve">Wentylowane cienkościenne igły  ze stali nierdzewnej z atraumatyczną końcówką Hubera przystosowane do pompy Repeater 38,1 mm 16 G </t>
  </si>
  <si>
    <t>Wentylowane cienkościenne igły  ze stali nierdzewnej z atraumatyczną końcówką Hubera przystosowane do pompy Repeater 25,4 mm 16 G</t>
  </si>
  <si>
    <t>8</t>
  </si>
  <si>
    <t>Syntetyczna siatka z poliestru wielowłóknowego trójwymiarowego, hydrofilowa. Gramatura 79g/m², grubość 1,9 mm, rozmiar porów 2,4 x 2,0 mm, makroporowatość 2,4mm x 2,0mm. Rozmiar siatki 13x9cm. Do każdego pojedynczego opakowania oferowanego wyrobu muszą być  dołączone (fizycznie połączone z opakowaniem) etykiety (co najmniej 4 szt.) do wklejania w dokumentacji medycznej, identyfikujące wyrób. Oferowane wyroby muszą być dostarczane w opakowaniach wyższej jakości, tzn. Zamawiający nie dopuszcza opakowania oferowanych wyrobów jedynie w jedną warstwę torebki papierowo-foliowej.</t>
  </si>
  <si>
    <t>SZT</t>
  </si>
  <si>
    <t>Syntetyczna siatka z poliestru wielowłóknowego trójwymiarowego, hydrofilowa. Gramatura 79g/m², grubość 1,9 mm, rozmiar porów 2,4 x 2,0 mm, makroporowatość 2,4mm x 2,0mm. Rozmiar siatki 15x10cm. 1. Do każdego pojedynczego opakowania oferowanego wyrobu muszą być  dołączone (fizycznie połączone z opakowaniem) etykiety (co najmniej 4 szt.) do wklejania w dokumentacji medycznej, identyfikujące wyrób. Oferowane wyroby muszą być dostarczane w opakowaniach wyższej jakości, tzn. Zamawiający nie dopuszcza opakowania oferowanych wyrobów jedynie w jedną warstwę torebki papierowo-foliowej.</t>
  </si>
  <si>
    <t>Siatki ultralekkie, kompozytowe z polipropylenu i poliglecaprone,  częściowo wchłaniane, powyżej 90 dni, rozmiar 6x11cm</t>
  </si>
  <si>
    <t>Siatki płaskie, kompozytowe z polipropylenu i poliglecaprone częściowo wchłaniane, powyżej 90 dni, rozmiar 15X15cm</t>
  </si>
  <si>
    <t>Siatki płaskie, kompozytowe z polipropylenu i poliglecaprone częściowo wchłaniane, powyżej 90 dni, rozmiar 15X30cm</t>
  </si>
  <si>
    <t>Siatki  kompozytowe  z polipropylenu i poliglecaprone, częściowo wchłaniane w okresie 90 – 120 dni,  o ukształtowanej strukturze  trójwymiarowej, składającej się  z połączonych cylindrycznie części zewnętrznej i wewnętrznej siatki, rozmiar M średni</t>
  </si>
  <si>
    <t>Instrument stosowany w laparoskopowej technice mocowania siatek wewnątrzotrzewnowych, wchłanialny</t>
  </si>
  <si>
    <t>2. Oferowane wyroby muszą być dostarczane w opakowaniach wyższej jakości, tzn. Zamawiający nie dopuszcza opakowania oferowanych wyrobów jedynie w jedną warstwę torebki papierowo-foliowej.</t>
  </si>
  <si>
    <t>1. Do każdego pojedynczego opakowania oferowanego wyrobu muszą być dołączone (fizycznie połączone z opakowaniem) etykiety (co najmniej 4 szt.) do wklejania w dokumentacji medycznej, identyfikujące wyrób.</t>
  </si>
  <si>
    <t>9</t>
  </si>
  <si>
    <t>10</t>
  </si>
  <si>
    <t>Worek foliowy niebieski z folii nieprzepuszczającej światła, służący do pakowania leków 15x25cm</t>
  </si>
  <si>
    <t>Worek foliowy niebieski z folii nieprzepuszczającej światła, służący do pakowania leków 20x35cm</t>
  </si>
  <si>
    <t>Worek foliowy niebieski z folii nieprzepuszczającej światła, służący do pakowania leków 23x55cm</t>
  </si>
  <si>
    <t>Worek foliowy fioletowy lub zielony lub  pomarańczowy ale nie żółty, z folii nieprzepuszczającej światła, służący do pakowania leków 23x55cm</t>
  </si>
  <si>
    <t>Worek foliowy,  niebieski z folii nieprzepuszczającej światła, służący do pakowania leków , o wymiarach (podstawa) 20 x35 cm , o grubości 0,05</t>
  </si>
  <si>
    <t>Worek foliowy,  niebieski z folii nieprzepuszczającej światła, służący do pakowania leków , o wymiarach (podstawa) 20 x30 cm , o grubości 0,05</t>
  </si>
  <si>
    <t>Worek foliowy,  niebieski z folii nieprzepuszczającej światła, służący do pakowania leków , o wymiarach (podstawa) 15x25cm , o grubości 0,05</t>
  </si>
  <si>
    <t>Worek foliowy niebieski  z folii nieprzepuszczającej światła, służący do pakowania leków o wymiarach: (podstawa) 30 x 45-50 cm, o grubości 0,05</t>
  </si>
  <si>
    <t xml:space="preserve">Worek foliowy przeźroczysty o grubości 0,05 mm, o wymiarach (podstawa)20 cm x 35 cm , służący do pakowania leków </t>
  </si>
  <si>
    <t>Kateter do embolektomii typu Fogartiego (dł. 40-80cm, śr. 2F-10F).</t>
  </si>
  <si>
    <t>Zestaw do pomiaru OCŻ (komplet skala+dreny) jednorazowego użytku z przyrządem do przetaczania płynów.</t>
  </si>
  <si>
    <t>zestawów</t>
  </si>
  <si>
    <t xml:space="preserve">Cewnik do wkłuć centralnych trójświatłowy (średnica wewnętrzna świateł 17G, 18G, 19G) o rozmiarze 9F i długości użytkowej 30 cm, pokryty substancją hydrofilną, zakończony zamontowanym na stałe koszykiem wykonanym z nitinolu służącym do zapobiegania zatorowości płucnej, dwa markery RTG. Na wyposażeniu zestaw wprowadzający.   </t>
  </si>
  <si>
    <t>Żel (pasta) ze środkiem ściernym do przygotowania skóry do badań EEG, potencjałów wywołanych, EKG, 1 szt./114g</t>
  </si>
  <si>
    <t xml:space="preserve">Pasta mocno przewodząca przeznaczona do stosowania do badań EEG, ENG, wywołanych potencjałów, brainmappingu i procedur MSLT, biała, nieprzezroczysta, rozpuszczalna w wodzie,nie wysycha, łatwo zmywalna, bez grudek, nie ma potrzeby powtórnego nakładania, 1 szt./228g  </t>
  </si>
  <si>
    <t>11</t>
  </si>
  <si>
    <t>12</t>
  </si>
  <si>
    <t>13</t>
  </si>
  <si>
    <t>14</t>
  </si>
  <si>
    <t>Szczotka o dł. 18 cm do mycia narzędzi, z uchwytem wykonanym z tworzywa sztucznego i z nylonowym włosiem osadzonym na dwóch końcach rączki, przy czym z jednej strony znajduje się tylko jeden rząd włosia. Wielokrotnego użycia, możliwość sterylizacji w parze.</t>
  </si>
  <si>
    <t>Szczotka o dł. 17, 5- 18 cm do mycia narzędzi, z poręcznym uchwytem wykonanym z tworzywa sztucznego oraz włosiem ze stali nierdzewnej</t>
  </si>
  <si>
    <t>Szczotka o dł.18- 22 cm do mycia narzędzi, z krótkim (dł. włosia max. 1 cm) nylonowym włosiem o powierzchni 2 x 7- 7,7 cm. Możliwość sterylizacji w parze, wielokrotnego użycia.</t>
  </si>
  <si>
    <t>Szczotka wielokrotnego użytku do czyszczenia wewnętrznych kanałów, wykonana z nylonowego włosia osadzonego na prowadniku ze skręconego drutu, długość 61 cm, średnica 2,5- 3 mm. Możliwość sterylizacji w parze, wielokrotnego użycia.</t>
  </si>
  <si>
    <t>Dozownik z obcinarką wraz z zestawem czyścików: czyścik miękki - śr. 3 mm - zwój 10 m; czyścik bardzo szorstki - śr. 3 mm - zwój 10 m; czyściki dwustronne - śr. 3 mm, dł. 15 cm - 100 szt.; czyściki miękkie - śr. 9 mm, dł. 30 cm - 50 szt.; czyściki miękkie - śr. 12 mm, dł. 30 cm - 50 szt.; czyściki szorstkie - śr. 15 mm, dł. 30 cm - 20 szt.; czyścik bardzo szorstki - śr. 15 mm - zwój 5 m</t>
  </si>
  <si>
    <t>Komplet uzupełniający czyścików: czyścik miękki - śr. 3 mm - zwój 10 m; czyścik bardzo szorstki - śr. 3 mm - zwój 10 m; czyściki dwustronne - śr. 3 mm, dł. 15 cm - 100 szt.; czyściki miękkie - śr. 9 mm, dł. 30 cm - 50 szt.; czyściki miękkie - śr. 12 mm, dł. 30 cm - 50 szt.; czyściki szorstkie - śr. 15 mm, dł. 30 cm - 20 szt.; czyścik bardzo szorstki - śr. 15 mm - zwój 5 m</t>
  </si>
  <si>
    <t>Szczotka o dł. 30- 30,5 cm do oczyszczania kanałów roboczych narzędzi (w tym laparoskopów) wykonana ze skręconego drutu oraz nylonowego włosia o średnicy 4 mm. Możliwość sterylizacji w parze, wielokrotnego użycia.</t>
  </si>
  <si>
    <t xml:space="preserve">Szczotka o dł. 40,5- 40,6 cm do oczyszczania kanałów roboczych narzędzi (w tym laparoskopów) wykonana ze skręconego drutu oraz nylonowego włosia o średnicy 5 mm. Możliwość sterylizacji w parze, wielokrotnego użycia. </t>
  </si>
  <si>
    <t xml:space="preserve">Szczotka o dł. 40,6 cm do oczyszczania kanałów roboczych narzędzi (w tym laparoskopów) wykonana ze skręconego drutu oraz nylonowego włosia o średnicy 10 mm. Możliwość sterylizacji w parze, wielokrotnego użycia. </t>
  </si>
  <si>
    <t>Specjalistyczna szczotka o dł. 19- 20 cm do czyszczenia osprzętu otropedycznego, z uchwytem z tworzywa sztucznego oraz nylonowym włosiem osadzonym na dwóch końcach rączki - jedna końcówka szpiczasta o śr. 8 mm, druga okrągła o śr. 45 mm. Możliwość sterylizacji w parze, wielokrotnego użycia.</t>
  </si>
  <si>
    <t>Zestaw profesjonalnych szczotek do czyszczenia komory sterylizatora, w skład którego wchodzą: szczotka z aluminiową teleskopową rączką o zakresie długości 60-122 cm i nasadką o wymiarach 14 x 22,2 cm; szczotka o długości 23 cm z rączką z tworzywa sztucznego i powierzchnią włosia o wymiarach 9 x 9 cm, której kształt i kąt włosia umożliwiają wyczyszczenie zakamarków w komorze sterylizatora; dwie przyłbice do ochrony twarzy.</t>
  </si>
  <si>
    <t>Szczotka o wymiarach 14 x 22,2 cm, do czyszczenia komory sterylizatora, nadająca się do nakręcania na aluminiowy teleskopowy wysięgnik. Możliwość sterylizacji w parze, wielokrotnego użycia.</t>
  </si>
  <si>
    <t>Silikonowe osłonki wielorazowego użytku do zabezpieczania rogów tac narzędziowych, możliwość stosowania w sterylizacji parą wodną, EO i plaźmie, w czerwonym kolorze znacząco odróżniającym się od stosowanych opakowań w kolorze białym, zielonym i niebieskim. Opakowanie 24 szt.</t>
  </si>
  <si>
    <t>Niezawierająca niebezpiecznych substancji toksycznych taśma do znakowania narzędzi w formie arkusza o wymiarach ok. 210 mm x 150 mm z podziałem na paski, nie wpływa negtywnie na proces sterylizacji. Mozliwość wyboru z ponad 20 różnych wzorów/ kolorów. Opakowanie a' 5 arkuszy</t>
  </si>
  <si>
    <t xml:space="preserve">Dren jednorazowego użytku do pompy artroskopowej  kompatybilny z posiadaną pompą Flosteady w postaci szybko montowanej kasety z wychodzącymi drenami – do podłączenia worka z solą oraz z zakończeniem luer lock do podłączenia do kaniuli artroskopowej, sterylny. </t>
  </si>
  <si>
    <t xml:space="preserve">Koszulki wprowadzające z igłą dotętniczą jednoczęściową w zestawie 
cechy:
- koszulka wprowadzająca z zastawką hemostatyczną, stosowana do tętnicy udowej;
- boczne ramię z zaworem i trójdrożnym kranikiem do przepłukiwania koszulki;
- średnica od 4F do 8F;
- długość w zakresie od 11cm do 23cm;
- prowadnik J 35” w zestawie
</t>
  </si>
  <si>
    <t>Opatrunki hemostatyczne do tamponady nosa jednorazowe, sterylne,o zaokrąglonych brzegach i równej ekspresji do uzyskania równomiernego ucisku na śluzówkę nosa,zwiększające swoją objętość o określonej krotności  i wyposażone w nitkę ułatwiającą usunięcie o następujących rozmiarach rozmiar 8.0x1.5x30</t>
  </si>
  <si>
    <t>Opatrunki hemostatyczne do tamponady nosa jednorazowe, sterylne,o zaokrąglonych brzegach i równej ekspresji do uzyskania równomiernego ucisku na śluzówkę nosa,zwiększające swoją objętość o określonej krotności  i wyposażone w nitkę ułatwiającą usunięcie o następujących rozmiarach rozmiar 8.0x1.0x2.0</t>
  </si>
  <si>
    <t>Opatrunki hemostatyczne do tamponady nosa jednorazowe, sterylne,o zaokrąglonych brzegach i równej ekspresji do uzyskania równomiernego ucisku na śluzówkę nosa,zwiększające swoją objętość o określonej krotności  i wyposażone w nitkę ułatwiającą usunięcie o następujących rozmiarach rozmiar 10.0x1.5x2.5</t>
  </si>
  <si>
    <t>Opatrunki hemostatyczne do tamponady nosa jednorazowe, sterylne,o zaokrąglonych brzegach i równej ekspresji do uzyskania równomiernego ucisku na śluzówkę nosa,zwiększające swoją objętość o określonej krotności  i wyposażone w nitkę ułatwiającą usunięcie o następujących rozmiarach rozmiar 5.5x1.5x2.5</t>
  </si>
  <si>
    <t>Wiertła do Microdebridera/Shavera typu StraightShot M5 produkcji MEDTRONIC (w posiadaniu tut. Kliniki) dające możliwość bardziej efektywnej pracy przy maksymalnej możliwej ilości obrotów równej 30 tysięcy RPM. Wiertła do wyboru przez oddział w zależności od zapotrzebowania o zróżnicowanych kątach (m.in. 15 stopni, 40 stopni, 55 stopni i 70 stopni) oraz końcówkach (m. in. diamentowe, różyczka)</t>
  </si>
  <si>
    <t>Wiertła do zatoki czołowej- diamenowe o kącie 70 stopni , przekroju 3.6 mm średnicy 4 mm do posiadanego urządzenia Shawera STORZ .</t>
  </si>
  <si>
    <t>Zbiornik sterylny do ssaka Thopaz 0,8 litra z filtrem antybakteryjnym i hydrofobowym (zapobiegającym zalaniu urządzenia, zamykającym się w kontakcie z wydzieliną); z podziałką; kompatybilny z urządzeniem Thopaz, pakowany po 6 szt.</t>
  </si>
  <si>
    <t>Dren do ssaka Thopaz z pojedynczą końcówką do pacjenta - Dwukanałowy (jeden kanał odprowadzający powietrze i wydzielinę, drugi kanał pomiarowy), sterylny, jednorazowy, o długości 150 cm, z klipsem zamykającym; do systemu Thopaz, pakowany po 10 szt.</t>
  </si>
  <si>
    <t>Dren do ssaka Thopaz z podwójną końcówką do pacjenta, dwukanałowy (jeden kanał odprowadzający powietrze i wydzielinę, drugi kanał pomiarowy), sterylny, jednorazowy, o długości 150 cm, z klipsem zamykającym; do systemu Thopaz, pakowany po 10 szt.</t>
  </si>
  <si>
    <t>Wiertła do mikrodebridera/shavera typu StraightShot M5 Medtronic lub równoważne :jednorazowe wiertła diamentowe do zatoki czołowej o kącie 70 stopni 5.0 mm średnicy długości 13.0 cm stosowane przy 12000 obrotach. **</t>
  </si>
  <si>
    <t>Wiertła do mikrodebridera/shaver typu StraightShot M5 Medtronic lub równoważne :jednorazowe wiertła do zatoki czołowej o kącie 55 stopni ,średnicy 3.6 mm długości 13.0 cm stosowane przy 12000 obrotach. **</t>
  </si>
  <si>
    <t>Koc (kołderka) do konwekcyjnego ogrzewania pacjenta dorosłego, rozmiar 100x210 cm (+/- 5%), z portem do mocowania rury grzewczej przystosowanym do systemów ogrzewania pacjenta: Equator, WarmTouch, Cocoon bez konieczności stosowania dodatkowych elementów łączących, wykonany z materiału bezlateksowego o zwiększonej wytrzymałości na rozdarcie, z mikroperforacjami od strony pacjenta powodującymi równomierne rozprowadzanie powietrza.</t>
  </si>
  <si>
    <t>*Wymagane, żeby produkty z poz. 1-2 były od jednego producenta</t>
  </si>
  <si>
    <t xml:space="preserve">**Wymagane, żeby produkty z poz. 3-6 były od jednego producenta </t>
  </si>
  <si>
    <r>
      <t xml:space="preserve">Sterylny zestaw do odsysania w systemie zamkniętym Ch 14 i 16 dł 30-31  cm tracheostomijne do stosowania na 72 godziny (potwierdzone w instrukcji użycia) bez możliwości wymiany cewnika (zintegrowane) ze sterylnym podwójnie obrotowym łącznikiem 90stopni, z samodomykająca się zastawką komory płuczącej odseparowującej samoistnie cewnik od pacjenta, z lub bez portu MDI , cały system sterylizowany radiacyjnie, dodatkowo z 10-12 ampułkami 0,9%NaCl. Wszystkie elementy pakowane razem lub osobno. Pod pojęciem zestaw/system do odsysania w systemie zamkniętym Zamawiający rozumie wyłącznie konfiguracje zawierającą co najmniej cewnik ssący w rękawie ochronnym i łącznik od strony pacjenta (kolankowy lub Y) zgodnie z definicja Normy PN EN ISO 8836:2014 </t>
    </r>
    <r>
      <rPr>
        <sz val="11"/>
        <color indexed="10"/>
        <rFont val="Garamond"/>
        <family val="1"/>
      </rPr>
      <t xml:space="preserve">. </t>
    </r>
    <r>
      <rPr>
        <sz val="11"/>
        <rFont val="Garamond"/>
        <family val="1"/>
      </rPr>
      <t xml:space="preserve">  </t>
    </r>
  </si>
  <si>
    <r>
      <t>Sterylny zestaw do odsysania w systemie zamkniętym Ch 14 i 16 dł 54cm intubacyjne do stosowania na 72 godziny (potwierdzone w instrukcji użycia) bez możliwości wymiany cewnika (zintegrowane) ze sterylnym podwójnie obrotowym łącznikiem 90stopni, z samodomykająca się zastawką komory płuczącej odseparowującej samoistnie cewnik od pacjenta, z lub bez portu MDI , cały system sterylizowany radiacyjnie, dodatkowo z 10-12 ampułkami 0,9%NaCl. Wszystkie elementy pakowane razem lub osobno. Pod pojęciem zestaw/system do odsysania w systemie zamkniętym Zamawiający rozumie wyłącznie konfiguracje zawierającą co najmniej cewnik ssący w rękawie ochronnym i łącznik od strony pacjenta (kolankowy lub Y)</t>
    </r>
    <r>
      <rPr>
        <sz val="11"/>
        <color indexed="10"/>
        <rFont val="Garamond"/>
        <family val="1"/>
      </rPr>
      <t xml:space="preserve"> </t>
    </r>
    <r>
      <rPr>
        <sz val="11"/>
        <rFont val="Garamond"/>
        <family val="1"/>
      </rPr>
      <t xml:space="preserve">zgodnie z definicja Normy PN EN ISO 8836:2014 .   </t>
    </r>
  </si>
  <si>
    <t>Sterylny, poliuretanowy opatrunek do mocowania cewników centralnych z wycięciem. Rozmiar 8,5 x 11,5 cm z szerokimi aplikatorami (min. 2,5 cm), laminowaną metką i  szerokim laminowanym paskiem włókninowym z wycięciem. Obrzeże wzmocnione od spodu włókniną. Odporny na działanie środków dezynfekcyjnych zawierających alkohol. Wyrób medyczny klasy IIa, opakowanie typu folia-folia. Potwierdzenie bariery folii dla wirusów =&gt;27nm przez niezależne laboratorium na podstawie badań statystycznie znamiennej ilości probek (min 32).</t>
  </si>
  <si>
    <t>Sterylny, poliuretanowy opatrunek do mocowania kaniul obwodowych z małym wycięciem. Rozmiar 6 x 7 cm z ramką i metką. Obrzeże wzmocnione od spodu włókniną z każdej strony. Odporny na działanie środków dezynfekcyjnych zawierających alkohol. Klej akrylowy naniesiony równomiernie. Wyrób medyczny klasy IIa, opakowanie  typu folia-folia. Potwierdzenie bariery folii dla wirusów =&gt;27nm przez niezależne laboratorium na podstawie badań statystycznie znamiennej ilości probek (min 32).</t>
  </si>
  <si>
    <t xml:space="preserve">Sterylny zestaw do odsysania w systemie zamkniętym do użytku na 72 godziny z możliwością wymiany cewnika z 12 fiolkami 15 ml soli fizjologicznej (końcówka fiolki kompatybilna z portem cewnika do płukania) Ch 16 INTUBACYJNY ze sterylnym łącznikiem podwójnie obrotowym od strony pacjenta i obwodu oddechowego z dodatkowym portem do bronchoskopii urządzeń o średnicy do 0,635cm (potwierdzone w instrukcji użycia producenta), procedura wykonywania bez odłączania układu oddechowego i cewnika do odsysania, typu MAP, system z samodomykającą się zastawką komory płuczącej oddzielająca samoistnie cewnik od pacjenta ze zintegrowanym portem MDI (możliwość podawania leków wziewnych w aerozolu), cewniki zabezpieczone przed samoistnym odłączeniem się od łącznika MAP. Cewniki sterylizowane radiacyjnie. Pod pojęciem zestaw/system do odsysania w systemie zamkniętym Zamawiający rozumie wyłącznie konfiguracje zawierającą co najmniej cewnik ssący w rękawie ochronnym i łącznik od strony pacjenta (kolankowy lub Y) zgodnie z definicją Normy PN EN ISO 8836:2014 .   </t>
  </si>
  <si>
    <t xml:space="preserve">Rękawice lateksowe, sterylne, bezpudrowe do przygotowywania cytostatyków, o anatomicznym kształcie, mankiet prosty. Wykończenie teksturowe, rękawice chlorowane i silikonowe. Długość co najmniej 290 mm, kategoria III środków ochrony osobistej. Zgodne z normą: EN 374, EN 420. Dostępne w rozmiarach: od 6,0 do 8,0. </t>
  </si>
  <si>
    <t>Prowadniki zabiegowe, angioplastyczne, zaprojektowane dla dodatkowego podparcia tzw „Delivery  lub Extra Support Guide Wires”, o średnicy  0.014", materiał: Elastinite Nitinol.
Prowadnik z powłoką hydrofilną,  długość 190 i 300 cm, końcówka typu: „shaping ribbon”, prosta i „J”, radiocieniująca na długości 4,5 cm, „Tip load” 0,8 g.</t>
  </si>
  <si>
    <t>Sterylny, roztwór o stężeniu 0,15% błękitu trypanu, o stężeniu 0,025% błękitu brilantowego  G  i  o stężeniu 4% polietylenoglikolu  rozcieńczonych w fizjologicznym  lub zbuforowanym roztworze chlorku sodowego stosowany do barwienia błon epiretinalnych i błony granicznej wewnętrznej, pakowany w szklane ampułkostrzykawki lub ampułki zawierające 0,5 ml płynu.</t>
  </si>
  <si>
    <t>Końcówki do płukania zatok jednorazowe końcówki do usunięcia biofilmu bakteryjnego i zmian chorobowych z zatok solą fizjologiczną kompatybilna z urządzeniem o nazwie Hydrodebrider firmy MEDTRONIC(w posiadaniu tut. Kliniki). Końcówka przeznaczona do płukania zatoki szczękowej, klinowej i sitowej z możliwością wygięcia do 270 stopni. Kompatybilność potwierdzona oświadczeniem producenta.*</t>
  </si>
  <si>
    <t>Końcówki do płukania zatok jednorazowe końcówki do usunięcia biofilmu bakteryjnego i zmian chorobowych z zatok solą fizjologiczną kompatybilna z urządzeniem o nazwie Hydrodebrider firmy MEDTRONIC(w posiadaniu tut. Kliniki). Końcówka przeznaczona do płukania zatoki czołowej o średnicy 2,2 mm wygięta pod kątem 80 stopni. Kompatybilność potwierdzona oświadczeniem producenta. *</t>
  </si>
  <si>
    <t>Dren irygacyjny kompatybilny z urządzeniem typu Mikrodebrider StraightShot M5 produkcji firmy Medtronic lub równoważne **</t>
  </si>
  <si>
    <t>Ostrza do mikrodebridera/shavera StraightShot M5 produkcji firmy Medtronic, jednorazowe, rotowane o długości 13 cm i średnicy 4 mm. **</t>
  </si>
  <si>
    <t xml:space="preserve">Worek foliowy przeźroczysty o grubości 0,05 mm, o wymiarach (podstawa)30 cm x 45 cm , służący do pakowania leków </t>
  </si>
  <si>
    <r>
      <t xml:space="preserve">Cewnik Foley z końcówką typu Nelaton/Tieman, z czujnikiem do pomiaru temperatury, wykonany z silikonu, przezroczysty, w zestawie ze strzykawką napełnioną wodnym roztworem 10% gliceryny </t>
    </r>
    <r>
      <rPr>
        <sz val="11"/>
        <color indexed="10"/>
        <rFont val="Garamond"/>
        <family val="1"/>
      </rPr>
      <t xml:space="preserve">lub w zestawie bez strzykawki napełnionej wodnym roztworem 10% gliceryny, </t>
    </r>
    <r>
      <rPr>
        <sz val="11"/>
        <rFont val="Garamond"/>
        <family val="1"/>
      </rPr>
      <t xml:space="preserve">kodowany kolorystycznie, biała ciągła linia znacznika RTG, końcówka cewnika cieniująca w Rtg, z dwoma otworami ułożonymi naprzeciwlegle, sterylny, jednorazowy, bez lateksu, dostępny w rozmiarach: 8; 10; 12; 14; 16 i 18 Ch 
 Na czas trwania umowy dostawca cewników zobowiązuje się do dostosowania kabli przyłączeniowych w poszczególnych jednostkach zgodnie z potrzebą Zamawiającego. </t>
    </r>
  </si>
  <si>
    <r>
      <t xml:space="preserve">Szczoteczka do chirurgicznego mycia rąk, sucha, jednorazowego użytku, sterylna, zaopatrzona z jednej strony w nylonową </t>
    </r>
    <r>
      <rPr>
        <sz val="11"/>
        <color indexed="10"/>
        <rFont val="Garamond"/>
        <family val="1"/>
      </rPr>
      <t>lub polietylenową</t>
    </r>
    <r>
      <rPr>
        <sz val="11"/>
        <rFont val="Garamond"/>
        <family val="1"/>
      </rPr>
      <t xml:space="preserve"> szczotkę, a z drugiej w miękką gąbkę, z szpatułką do czyszczenia paznokci.</t>
    </r>
  </si>
  <si>
    <r>
      <t xml:space="preserve">Rurka tracheostomijna z odsysaniem znad mankietu, z ruchomym szyldem, pakowana pojedynczo, sterylna ROZM 6,0-10
</t>
    </r>
    <r>
      <rPr>
        <sz val="11"/>
        <color indexed="10"/>
        <rFont val="Garamond"/>
        <family val="1"/>
      </rPr>
      <t>Zamawiający dopuszcza rurki silikonowane, pozbawione ftalanów, ze znakowanym rozmiarem rurki balonikiem</t>
    </r>
  </si>
  <si>
    <r>
      <t>Dren typu Jakcson Pratt lub równoważny wykonany z czystego 100% silikonu o długości 100cm z fenestracją na długości 20cm w rozmiarze 4x</t>
    </r>
    <r>
      <rPr>
        <sz val="11"/>
        <color indexed="10"/>
        <rFont val="Garamond"/>
        <family val="1"/>
      </rPr>
      <t>10mm
Zamawiający dopuszcza dreny o długosci całkowitej 80 cm (część drenująca o długości 20 cm)</t>
    </r>
  </si>
  <si>
    <r>
      <t xml:space="preserve">Rękawice diagnostyczne nitrylowe bezpudrowe wykonane z syntetycznego kauczuku, bezlateksowe, dobrze dopasowane do ręki. Zarejestrowane jako wyrób medyczny oraz Środek Ochrony Indywidualnej. Tekstura na całej powierzchni dłoni oraz palców zapewniającą dobrą chwytność i przyczepność. Uniwersalny kształt, rękawiczki pasujące na prawą i lewą rękę. Grubość: palec: 0,08+/- 0,01 mm; dłoń: 0,07+/- 0,01 mm; mankiet: 0,06+/- 0,01 mm. Rozmiar XL. Opakowanie a 200 szt. +/- 10%.
</t>
    </r>
    <r>
      <rPr>
        <sz val="11"/>
        <color indexed="10"/>
        <rFont val="Garamond"/>
        <family val="1"/>
      </rPr>
      <t xml:space="preserve"> Zamawiający dopuszcza rękawice teksturowane na końcach palców.</t>
    </r>
  </si>
  <si>
    <r>
      <t xml:space="preserve">Kompresy włókninowe, niejałowe. Rozmiar 10cm x 10cm, opak.=100 szt. </t>
    </r>
    <r>
      <rPr>
        <sz val="11"/>
        <color indexed="10"/>
        <rFont val="Garamond"/>
        <family val="1"/>
      </rPr>
      <t xml:space="preserve">Zamawiający dopuszcza przeliczenie na opakowania i podanie ceny jednostkowej za opakowanie. </t>
    </r>
  </si>
  <si>
    <t>szt.*</t>
  </si>
  <si>
    <t>* przeliczając na opakowania należy w kolumnie ilość wpisać "1000" a w kolumnie j.m. "op."</t>
  </si>
  <si>
    <r>
      <t>Dren do odsysania z pola operacyjnego, podłużnie żebrowany, doklejane łączniki żeńskie, długość 4 m, średnica 30 CH, twardość Shore A 64</t>
    </r>
    <r>
      <rPr>
        <sz val="11"/>
        <color indexed="10"/>
        <rFont val="Garamond"/>
        <family val="1"/>
      </rPr>
      <t xml:space="preserve"> lub Shore A 74</t>
    </r>
    <r>
      <rPr>
        <sz val="11"/>
        <rFont val="Garamond"/>
        <family val="1"/>
      </rPr>
      <t>, opakowanie zewnętrzne papierowo-foliowe, wewnętrzny worek foliowy z perforacją całkowicie okrywający dren.</t>
    </r>
  </si>
  <si>
    <r>
      <t xml:space="preserve">Zestaw do wkłucia typu PICC w składzie: poliuretanowy cewnik dwukanałowy z podziałką centymetrową, średnicy 5 Fr, dł. 60 cm, przepływ minimum 5 ml/ sek., wewnętrzne średnice kanałów 18/18  G, igła z końcówką echo tip 21 G/7 cm, prowadnik nitinolowy 0,018"/40 cm, rozszerzadło z rozrywalną koszulką, strzykawka 10-15 ml, obturator hydrofilny, skalpel, miarka, zatyczka do igły, plaster mocujący cewnik do skóry
</t>
    </r>
    <r>
      <rPr>
        <sz val="11"/>
        <color indexed="10"/>
        <rFont val="Garamond"/>
        <family val="1"/>
      </rPr>
      <t xml:space="preserve">Zamawiający dopuszcza: 
Zestaw do wkłucia typu PICC w składzie: cewnik dwukanałowy wykonany poliuretanu z oznaczeniem co centymetr i oznaczeniami numerycznymi co 5 cm i z integralną  przedłużką (długość 9 cm), średnicy 4,5 Fr, dł. 60 cm, przepływ minimum 8,2 ml/ sek., metalowa prowadnica zwiększająca sztywność cewnika ułatwiająca jego założenie, proksymalne zakończenie typu „T” służące do wstrzyknięcia roztworu soli, rozrywalna kaniula o długośći 32mm i średnicy 14G, grip-lock do mocowania cewnika do skóry, 2 systemy bezigłowe zapobiegające cofaniu się krwi do cewnika, mające na celu zmniejszeniu ryzyka powstania odcewnikowego zakażenia oaz zatkaniu cewnika. Wolny
 lub: </t>
    </r>
    <r>
      <rPr>
        <sz val="11"/>
        <rFont val="Garamond"/>
        <family val="1"/>
      </rPr>
      <t xml:space="preserve">
</t>
    </r>
    <r>
      <rPr>
        <sz val="11"/>
        <color indexed="10"/>
        <rFont val="Garamond"/>
        <family val="1"/>
      </rPr>
      <t xml:space="preserve">zestaw z cewnikiem PICC w składzie: cewnik dwukanałowy, poliuretanowy z chlorheksydyną długości 55cm z podziałką centymetrową, średnicy 5,5Fr, o przepływach na obydwu kanałach do 5ml/sek.,  o średnicach kanałów 18G/18G, z igłą echogeniczną 21Gx7cm, prowadnik nitinolowy 0,018’’x 45cm, rozszerzadło z rozrywaną koszulką z gładkimi krawędziami, bez obturatora hydrofilnego, strzykawka 10ml,  skalpel, miarka, pojemnik do zakłuwania igieł, mocowanie bezszwowe cewnika do skóry, opaska uciskowa, karta informacyjna dla pacjenta, karta identyfikacyjna pacjenta. </t>
    </r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</si>
</sst>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* #,##0.00\ _z_ł_-;\-* #,##0.00\ _z_ł_-;_-* \-??\ _z_ł_-;_-@_-"/>
    <numFmt numFmtId="183" formatCode="_-* #,##0.00&quot; zł&quot;_-;\-* #,##0.00&quot; zł&quot;_-;_-* \-??&quot; zł&quot;_-;_-@_-"/>
    <numFmt numFmtId="184" formatCode="&quot; &quot;#,##0.00,&quot;zł &quot;;&quot;-&quot;#,##0.00,&quot;zł &quot;;&quot; &quot;&quot;-&quot;#&quot; zł &quot;;&quot; &quot;@&quot; &quot;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0"/>
      <name val="Tahoma"/>
      <family val="2"/>
    </font>
    <font>
      <i/>
      <sz val="11"/>
      <name val="Times New Roman"/>
      <family val="1"/>
    </font>
    <font>
      <sz val="11"/>
      <color indexed="10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183" fontId="0" fillId="0" borderId="0" applyFill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0" fillId="0" borderId="0" applyFill="0" applyBorder="0" applyAlignment="0" applyProtection="0"/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0" fillId="0" borderId="0">
      <alignment/>
      <protection/>
    </xf>
    <xf numFmtId="0" fontId="44" fillId="0" borderId="8" applyNumberFormat="0" applyFill="0" applyAlignment="0" applyProtection="0"/>
    <xf numFmtId="184" fontId="8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0" fillId="0" borderId="0" applyFill="0" applyBorder="0" applyAlignment="0" applyProtection="0"/>
    <xf numFmtId="44" fontId="8" fillId="0" borderId="0" applyFont="0" applyFill="0" applyBorder="0" applyAlignment="0" applyProtection="0"/>
    <xf numFmtId="183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right" vertical="top" wrapText="1"/>
    </xf>
    <xf numFmtId="3" fontId="7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33" borderId="10" xfId="0" applyFont="1" applyFill="1" applyBorder="1" applyAlignment="1">
      <alignment horizontal="center" vertical="center" wrapText="1"/>
    </xf>
    <xf numFmtId="44" fontId="6" fillId="33" borderId="10" xfId="90" applyFont="1" applyFill="1" applyBorder="1" applyAlignment="1" applyProtection="1">
      <alignment horizontal="center" vertical="center" wrapText="1"/>
      <protection locked="0"/>
    </xf>
    <xf numFmtId="44" fontId="6" fillId="33" borderId="10" xfId="9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left" vertical="top" wrapText="1"/>
    </xf>
    <xf numFmtId="44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4" fontId="6" fillId="33" borderId="10" xfId="90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0" applyNumberFormat="1" applyFont="1" applyFill="1" applyBorder="1" applyAlignment="1">
      <alignment horizontal="center" vertical="center" wrapText="1"/>
    </xf>
    <xf numFmtId="44" fontId="6" fillId="0" borderId="0" xfId="0" applyNumberFormat="1" applyFont="1" applyAlignment="1">
      <alignment horizontal="center" vertical="center"/>
    </xf>
    <xf numFmtId="44" fontId="6" fillId="0" borderId="0" xfId="0" applyNumberFormat="1" applyFont="1" applyAlignment="1">
      <alignment horizontal="center" vertical="center" wrapText="1"/>
    </xf>
    <xf numFmtId="44" fontId="3" fillId="0" borderId="0" xfId="0" applyNumberFormat="1" applyFont="1" applyAlignment="1">
      <alignment horizontal="center" vertical="center" wrapText="1"/>
    </xf>
    <xf numFmtId="4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3" fontId="6" fillId="0" borderId="10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4" fontId="6" fillId="33" borderId="10" xfId="90" applyFont="1" applyFill="1" applyBorder="1" applyAlignment="1" applyProtection="1">
      <alignment horizontal="center" vertical="center" wrapText="1"/>
      <protection locked="0"/>
    </xf>
    <xf numFmtId="44" fontId="6" fillId="33" borderId="10" xfId="9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</cellXfs>
  <cellStyles count="8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urrency 2" xfId="39"/>
    <cellStyle name="Dane wejściowe" xfId="40"/>
    <cellStyle name="Dane wyjściowe" xfId="41"/>
    <cellStyle name="Dobre" xfId="42"/>
    <cellStyle name="Comma" xfId="43"/>
    <cellStyle name="Comma [0]" xfId="44"/>
    <cellStyle name="Dziesiętny 2" xfId="45"/>
    <cellStyle name="Dziesiętny 2 2" xfId="46"/>
    <cellStyle name="Dziesiętny 3" xfId="47"/>
    <cellStyle name="Dziesiętny 4" xfId="48"/>
    <cellStyle name="Excel Built-in Normal" xfId="49"/>
    <cellStyle name="Hyperlink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e" xfId="57"/>
    <cellStyle name="Normal 2" xfId="58"/>
    <cellStyle name="Normal 3" xfId="59"/>
    <cellStyle name="Normal 3 2" xfId="60"/>
    <cellStyle name="Normal_PROF_ETH" xfId="61"/>
    <cellStyle name="Normalny 10" xfId="62"/>
    <cellStyle name="Normalny 11" xfId="63"/>
    <cellStyle name="Normalny 12" xfId="64"/>
    <cellStyle name="Normalny 2" xfId="65"/>
    <cellStyle name="Normalny 2 2" xfId="66"/>
    <cellStyle name="Normalny 2 3" xfId="67"/>
    <cellStyle name="Normalny 3" xfId="68"/>
    <cellStyle name="Normalny 3 2" xfId="69"/>
    <cellStyle name="Normalny 4" xfId="70"/>
    <cellStyle name="Normalny 4 2" xfId="71"/>
    <cellStyle name="Normalny 5" xfId="72"/>
    <cellStyle name="Normalny 6" xfId="73"/>
    <cellStyle name="Normalny 7" xfId="74"/>
    <cellStyle name="Normalny 8" xfId="75"/>
    <cellStyle name="Normalny 9" xfId="76"/>
    <cellStyle name="Obliczenia" xfId="77"/>
    <cellStyle name="Followed Hyperlink" xfId="78"/>
    <cellStyle name="Percent" xfId="79"/>
    <cellStyle name="Procentowy 2" xfId="80"/>
    <cellStyle name="Procentowy 2 2" xfId="81"/>
    <cellStyle name="Procentowy 3" xfId="82"/>
    <cellStyle name="Standard_ICP_05_1500" xfId="83"/>
    <cellStyle name="Suma" xfId="84"/>
    <cellStyle name="TableStyleLight1" xfId="85"/>
    <cellStyle name="Tekst objaśnienia" xfId="86"/>
    <cellStyle name="Tekst ostrzeżenia" xfId="87"/>
    <cellStyle name="Tytuł" xfId="88"/>
    <cellStyle name="Uwaga" xfId="89"/>
    <cellStyle name="Currency" xfId="90"/>
    <cellStyle name="Currency [0]" xfId="91"/>
    <cellStyle name="Walutowy 2" xfId="92"/>
    <cellStyle name="Walutowy 3" xfId="93"/>
    <cellStyle name="Walutowy 4" xfId="94"/>
    <cellStyle name="Złe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workbookViewId="0" topLeftCell="A1">
      <selection activeCell="F18" sqref="F18"/>
    </sheetView>
  </sheetViews>
  <sheetFormatPr defaultColWidth="9.00390625" defaultRowHeight="12.75"/>
  <cols>
    <col min="1" max="1" width="4.00390625" style="5" customWidth="1"/>
    <col min="2" max="2" width="50.2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27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7" t="s">
        <v>15</v>
      </c>
      <c r="C1" s="8"/>
      <c r="D1" s="8"/>
      <c r="E1" s="9"/>
      <c r="F1" s="9"/>
      <c r="G1" s="9"/>
      <c r="H1" s="25" t="s">
        <v>6</v>
      </c>
      <c r="I1" s="2"/>
    </row>
    <row r="2" spans="1:8" ht="15">
      <c r="A2" s="6"/>
      <c r="B2" s="10" t="s">
        <v>0</v>
      </c>
      <c r="C2" s="11">
        <v>1</v>
      </c>
      <c r="D2" s="11"/>
      <c r="E2" s="12" t="s">
        <v>2</v>
      </c>
      <c r="F2" s="13"/>
      <c r="G2" s="12"/>
      <c r="H2" s="26"/>
    </row>
    <row r="3" spans="1:8" ht="15">
      <c r="A3" s="6"/>
      <c r="B3" s="7"/>
      <c r="C3" s="8"/>
      <c r="D3" s="8"/>
      <c r="E3" s="9"/>
      <c r="F3" s="9"/>
      <c r="G3" s="9"/>
      <c r="H3" s="26"/>
    </row>
    <row r="4" spans="1:8" s="3" customFormat="1" ht="30">
      <c r="A4" s="18" t="s">
        <v>1</v>
      </c>
      <c r="B4" s="18" t="s">
        <v>4</v>
      </c>
      <c r="C4" s="19" t="s">
        <v>12</v>
      </c>
      <c r="D4" s="19" t="s">
        <v>13</v>
      </c>
      <c r="E4" s="18" t="s">
        <v>5</v>
      </c>
      <c r="F4" s="18" t="s">
        <v>3</v>
      </c>
      <c r="G4" s="20" t="s">
        <v>7</v>
      </c>
      <c r="H4" s="22" t="s">
        <v>8</v>
      </c>
    </row>
    <row r="5" spans="1:8" s="3" customFormat="1" ht="45">
      <c r="A5" s="31" t="s">
        <v>16</v>
      </c>
      <c r="B5" s="31" t="s">
        <v>17</v>
      </c>
      <c r="C5" s="30">
        <v>500</v>
      </c>
      <c r="D5" s="24" t="s">
        <v>14</v>
      </c>
      <c r="E5" s="14"/>
      <c r="F5" s="14"/>
      <c r="G5" s="15"/>
      <c r="H5" s="23">
        <f>ROUND(ROUND(G5,2)*C5,2)</f>
        <v>0</v>
      </c>
    </row>
    <row r="6" spans="1:8" ht="45">
      <c r="A6" s="29" t="s">
        <v>18</v>
      </c>
      <c r="B6" s="32" t="s">
        <v>19</v>
      </c>
      <c r="C6" s="33">
        <v>1000</v>
      </c>
      <c r="D6" s="34" t="s">
        <v>14</v>
      </c>
      <c r="E6" s="21"/>
      <c r="F6" s="21"/>
      <c r="G6" s="21"/>
      <c r="H6" s="23">
        <f>ROUND(ROUND(G6,2)*C6,2)</f>
        <v>0</v>
      </c>
    </row>
    <row r="7" spans="1:8" ht="45">
      <c r="A7" s="29" t="s">
        <v>20</v>
      </c>
      <c r="B7" s="32" t="s">
        <v>21</v>
      </c>
      <c r="C7" s="33">
        <v>1000</v>
      </c>
      <c r="D7" s="34" t="s">
        <v>14</v>
      </c>
      <c r="E7" s="21"/>
      <c r="F7" s="21"/>
      <c r="G7" s="21"/>
      <c r="H7" s="23">
        <f>ROUND(ROUND(G7,2)*C7,2)</f>
        <v>0</v>
      </c>
    </row>
    <row r="8" spans="7:8" ht="15">
      <c r="G8" s="1" t="s">
        <v>22</v>
      </c>
      <c r="H8" s="28">
        <f>SUM(H5:H7)</f>
        <v>0</v>
      </c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86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workbookViewId="0" topLeftCell="A1">
      <selection activeCell="F18" sqref="F18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27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7" t="s">
        <v>15</v>
      </c>
      <c r="C1" s="8"/>
      <c r="D1" s="8"/>
      <c r="E1" s="9"/>
      <c r="F1" s="9"/>
      <c r="G1" s="9"/>
      <c r="H1" s="25" t="s">
        <v>6</v>
      </c>
      <c r="I1" s="2"/>
    </row>
    <row r="2" spans="1:8" ht="15">
      <c r="A2" s="6"/>
      <c r="B2" s="10" t="s">
        <v>0</v>
      </c>
      <c r="C2" s="11">
        <v>10</v>
      </c>
      <c r="D2" s="11"/>
      <c r="E2" s="12" t="s">
        <v>2</v>
      </c>
      <c r="F2" s="13"/>
      <c r="G2" s="12"/>
      <c r="H2" s="26"/>
    </row>
    <row r="3" spans="1:8" ht="15">
      <c r="A3" s="6"/>
      <c r="B3" s="7"/>
      <c r="C3" s="8"/>
      <c r="D3" s="8"/>
      <c r="E3" s="9"/>
      <c r="F3" s="9"/>
      <c r="G3" s="9"/>
      <c r="H3" s="26"/>
    </row>
    <row r="4" spans="1:8" s="3" customFormat="1" ht="30">
      <c r="A4" s="18" t="s">
        <v>1</v>
      </c>
      <c r="B4" s="18" t="s">
        <v>4</v>
      </c>
      <c r="C4" s="19" t="s">
        <v>12</v>
      </c>
      <c r="D4" s="19" t="s">
        <v>13</v>
      </c>
      <c r="E4" s="18" t="s">
        <v>5</v>
      </c>
      <c r="F4" s="18" t="s">
        <v>3</v>
      </c>
      <c r="G4" s="20" t="s">
        <v>7</v>
      </c>
      <c r="H4" s="22" t="s">
        <v>8</v>
      </c>
    </row>
    <row r="5" spans="1:8" s="3" customFormat="1" ht="135">
      <c r="A5" s="31" t="s">
        <v>16</v>
      </c>
      <c r="B5" s="31" t="s">
        <v>32</v>
      </c>
      <c r="C5" s="24">
        <v>50</v>
      </c>
      <c r="D5" s="24" t="s">
        <v>14</v>
      </c>
      <c r="E5" s="17"/>
      <c r="F5" s="17"/>
      <c r="G5" s="16"/>
      <c r="H5" s="23">
        <f>ROUND(ROUND(G5,2)*C5,2)</f>
        <v>0</v>
      </c>
    </row>
    <row r="6" spans="1:8" ht="151.5" customHeight="1">
      <c r="A6" s="29" t="s">
        <v>18</v>
      </c>
      <c r="B6" s="32" t="s">
        <v>118</v>
      </c>
      <c r="C6" s="36">
        <v>1400</v>
      </c>
      <c r="D6" s="36" t="s">
        <v>14</v>
      </c>
      <c r="E6" s="21"/>
      <c r="F6" s="21"/>
      <c r="G6" s="21"/>
      <c r="H6" s="23">
        <f>ROUND(ROUND(G6,2)*C6,2)</f>
        <v>0</v>
      </c>
    </row>
    <row r="7" spans="7:8" ht="15">
      <c r="G7" s="1" t="s">
        <v>22</v>
      </c>
      <c r="H7" s="28">
        <f>SUM(H5:H6)</f>
        <v>0</v>
      </c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88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workbookViewId="0" topLeftCell="A1">
      <selection activeCell="B13" sqref="B13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27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7" t="s">
        <v>15</v>
      </c>
      <c r="C1" s="8"/>
      <c r="D1" s="8"/>
      <c r="E1" s="9"/>
      <c r="F1" s="9"/>
      <c r="G1" s="9"/>
      <c r="H1" s="25" t="s">
        <v>6</v>
      </c>
      <c r="I1" s="2"/>
    </row>
    <row r="2" spans="1:8" ht="15">
      <c r="A2" s="6"/>
      <c r="B2" s="10" t="s">
        <v>0</v>
      </c>
      <c r="C2" s="11">
        <v>11</v>
      </c>
      <c r="D2" s="11"/>
      <c r="E2" s="12" t="s">
        <v>2</v>
      </c>
      <c r="F2" s="13"/>
      <c r="G2" s="12"/>
      <c r="H2" s="26"/>
    </row>
    <row r="3" spans="1:8" ht="15">
      <c r="A3" s="6"/>
      <c r="B3" s="7"/>
      <c r="C3" s="8"/>
      <c r="D3" s="8"/>
      <c r="E3" s="9"/>
      <c r="F3" s="9"/>
      <c r="G3" s="9"/>
      <c r="H3" s="26"/>
    </row>
    <row r="4" spans="1:8" s="3" customFormat="1" ht="30">
      <c r="A4" s="18" t="s">
        <v>1</v>
      </c>
      <c r="B4" s="18" t="s">
        <v>4</v>
      </c>
      <c r="C4" s="19" t="s">
        <v>12</v>
      </c>
      <c r="D4" s="19" t="s">
        <v>13</v>
      </c>
      <c r="E4" s="18" t="s">
        <v>5</v>
      </c>
      <c r="F4" s="18" t="s">
        <v>3</v>
      </c>
      <c r="G4" s="20" t="s">
        <v>7</v>
      </c>
      <c r="H4" s="22" t="s">
        <v>8</v>
      </c>
    </row>
    <row r="5" spans="1:8" s="3" customFormat="1" ht="45">
      <c r="A5" s="31" t="s">
        <v>16</v>
      </c>
      <c r="B5" s="31" t="s">
        <v>33</v>
      </c>
      <c r="C5" s="24">
        <v>1000</v>
      </c>
      <c r="D5" s="24" t="s">
        <v>14</v>
      </c>
      <c r="E5" s="17"/>
      <c r="F5" s="17"/>
      <c r="G5" s="16"/>
      <c r="H5" s="23">
        <f>ROUND(ROUND(G5,2)*C5,2)</f>
        <v>0</v>
      </c>
    </row>
    <row r="6" spans="1:8" ht="90">
      <c r="A6" s="29" t="s">
        <v>18</v>
      </c>
      <c r="B6" s="32" t="s">
        <v>142</v>
      </c>
      <c r="C6" s="36">
        <v>2000</v>
      </c>
      <c r="D6" s="36" t="s">
        <v>34</v>
      </c>
      <c r="E6" s="21"/>
      <c r="F6" s="21"/>
      <c r="G6" s="21"/>
      <c r="H6" s="23">
        <f>ROUND(ROUND(G6,2)*C6,2)</f>
        <v>0</v>
      </c>
    </row>
    <row r="7" spans="1:8" ht="150">
      <c r="A7" s="29" t="s">
        <v>20</v>
      </c>
      <c r="B7" s="32" t="s">
        <v>35</v>
      </c>
      <c r="C7" s="36">
        <v>80</v>
      </c>
      <c r="D7" s="36" t="s">
        <v>34</v>
      </c>
      <c r="E7" s="21"/>
      <c r="F7" s="21"/>
      <c r="G7" s="21"/>
      <c r="H7" s="23">
        <f>ROUND(ROUND(G7,2)*C7,2)</f>
        <v>0</v>
      </c>
    </row>
    <row r="8" spans="7:8" ht="15">
      <c r="G8" s="1" t="s">
        <v>22</v>
      </c>
      <c r="H8" s="28">
        <f>SUM(H5:H7)</f>
        <v>0</v>
      </c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88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workbookViewId="0" topLeftCell="A13">
      <selection activeCell="F18" sqref="F18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27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7" t="s">
        <v>15</v>
      </c>
      <c r="C1" s="8"/>
      <c r="D1" s="8"/>
      <c r="E1" s="9"/>
      <c r="F1" s="9"/>
      <c r="G1" s="9"/>
      <c r="H1" s="25" t="s">
        <v>6</v>
      </c>
      <c r="I1" s="2"/>
    </row>
    <row r="2" spans="1:8" ht="15">
      <c r="A2" s="6"/>
      <c r="B2" s="10" t="s">
        <v>0</v>
      </c>
      <c r="C2" s="11">
        <v>12</v>
      </c>
      <c r="D2" s="11"/>
      <c r="E2" s="12" t="s">
        <v>2</v>
      </c>
      <c r="F2" s="13"/>
      <c r="G2" s="12"/>
      <c r="H2" s="26"/>
    </row>
    <row r="3" spans="1:8" ht="15">
      <c r="A3" s="6"/>
      <c r="B3" s="7"/>
      <c r="C3" s="8"/>
      <c r="D3" s="8"/>
      <c r="E3" s="9"/>
      <c r="F3" s="9"/>
      <c r="G3" s="9"/>
      <c r="H3" s="26"/>
    </row>
    <row r="4" spans="1:8" s="3" customFormat="1" ht="30">
      <c r="A4" s="18" t="s">
        <v>1</v>
      </c>
      <c r="B4" s="18" t="s">
        <v>4</v>
      </c>
      <c r="C4" s="19" t="s">
        <v>12</v>
      </c>
      <c r="D4" s="19" t="s">
        <v>13</v>
      </c>
      <c r="E4" s="18" t="s">
        <v>5</v>
      </c>
      <c r="F4" s="18" t="s">
        <v>3</v>
      </c>
      <c r="G4" s="20" t="s">
        <v>7</v>
      </c>
      <c r="H4" s="22" t="s">
        <v>8</v>
      </c>
    </row>
    <row r="5" spans="1:8" s="3" customFormat="1" ht="240">
      <c r="A5" s="31" t="s">
        <v>16</v>
      </c>
      <c r="B5" s="31" t="s">
        <v>122</v>
      </c>
      <c r="C5" s="24">
        <v>2000</v>
      </c>
      <c r="D5" s="24" t="s">
        <v>14</v>
      </c>
      <c r="E5" s="17"/>
      <c r="F5" s="17"/>
      <c r="G5" s="16"/>
      <c r="H5" s="23">
        <f aca="true" t="shared" si="0" ref="H5:H11">ROUND(ROUND(G5,2)*C5,2)</f>
        <v>0</v>
      </c>
    </row>
    <row r="6" spans="1:8" ht="240">
      <c r="A6" s="29" t="s">
        <v>18</v>
      </c>
      <c r="B6" s="32" t="s">
        <v>121</v>
      </c>
      <c r="C6" s="36">
        <v>900</v>
      </c>
      <c r="D6" s="36" t="s">
        <v>14</v>
      </c>
      <c r="E6" s="21"/>
      <c r="F6" s="21"/>
      <c r="G6" s="21"/>
      <c r="H6" s="23">
        <f t="shared" si="0"/>
        <v>0</v>
      </c>
    </row>
    <row r="7" spans="1:8" ht="210">
      <c r="A7" s="29" t="s">
        <v>20</v>
      </c>
      <c r="B7" s="32" t="s">
        <v>39</v>
      </c>
      <c r="C7" s="36">
        <v>2000</v>
      </c>
      <c r="D7" s="36" t="s">
        <v>14</v>
      </c>
      <c r="E7" s="21"/>
      <c r="F7" s="21"/>
      <c r="G7" s="21"/>
      <c r="H7" s="23">
        <f t="shared" si="0"/>
        <v>0</v>
      </c>
    </row>
    <row r="8" spans="1:8" ht="345">
      <c r="A8" s="29" t="s">
        <v>23</v>
      </c>
      <c r="B8" s="32" t="s">
        <v>125</v>
      </c>
      <c r="C8" s="36">
        <v>150</v>
      </c>
      <c r="D8" s="36" t="s">
        <v>14</v>
      </c>
      <c r="E8" s="21"/>
      <c r="F8" s="21"/>
      <c r="G8" s="21"/>
      <c r="H8" s="23">
        <f t="shared" si="0"/>
        <v>0</v>
      </c>
    </row>
    <row r="9" spans="1:8" ht="90">
      <c r="A9" s="29" t="s">
        <v>36</v>
      </c>
      <c r="B9" s="32" t="s">
        <v>40</v>
      </c>
      <c r="C9" s="36">
        <v>150</v>
      </c>
      <c r="D9" s="36" t="s">
        <v>14</v>
      </c>
      <c r="E9" s="21"/>
      <c r="F9" s="21"/>
      <c r="G9" s="21"/>
      <c r="H9" s="23">
        <f t="shared" si="0"/>
        <v>0</v>
      </c>
    </row>
    <row r="10" spans="1:8" ht="75">
      <c r="A10" s="29" t="s">
        <v>37</v>
      </c>
      <c r="B10" s="32" t="s">
        <v>41</v>
      </c>
      <c r="C10" s="36">
        <v>200</v>
      </c>
      <c r="D10" s="36" t="s">
        <v>14</v>
      </c>
      <c r="E10" s="21"/>
      <c r="F10" s="21"/>
      <c r="G10" s="21"/>
      <c r="H10" s="23">
        <f t="shared" si="0"/>
        <v>0</v>
      </c>
    </row>
    <row r="11" spans="1:8" ht="135">
      <c r="A11" s="29" t="s">
        <v>38</v>
      </c>
      <c r="B11" s="32" t="s">
        <v>42</v>
      </c>
      <c r="C11" s="36">
        <v>100</v>
      </c>
      <c r="D11" s="36" t="s">
        <v>14</v>
      </c>
      <c r="E11" s="21"/>
      <c r="F11" s="21"/>
      <c r="G11" s="21"/>
      <c r="H11" s="23">
        <f t="shared" si="0"/>
        <v>0</v>
      </c>
    </row>
    <row r="12" spans="7:8" ht="15">
      <c r="G12" s="1" t="s">
        <v>22</v>
      </c>
      <c r="H12" s="28">
        <f>SUM(H5:H11)</f>
        <v>0</v>
      </c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88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workbookViewId="0" topLeftCell="A1">
      <selection activeCell="F18" sqref="F18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27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7" t="s">
        <v>15</v>
      </c>
      <c r="C1" s="8"/>
      <c r="D1" s="8"/>
      <c r="E1" s="9"/>
      <c r="F1" s="9"/>
      <c r="G1" s="9"/>
      <c r="H1" s="25" t="s">
        <v>6</v>
      </c>
      <c r="I1" s="2"/>
    </row>
    <row r="2" spans="1:8" ht="15">
      <c r="A2" s="6"/>
      <c r="B2" s="10" t="s">
        <v>0</v>
      </c>
      <c r="C2" s="11">
        <v>13</v>
      </c>
      <c r="D2" s="11"/>
      <c r="E2" s="12" t="s">
        <v>2</v>
      </c>
      <c r="F2" s="13"/>
      <c r="G2" s="12"/>
      <c r="H2" s="26"/>
    </row>
    <row r="3" spans="1:8" ht="15">
      <c r="A3" s="6"/>
      <c r="B3" s="7"/>
      <c r="C3" s="8"/>
      <c r="D3" s="8"/>
      <c r="E3" s="9"/>
      <c r="F3" s="9"/>
      <c r="G3" s="9"/>
      <c r="H3" s="26"/>
    </row>
    <row r="4" spans="1:8" s="3" customFormat="1" ht="30">
      <c r="A4" s="18" t="s">
        <v>1</v>
      </c>
      <c r="B4" s="18" t="s">
        <v>4</v>
      </c>
      <c r="C4" s="19" t="s">
        <v>12</v>
      </c>
      <c r="D4" s="19" t="s">
        <v>13</v>
      </c>
      <c r="E4" s="18" t="s">
        <v>5</v>
      </c>
      <c r="F4" s="18" t="s">
        <v>3</v>
      </c>
      <c r="G4" s="20" t="s">
        <v>7</v>
      </c>
      <c r="H4" s="22" t="s">
        <v>8</v>
      </c>
    </row>
    <row r="5" spans="1:8" s="3" customFormat="1" ht="135">
      <c r="A5" s="31" t="s">
        <v>16</v>
      </c>
      <c r="B5" s="31" t="s">
        <v>43</v>
      </c>
      <c r="C5" s="24">
        <v>5000</v>
      </c>
      <c r="D5" s="24" t="s">
        <v>14</v>
      </c>
      <c r="E5" s="17"/>
      <c r="F5" s="17"/>
      <c r="G5" s="16"/>
      <c r="H5" s="23">
        <f>ROUND(ROUND(G5,2)*C5,2)</f>
        <v>0</v>
      </c>
    </row>
    <row r="6" spans="1:8" ht="255">
      <c r="A6" s="29" t="s">
        <v>18</v>
      </c>
      <c r="B6" s="32" t="s">
        <v>44</v>
      </c>
      <c r="C6" s="36">
        <v>5000</v>
      </c>
      <c r="D6" s="36" t="s">
        <v>14</v>
      </c>
      <c r="E6" s="21"/>
      <c r="F6" s="21"/>
      <c r="G6" s="21"/>
      <c r="H6" s="23">
        <f>ROUND(ROUND(G6,2)*C6,2)</f>
        <v>0</v>
      </c>
    </row>
    <row r="7" spans="1:8" ht="75">
      <c r="A7" s="29" t="s">
        <v>20</v>
      </c>
      <c r="B7" s="32" t="s">
        <v>45</v>
      </c>
      <c r="C7" s="36">
        <v>4000</v>
      </c>
      <c r="D7" s="36" t="s">
        <v>14</v>
      </c>
      <c r="E7" s="21"/>
      <c r="F7" s="21"/>
      <c r="G7" s="21"/>
      <c r="H7" s="23">
        <f>ROUND(ROUND(G7,2)*C7,2)</f>
        <v>0</v>
      </c>
    </row>
    <row r="8" spans="7:8" ht="15">
      <c r="G8" s="1" t="s">
        <v>22</v>
      </c>
      <c r="H8" s="28">
        <f>SUM(H5:H7)</f>
        <v>0</v>
      </c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88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workbookViewId="0" topLeftCell="A1">
      <selection activeCell="B12" sqref="B12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27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7" t="s">
        <v>15</v>
      </c>
      <c r="C1" s="8"/>
      <c r="D1" s="8"/>
      <c r="E1" s="9"/>
      <c r="F1" s="9"/>
      <c r="G1" s="9"/>
      <c r="H1" s="25" t="s">
        <v>6</v>
      </c>
      <c r="I1" s="2"/>
    </row>
    <row r="2" spans="1:8" ht="15">
      <c r="A2" s="6"/>
      <c r="B2" s="10" t="s">
        <v>0</v>
      </c>
      <c r="C2" s="11">
        <v>14</v>
      </c>
      <c r="D2" s="11"/>
      <c r="E2" s="12" t="s">
        <v>2</v>
      </c>
      <c r="F2" s="13"/>
      <c r="G2" s="12"/>
      <c r="H2" s="26"/>
    </row>
    <row r="3" spans="1:8" ht="15">
      <c r="A3" s="6"/>
      <c r="B3" s="7"/>
      <c r="C3" s="8"/>
      <c r="D3" s="8"/>
      <c r="E3" s="9"/>
      <c r="F3" s="9"/>
      <c r="G3" s="9"/>
      <c r="H3" s="26"/>
    </row>
    <row r="4" spans="1:8" s="3" customFormat="1" ht="30">
      <c r="A4" s="18" t="s">
        <v>1</v>
      </c>
      <c r="B4" s="18" t="s">
        <v>4</v>
      </c>
      <c r="C4" s="19" t="s">
        <v>12</v>
      </c>
      <c r="D4" s="19" t="s">
        <v>13</v>
      </c>
      <c r="E4" s="18" t="s">
        <v>5</v>
      </c>
      <c r="F4" s="18" t="s">
        <v>3</v>
      </c>
      <c r="G4" s="20" t="s">
        <v>7</v>
      </c>
      <c r="H4" s="22" t="s">
        <v>8</v>
      </c>
    </row>
    <row r="5" spans="1:8" s="3" customFormat="1" ht="270" customHeight="1">
      <c r="A5" s="31" t="s">
        <v>16</v>
      </c>
      <c r="B5" s="31" t="s">
        <v>134</v>
      </c>
      <c r="C5" s="30">
        <v>400</v>
      </c>
      <c r="D5" s="24" t="s">
        <v>14</v>
      </c>
      <c r="E5" s="17"/>
      <c r="F5" s="17"/>
      <c r="G5" s="16"/>
      <c r="H5" s="23">
        <f>ROUND(ROUND(G5,2)*C5,2)</f>
        <v>0</v>
      </c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88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workbookViewId="0" topLeftCell="A1">
      <selection activeCell="F18" sqref="F18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27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7" t="s">
        <v>15</v>
      </c>
      <c r="C1" s="8"/>
      <c r="D1" s="8"/>
      <c r="E1" s="9"/>
      <c r="F1" s="9"/>
      <c r="G1" s="9"/>
      <c r="H1" s="25" t="s">
        <v>6</v>
      </c>
      <c r="I1" s="2"/>
    </row>
    <row r="2" spans="1:8" ht="15">
      <c r="A2" s="6"/>
      <c r="B2" s="10" t="s">
        <v>0</v>
      </c>
      <c r="C2" s="11">
        <v>15</v>
      </c>
      <c r="D2" s="11"/>
      <c r="E2" s="12" t="s">
        <v>2</v>
      </c>
      <c r="F2" s="13"/>
      <c r="G2" s="12"/>
      <c r="H2" s="26"/>
    </row>
    <row r="3" spans="1:8" ht="15">
      <c r="A3" s="6"/>
      <c r="B3" s="7"/>
      <c r="C3" s="8"/>
      <c r="D3" s="8"/>
      <c r="E3" s="9"/>
      <c r="F3" s="9"/>
      <c r="G3" s="9"/>
      <c r="H3" s="26"/>
    </row>
    <row r="4" spans="1:8" s="3" customFormat="1" ht="30">
      <c r="A4" s="18" t="s">
        <v>1</v>
      </c>
      <c r="B4" s="18" t="s">
        <v>4</v>
      </c>
      <c r="C4" s="19" t="s">
        <v>12</v>
      </c>
      <c r="D4" s="19" t="s">
        <v>13</v>
      </c>
      <c r="E4" s="18" t="s">
        <v>5</v>
      </c>
      <c r="F4" s="18" t="s">
        <v>3</v>
      </c>
      <c r="G4" s="20" t="s">
        <v>7</v>
      </c>
      <c r="H4" s="22" t="s">
        <v>8</v>
      </c>
    </row>
    <row r="5" spans="1:8" s="3" customFormat="1" ht="165">
      <c r="A5" s="31" t="s">
        <v>16</v>
      </c>
      <c r="B5" s="31" t="s">
        <v>123</v>
      </c>
      <c r="C5" s="24">
        <v>10000</v>
      </c>
      <c r="D5" s="24" t="s">
        <v>14</v>
      </c>
      <c r="E5" s="17"/>
      <c r="F5" s="17"/>
      <c r="G5" s="16"/>
      <c r="H5" s="23">
        <f>ROUND(ROUND(G5,2)*C5,2)</f>
        <v>0</v>
      </c>
    </row>
    <row r="6" spans="1:8" ht="150">
      <c r="A6" s="29" t="s">
        <v>18</v>
      </c>
      <c r="B6" s="32" t="s">
        <v>124</v>
      </c>
      <c r="C6" s="36">
        <v>10000</v>
      </c>
      <c r="D6" s="36" t="s">
        <v>14</v>
      </c>
      <c r="E6" s="21"/>
      <c r="F6" s="21"/>
      <c r="G6" s="21"/>
      <c r="H6" s="23">
        <f>ROUND(ROUND(G6,2)*C6,2)</f>
        <v>0</v>
      </c>
    </row>
    <row r="7" spans="7:8" ht="15">
      <c r="G7" s="1" t="s">
        <v>22</v>
      </c>
      <c r="H7" s="28">
        <f>SUM(H5:H6)</f>
        <v>0</v>
      </c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88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workbookViewId="0" topLeftCell="A1">
      <selection activeCell="F18" sqref="F18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27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7" t="s">
        <v>15</v>
      </c>
      <c r="C1" s="8"/>
      <c r="D1" s="8"/>
      <c r="E1" s="9"/>
      <c r="F1" s="9"/>
      <c r="G1" s="9"/>
      <c r="H1" s="25" t="s">
        <v>6</v>
      </c>
      <c r="I1" s="2"/>
    </row>
    <row r="2" spans="1:8" ht="15">
      <c r="A2" s="6"/>
      <c r="B2" s="10" t="s">
        <v>0</v>
      </c>
      <c r="C2" s="11">
        <v>16</v>
      </c>
      <c r="D2" s="11"/>
      <c r="E2" s="12" t="s">
        <v>2</v>
      </c>
      <c r="F2" s="13"/>
      <c r="G2" s="12"/>
      <c r="H2" s="26"/>
    </row>
    <row r="3" spans="1:8" ht="15">
      <c r="A3" s="6"/>
      <c r="B3" s="7"/>
      <c r="C3" s="8"/>
      <c r="D3" s="8"/>
      <c r="E3" s="9"/>
      <c r="F3" s="9"/>
      <c r="G3" s="9"/>
      <c r="H3" s="26"/>
    </row>
    <row r="4" spans="1:8" s="3" customFormat="1" ht="30">
      <c r="A4" s="18" t="s">
        <v>1</v>
      </c>
      <c r="B4" s="18" t="s">
        <v>4</v>
      </c>
      <c r="C4" s="19" t="s">
        <v>12</v>
      </c>
      <c r="D4" s="19" t="s">
        <v>13</v>
      </c>
      <c r="E4" s="18" t="s">
        <v>5</v>
      </c>
      <c r="F4" s="18" t="s">
        <v>3</v>
      </c>
      <c r="G4" s="20" t="s">
        <v>7</v>
      </c>
      <c r="H4" s="22" t="s">
        <v>8</v>
      </c>
    </row>
    <row r="5" spans="1:8" s="3" customFormat="1" ht="195">
      <c r="A5" s="31" t="s">
        <v>16</v>
      </c>
      <c r="B5" s="31" t="s">
        <v>46</v>
      </c>
      <c r="C5" s="24">
        <v>1500</v>
      </c>
      <c r="D5" s="24" t="s">
        <v>14</v>
      </c>
      <c r="E5" s="17"/>
      <c r="F5" s="17"/>
      <c r="G5" s="16"/>
      <c r="H5" s="23">
        <f>ROUND(ROUND(G5,2)*C5,2)</f>
        <v>0</v>
      </c>
    </row>
    <row r="6" spans="1:8" ht="210">
      <c r="A6" s="29" t="s">
        <v>18</v>
      </c>
      <c r="B6" s="32" t="s">
        <v>47</v>
      </c>
      <c r="C6" s="36">
        <v>300</v>
      </c>
      <c r="D6" s="36" t="s">
        <v>14</v>
      </c>
      <c r="E6" s="21"/>
      <c r="F6" s="21"/>
      <c r="G6" s="21"/>
      <c r="H6" s="23">
        <f>ROUND(ROUND(G6,2)*C6,2)</f>
        <v>0</v>
      </c>
    </row>
    <row r="7" spans="7:8" ht="15">
      <c r="G7" s="1" t="s">
        <v>22</v>
      </c>
      <c r="H7" s="28">
        <f>SUM(H5:H6)</f>
        <v>0</v>
      </c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88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workbookViewId="0" topLeftCell="A1">
      <selection activeCell="C11" sqref="C11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27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7" t="s">
        <v>15</v>
      </c>
      <c r="C1" s="8"/>
      <c r="D1" s="8"/>
      <c r="E1" s="9"/>
      <c r="F1" s="9"/>
      <c r="G1" s="9"/>
      <c r="H1" s="25" t="s">
        <v>6</v>
      </c>
      <c r="I1" s="2"/>
    </row>
    <row r="2" spans="1:8" ht="15">
      <c r="A2" s="6"/>
      <c r="B2" s="10" t="s">
        <v>0</v>
      </c>
      <c r="C2" s="11">
        <v>17</v>
      </c>
      <c r="D2" s="11"/>
      <c r="E2" s="12" t="s">
        <v>2</v>
      </c>
      <c r="F2" s="13"/>
      <c r="G2" s="12"/>
      <c r="H2" s="26"/>
    </row>
    <row r="3" spans="1:8" ht="15">
      <c r="A3" s="6"/>
      <c r="B3" s="7"/>
      <c r="C3" s="8"/>
      <c r="D3" s="8"/>
      <c r="E3" s="9"/>
      <c r="F3" s="9"/>
      <c r="G3" s="9"/>
      <c r="H3" s="26"/>
    </row>
    <row r="4" spans="1:8" s="3" customFormat="1" ht="30">
      <c r="A4" s="18" t="s">
        <v>1</v>
      </c>
      <c r="B4" s="18" t="s">
        <v>4</v>
      </c>
      <c r="C4" s="19" t="s">
        <v>12</v>
      </c>
      <c r="D4" s="19" t="s">
        <v>13</v>
      </c>
      <c r="E4" s="18" t="s">
        <v>5</v>
      </c>
      <c r="F4" s="18" t="s">
        <v>3</v>
      </c>
      <c r="G4" s="20" t="s">
        <v>7</v>
      </c>
      <c r="H4" s="22" t="s">
        <v>8</v>
      </c>
    </row>
    <row r="5" spans="1:8" s="3" customFormat="1" ht="195">
      <c r="A5" s="31" t="s">
        <v>16</v>
      </c>
      <c r="B5" s="31" t="s">
        <v>138</v>
      </c>
      <c r="C5" s="30">
        <v>500</v>
      </c>
      <c r="D5" s="24" t="s">
        <v>31</v>
      </c>
      <c r="E5" s="17"/>
      <c r="F5" s="17"/>
      <c r="G5" s="16"/>
      <c r="H5" s="23">
        <f>ROUND(ROUND(G5,2)*C5,2)</f>
        <v>0</v>
      </c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88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workbookViewId="0" topLeftCell="A1">
      <selection activeCell="F18" sqref="F18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27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7" t="s">
        <v>15</v>
      </c>
      <c r="C1" s="8"/>
      <c r="D1" s="8"/>
      <c r="E1" s="9"/>
      <c r="F1" s="9"/>
      <c r="G1" s="9"/>
      <c r="H1" s="25" t="s">
        <v>6</v>
      </c>
      <c r="I1" s="2"/>
    </row>
    <row r="2" spans="1:8" ht="15">
      <c r="A2" s="6"/>
      <c r="B2" s="10" t="s">
        <v>0</v>
      </c>
      <c r="C2" s="11">
        <v>18</v>
      </c>
      <c r="D2" s="11"/>
      <c r="E2" s="12" t="s">
        <v>2</v>
      </c>
      <c r="F2" s="13"/>
      <c r="G2" s="12"/>
      <c r="H2" s="26"/>
    </row>
    <row r="3" spans="1:8" ht="15">
      <c r="A3" s="6"/>
      <c r="B3" s="7"/>
      <c r="C3" s="8"/>
      <c r="D3" s="8"/>
      <c r="E3" s="9"/>
      <c r="F3" s="9"/>
      <c r="G3" s="9"/>
      <c r="H3" s="26"/>
    </row>
    <row r="4" spans="1:8" s="3" customFormat="1" ht="30">
      <c r="A4" s="18" t="s">
        <v>1</v>
      </c>
      <c r="B4" s="18" t="s">
        <v>4</v>
      </c>
      <c r="C4" s="19" t="s">
        <v>12</v>
      </c>
      <c r="D4" s="19" t="s">
        <v>13</v>
      </c>
      <c r="E4" s="18" t="s">
        <v>5</v>
      </c>
      <c r="F4" s="18" t="s">
        <v>3</v>
      </c>
      <c r="G4" s="20" t="s">
        <v>7</v>
      </c>
      <c r="H4" s="22" t="s">
        <v>8</v>
      </c>
    </row>
    <row r="5" spans="1:8" s="3" customFormat="1" ht="165">
      <c r="A5" s="31" t="s">
        <v>16</v>
      </c>
      <c r="B5" s="31" t="s">
        <v>48</v>
      </c>
      <c r="C5" s="30">
        <v>15</v>
      </c>
      <c r="D5" s="24" t="s">
        <v>14</v>
      </c>
      <c r="E5" s="17"/>
      <c r="F5" s="17"/>
      <c r="G5" s="16"/>
      <c r="H5" s="23">
        <f>ROUND(ROUND(G5,2)*C5,2)</f>
        <v>0</v>
      </c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88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workbookViewId="0" topLeftCell="A1">
      <selection activeCell="F18" sqref="F18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27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7" t="s">
        <v>15</v>
      </c>
      <c r="C1" s="8"/>
      <c r="D1" s="8"/>
      <c r="E1" s="9"/>
      <c r="F1" s="9"/>
      <c r="G1" s="9"/>
      <c r="H1" s="25" t="s">
        <v>6</v>
      </c>
      <c r="I1" s="2"/>
    </row>
    <row r="2" spans="1:8" ht="15">
      <c r="A2" s="6"/>
      <c r="B2" s="10" t="s">
        <v>0</v>
      </c>
      <c r="C2" s="11">
        <v>19</v>
      </c>
      <c r="D2" s="11"/>
      <c r="E2" s="12" t="s">
        <v>2</v>
      </c>
      <c r="F2" s="13"/>
      <c r="G2" s="12"/>
      <c r="H2" s="26"/>
    </row>
    <row r="3" spans="1:8" ht="15">
      <c r="A3" s="6"/>
      <c r="B3" s="7"/>
      <c r="C3" s="8"/>
      <c r="D3" s="8"/>
      <c r="E3" s="9"/>
      <c r="F3" s="9"/>
      <c r="G3" s="9"/>
      <c r="H3" s="26"/>
    </row>
    <row r="4" spans="1:8" s="3" customFormat="1" ht="30">
      <c r="A4" s="18" t="s">
        <v>1</v>
      </c>
      <c r="B4" s="18" t="s">
        <v>4</v>
      </c>
      <c r="C4" s="19" t="s">
        <v>12</v>
      </c>
      <c r="D4" s="19" t="s">
        <v>13</v>
      </c>
      <c r="E4" s="18" t="s">
        <v>5</v>
      </c>
      <c r="F4" s="18" t="s">
        <v>3</v>
      </c>
      <c r="G4" s="20" t="s">
        <v>7</v>
      </c>
      <c r="H4" s="22" t="s">
        <v>8</v>
      </c>
    </row>
    <row r="5" spans="1:8" s="3" customFormat="1" ht="150">
      <c r="A5" s="31" t="s">
        <v>16</v>
      </c>
      <c r="B5" s="31" t="s">
        <v>49</v>
      </c>
      <c r="C5" s="30">
        <v>15</v>
      </c>
      <c r="D5" s="24" t="s">
        <v>14</v>
      </c>
      <c r="E5" s="17"/>
      <c r="F5" s="17"/>
      <c r="G5" s="16"/>
      <c r="H5" s="23">
        <f>ROUND(ROUND(G5,2)*C5,2)</f>
        <v>0</v>
      </c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88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workbookViewId="0" topLeftCell="A1">
      <selection activeCell="F18" sqref="F18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27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7" t="s">
        <v>15</v>
      </c>
      <c r="C1" s="8"/>
      <c r="D1" s="8"/>
      <c r="E1" s="9"/>
      <c r="F1" s="9"/>
      <c r="G1" s="9"/>
      <c r="H1" s="25" t="s">
        <v>6</v>
      </c>
      <c r="I1" s="2"/>
    </row>
    <row r="2" spans="1:8" ht="15">
      <c r="A2" s="6"/>
      <c r="B2" s="10" t="s">
        <v>0</v>
      </c>
      <c r="C2" s="11">
        <v>2</v>
      </c>
      <c r="D2" s="11"/>
      <c r="E2" s="12" t="s">
        <v>2</v>
      </c>
      <c r="F2" s="13"/>
      <c r="G2" s="12"/>
      <c r="H2" s="26"/>
    </row>
    <row r="3" spans="1:8" ht="15">
      <c r="A3" s="6"/>
      <c r="B3" s="7"/>
      <c r="C3" s="8"/>
      <c r="D3" s="8"/>
      <c r="E3" s="9"/>
      <c r="F3" s="9"/>
      <c r="G3" s="9"/>
      <c r="H3" s="26"/>
    </row>
    <row r="4" spans="1:8" s="3" customFormat="1" ht="30">
      <c r="A4" s="18" t="s">
        <v>1</v>
      </c>
      <c r="B4" s="18" t="s">
        <v>4</v>
      </c>
      <c r="C4" s="19" t="s">
        <v>12</v>
      </c>
      <c r="D4" s="19" t="s">
        <v>13</v>
      </c>
      <c r="E4" s="18" t="s">
        <v>5</v>
      </c>
      <c r="F4" s="18" t="s">
        <v>3</v>
      </c>
      <c r="G4" s="20" t="s">
        <v>7</v>
      </c>
      <c r="H4" s="22" t="s">
        <v>8</v>
      </c>
    </row>
    <row r="5" spans="1:8" s="3" customFormat="1" ht="120">
      <c r="A5" s="31" t="s">
        <v>16</v>
      </c>
      <c r="B5" s="31" t="s">
        <v>128</v>
      </c>
      <c r="C5" s="30">
        <v>150</v>
      </c>
      <c r="D5" s="24" t="s">
        <v>34</v>
      </c>
      <c r="E5" s="17"/>
      <c r="F5" s="17"/>
      <c r="G5" s="16"/>
      <c r="H5" s="23">
        <f>ROUND(ROUND(G5,2)*C5,2)</f>
        <v>0</v>
      </c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88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workbookViewId="0" topLeftCell="A1">
      <selection activeCell="F18" sqref="F18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27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7" t="s">
        <v>15</v>
      </c>
      <c r="C1" s="8"/>
      <c r="D1" s="8"/>
      <c r="E1" s="9"/>
      <c r="F1" s="9"/>
      <c r="G1" s="9"/>
      <c r="H1" s="25" t="s">
        <v>6</v>
      </c>
      <c r="I1" s="2"/>
    </row>
    <row r="2" spans="1:8" ht="15">
      <c r="A2" s="6"/>
      <c r="B2" s="10" t="s">
        <v>0</v>
      </c>
      <c r="C2" s="11">
        <v>20</v>
      </c>
      <c r="D2" s="11"/>
      <c r="E2" s="12" t="s">
        <v>2</v>
      </c>
      <c r="F2" s="13"/>
      <c r="G2" s="12"/>
      <c r="H2" s="26"/>
    </row>
    <row r="3" spans="1:8" ht="15">
      <c r="A3" s="6"/>
      <c r="B3" s="7"/>
      <c r="C3" s="8"/>
      <c r="D3" s="8"/>
      <c r="E3" s="9"/>
      <c r="F3" s="9"/>
      <c r="G3" s="9"/>
      <c r="H3" s="26"/>
    </row>
    <row r="4" spans="1:8" s="3" customFormat="1" ht="30">
      <c r="A4" s="18" t="s">
        <v>1</v>
      </c>
      <c r="B4" s="18" t="s">
        <v>4</v>
      </c>
      <c r="C4" s="19" t="s">
        <v>12</v>
      </c>
      <c r="D4" s="19" t="s">
        <v>13</v>
      </c>
      <c r="E4" s="18" t="s">
        <v>5</v>
      </c>
      <c r="F4" s="18" t="s">
        <v>3</v>
      </c>
      <c r="G4" s="20" t="s">
        <v>7</v>
      </c>
      <c r="H4" s="22" t="s">
        <v>8</v>
      </c>
    </row>
    <row r="5" spans="1:8" s="3" customFormat="1" ht="186.75" customHeight="1">
      <c r="A5" s="38" t="s">
        <v>53</v>
      </c>
      <c r="B5" s="39"/>
      <c r="C5" s="39"/>
      <c r="D5" s="40"/>
      <c r="E5" s="17"/>
      <c r="F5" s="17"/>
      <c r="G5" s="16"/>
      <c r="H5" s="23">
        <f>ROUND(ROUND(G5,2)*C5,2)</f>
        <v>0</v>
      </c>
    </row>
    <row r="6" spans="1:8" s="3" customFormat="1" ht="15">
      <c r="A6" s="31" t="s">
        <v>9</v>
      </c>
      <c r="B6" s="31" t="s">
        <v>50</v>
      </c>
      <c r="C6" s="30">
        <v>3</v>
      </c>
      <c r="D6" s="24" t="s">
        <v>14</v>
      </c>
      <c r="E6" s="17"/>
      <c r="F6" s="17"/>
      <c r="G6" s="16"/>
      <c r="H6" s="23">
        <f>ROUND(ROUND(G6,2)*C6,2)</f>
        <v>0</v>
      </c>
    </row>
    <row r="7" spans="1:8" s="3" customFormat="1" ht="15">
      <c r="A7" s="31" t="s">
        <v>10</v>
      </c>
      <c r="B7" s="31" t="s">
        <v>51</v>
      </c>
      <c r="C7" s="30">
        <v>12</v>
      </c>
      <c r="D7" s="24" t="s">
        <v>14</v>
      </c>
      <c r="E7" s="17"/>
      <c r="F7" s="17"/>
      <c r="G7" s="16"/>
      <c r="H7" s="23">
        <f>ROUND(ROUND(G7,2)*C7,2)</f>
        <v>0</v>
      </c>
    </row>
    <row r="8" spans="1:8" ht="15">
      <c r="A8" s="31" t="s">
        <v>11</v>
      </c>
      <c r="B8" s="32" t="s">
        <v>52</v>
      </c>
      <c r="C8" s="33">
        <v>12</v>
      </c>
      <c r="D8" s="34" t="s">
        <v>14</v>
      </c>
      <c r="E8" s="21"/>
      <c r="F8" s="21"/>
      <c r="G8" s="21"/>
      <c r="H8" s="23">
        <f>ROUND(ROUND(G8,2)*C8,2)</f>
        <v>0</v>
      </c>
    </row>
    <row r="9" spans="7:8" ht="15">
      <c r="G9" s="1" t="s">
        <v>22</v>
      </c>
      <c r="H9" s="28">
        <f>SUM(H5:H5)</f>
        <v>0</v>
      </c>
    </row>
  </sheetData>
  <sheetProtection/>
  <mergeCells count="1">
    <mergeCell ref="A5:D5"/>
  </mergeCells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88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workbookViewId="0" topLeftCell="A1">
      <selection activeCell="F18" sqref="F18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27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7" t="s">
        <v>15</v>
      </c>
      <c r="C1" s="8"/>
      <c r="D1" s="8"/>
      <c r="E1" s="9"/>
      <c r="F1" s="9"/>
      <c r="G1" s="9"/>
      <c r="H1" s="25" t="s">
        <v>6</v>
      </c>
      <c r="I1" s="2"/>
    </row>
    <row r="2" spans="1:8" ht="15">
      <c r="A2" s="6"/>
      <c r="B2" s="10" t="s">
        <v>0</v>
      </c>
      <c r="C2" s="11">
        <v>21</v>
      </c>
      <c r="D2" s="11"/>
      <c r="E2" s="12" t="s">
        <v>2</v>
      </c>
      <c r="F2" s="13"/>
      <c r="G2" s="12"/>
      <c r="H2" s="26"/>
    </row>
    <row r="3" spans="1:8" ht="15">
      <c r="A3" s="6"/>
      <c r="B3" s="7"/>
      <c r="C3" s="8"/>
      <c r="D3" s="8"/>
      <c r="E3" s="9"/>
      <c r="F3" s="9"/>
      <c r="G3" s="9"/>
      <c r="H3" s="26"/>
    </row>
    <row r="4" spans="1:8" s="3" customFormat="1" ht="30">
      <c r="A4" s="18" t="s">
        <v>1</v>
      </c>
      <c r="B4" s="18" t="s">
        <v>4</v>
      </c>
      <c r="C4" s="19" t="s">
        <v>12</v>
      </c>
      <c r="D4" s="19" t="s">
        <v>13</v>
      </c>
      <c r="E4" s="18" t="s">
        <v>5</v>
      </c>
      <c r="F4" s="18" t="s">
        <v>3</v>
      </c>
      <c r="G4" s="20" t="s">
        <v>7</v>
      </c>
      <c r="H4" s="22" t="s">
        <v>8</v>
      </c>
    </row>
    <row r="5" spans="1:8" s="3" customFormat="1" ht="105">
      <c r="A5" s="31" t="s">
        <v>16</v>
      </c>
      <c r="B5" s="31" t="s">
        <v>126</v>
      </c>
      <c r="C5" s="30">
        <v>30000</v>
      </c>
      <c r="D5" s="24" t="s">
        <v>54</v>
      </c>
      <c r="E5" s="17"/>
      <c r="F5" s="17"/>
      <c r="G5" s="16"/>
      <c r="H5" s="23">
        <f>ROUND(ROUND(G5,2)*C5,2)</f>
        <v>0</v>
      </c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88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workbookViewId="0" topLeftCell="A1">
      <selection activeCell="F18" sqref="F18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27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7" t="s">
        <v>15</v>
      </c>
      <c r="C1" s="8"/>
      <c r="D1" s="8"/>
      <c r="E1" s="9"/>
      <c r="F1" s="9"/>
      <c r="G1" s="9"/>
      <c r="H1" s="25" t="s">
        <v>6</v>
      </c>
      <c r="I1" s="2"/>
    </row>
    <row r="2" spans="1:8" ht="15">
      <c r="A2" s="6"/>
      <c r="B2" s="10" t="s">
        <v>0</v>
      </c>
      <c r="C2" s="11">
        <v>22</v>
      </c>
      <c r="D2" s="11"/>
      <c r="E2" s="12" t="s">
        <v>2</v>
      </c>
      <c r="F2" s="13"/>
      <c r="G2" s="12"/>
      <c r="H2" s="26"/>
    </row>
    <row r="3" spans="1:8" ht="15">
      <c r="A3" s="6"/>
      <c r="B3" s="7"/>
      <c r="C3" s="8"/>
      <c r="D3" s="8"/>
      <c r="E3" s="9"/>
      <c r="F3" s="9"/>
      <c r="G3" s="9"/>
      <c r="H3" s="26"/>
    </row>
    <row r="4" spans="1:8" s="3" customFormat="1" ht="30">
      <c r="A4" s="18" t="s">
        <v>1</v>
      </c>
      <c r="B4" s="18" t="s">
        <v>4</v>
      </c>
      <c r="C4" s="19" t="s">
        <v>12</v>
      </c>
      <c r="D4" s="19" t="s">
        <v>13</v>
      </c>
      <c r="E4" s="18" t="s">
        <v>5</v>
      </c>
      <c r="F4" s="18" t="s">
        <v>3</v>
      </c>
      <c r="G4" s="20" t="s">
        <v>7</v>
      </c>
      <c r="H4" s="22" t="s">
        <v>8</v>
      </c>
    </row>
    <row r="5" spans="1:8" s="3" customFormat="1" ht="30">
      <c r="A5" s="31" t="s">
        <v>16</v>
      </c>
      <c r="B5" s="31" t="s">
        <v>55</v>
      </c>
      <c r="C5" s="30">
        <v>40000</v>
      </c>
      <c r="D5" s="24" t="s">
        <v>56</v>
      </c>
      <c r="E5" s="17"/>
      <c r="F5" s="17"/>
      <c r="G5" s="16"/>
      <c r="H5" s="23">
        <f>ROUND(ROUND(G5,2)*C5,2)</f>
        <v>0</v>
      </c>
    </row>
    <row r="6" spans="1:8" s="3" customFormat="1" ht="45">
      <c r="A6" s="31" t="s">
        <v>18</v>
      </c>
      <c r="B6" s="31" t="s">
        <v>57</v>
      </c>
      <c r="C6" s="30">
        <v>300</v>
      </c>
      <c r="D6" s="24" t="s">
        <v>56</v>
      </c>
      <c r="E6" s="17"/>
      <c r="F6" s="17"/>
      <c r="G6" s="16"/>
      <c r="H6" s="23">
        <f>ROUND(ROUND(G6,2)*C6,2)</f>
        <v>0</v>
      </c>
    </row>
    <row r="7" spans="1:8" s="3" customFormat="1" ht="45">
      <c r="A7" s="31" t="s">
        <v>20</v>
      </c>
      <c r="B7" s="31" t="s">
        <v>58</v>
      </c>
      <c r="C7" s="30">
        <v>500</v>
      </c>
      <c r="D7" s="24" t="s">
        <v>56</v>
      </c>
      <c r="E7" s="17"/>
      <c r="F7" s="17"/>
      <c r="G7" s="16"/>
      <c r="H7" s="23">
        <f>ROUND(ROUND(G7,2)*C7,2)</f>
        <v>0</v>
      </c>
    </row>
    <row r="8" spans="7:8" ht="15">
      <c r="G8" s="1" t="s">
        <v>22</v>
      </c>
      <c r="H8" s="28">
        <f>SUM(H5:H7)</f>
        <v>0</v>
      </c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88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workbookViewId="0" topLeftCell="A1">
      <selection activeCell="H12" sqref="H12"/>
    </sheetView>
  </sheetViews>
  <sheetFormatPr defaultColWidth="9.00390625" defaultRowHeight="12.75"/>
  <cols>
    <col min="1" max="1" width="4.00390625" style="5" customWidth="1"/>
    <col min="2" max="2" width="55.25390625" style="1" customWidth="1"/>
    <col min="3" max="3" width="8.375" style="4" customWidth="1"/>
    <col min="4" max="4" width="6.125" style="4" customWidth="1"/>
    <col min="5" max="7" width="20.125" style="1" customWidth="1"/>
    <col min="8" max="8" width="30.375" style="27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7" t="s">
        <v>15</v>
      </c>
      <c r="C1" s="8"/>
      <c r="D1" s="8"/>
      <c r="E1" s="9"/>
      <c r="F1" s="9"/>
      <c r="G1" s="9"/>
      <c r="H1" s="25" t="s">
        <v>6</v>
      </c>
      <c r="I1" s="2"/>
    </row>
    <row r="2" spans="1:8" ht="15">
      <c r="A2" s="6"/>
      <c r="B2" s="10" t="s">
        <v>0</v>
      </c>
      <c r="C2" s="11">
        <v>23</v>
      </c>
      <c r="D2" s="11"/>
      <c r="E2" s="12" t="s">
        <v>2</v>
      </c>
      <c r="F2" s="13"/>
      <c r="G2" s="12"/>
      <c r="H2" s="26"/>
    </row>
    <row r="3" spans="1:8" ht="15">
      <c r="A3" s="6"/>
      <c r="B3" s="7"/>
      <c r="C3" s="8"/>
      <c r="D3" s="8"/>
      <c r="E3" s="9"/>
      <c r="F3" s="9"/>
      <c r="G3" s="9"/>
      <c r="H3" s="26"/>
    </row>
    <row r="4" spans="1:8" s="3" customFormat="1" ht="30">
      <c r="A4" s="18" t="s">
        <v>1</v>
      </c>
      <c r="B4" s="18" t="s">
        <v>4</v>
      </c>
      <c r="C4" s="19" t="s">
        <v>12</v>
      </c>
      <c r="D4" s="19" t="s">
        <v>13</v>
      </c>
      <c r="E4" s="18" t="s">
        <v>5</v>
      </c>
      <c r="F4" s="18" t="s">
        <v>3</v>
      </c>
      <c r="G4" s="20" t="s">
        <v>7</v>
      </c>
      <c r="H4" s="22" t="s">
        <v>8</v>
      </c>
    </row>
    <row r="5" spans="1:8" s="3" customFormat="1" ht="165">
      <c r="A5" s="31" t="s">
        <v>16</v>
      </c>
      <c r="B5" s="31" t="s">
        <v>60</v>
      </c>
      <c r="C5" s="30">
        <v>30</v>
      </c>
      <c r="D5" s="24" t="s">
        <v>61</v>
      </c>
      <c r="E5" s="17"/>
      <c r="F5" s="17"/>
      <c r="G5" s="16"/>
      <c r="H5" s="23">
        <f aca="true" t="shared" si="0" ref="H5:H11">ROUND(ROUND(G5,2)*C5,2)</f>
        <v>0</v>
      </c>
    </row>
    <row r="6" spans="1:8" s="3" customFormat="1" ht="165">
      <c r="A6" s="31" t="s">
        <v>18</v>
      </c>
      <c r="B6" s="31" t="s">
        <v>62</v>
      </c>
      <c r="C6" s="30">
        <v>5</v>
      </c>
      <c r="D6" s="24" t="s">
        <v>61</v>
      </c>
      <c r="E6" s="17"/>
      <c r="F6" s="17"/>
      <c r="G6" s="16"/>
      <c r="H6" s="23">
        <f t="shared" si="0"/>
        <v>0</v>
      </c>
    </row>
    <row r="7" spans="1:8" s="3" customFormat="1" ht="45">
      <c r="A7" s="31" t="s">
        <v>20</v>
      </c>
      <c r="B7" s="31" t="s">
        <v>63</v>
      </c>
      <c r="C7" s="30">
        <v>150</v>
      </c>
      <c r="D7" s="24" t="s">
        <v>61</v>
      </c>
      <c r="E7" s="17"/>
      <c r="F7" s="17"/>
      <c r="G7" s="16"/>
      <c r="H7" s="23">
        <f t="shared" si="0"/>
        <v>0</v>
      </c>
    </row>
    <row r="8" spans="1:8" s="3" customFormat="1" ht="30">
      <c r="A8" s="31" t="s">
        <v>23</v>
      </c>
      <c r="B8" s="31" t="s">
        <v>64</v>
      </c>
      <c r="C8" s="30">
        <v>100</v>
      </c>
      <c r="D8" s="24" t="s">
        <v>61</v>
      </c>
      <c r="E8" s="17"/>
      <c r="F8" s="17"/>
      <c r="G8" s="16"/>
      <c r="H8" s="23">
        <f t="shared" si="0"/>
        <v>0</v>
      </c>
    </row>
    <row r="9" spans="1:8" s="3" customFormat="1" ht="30">
      <c r="A9" s="31" t="s">
        <v>36</v>
      </c>
      <c r="B9" s="31" t="s">
        <v>65</v>
      </c>
      <c r="C9" s="30">
        <v>70</v>
      </c>
      <c r="D9" s="24" t="s">
        <v>61</v>
      </c>
      <c r="E9" s="17"/>
      <c r="F9" s="17"/>
      <c r="G9" s="16"/>
      <c r="H9" s="23">
        <f t="shared" si="0"/>
        <v>0</v>
      </c>
    </row>
    <row r="10" spans="1:8" s="3" customFormat="1" ht="75">
      <c r="A10" s="31" t="s">
        <v>37</v>
      </c>
      <c r="B10" s="31" t="s">
        <v>66</v>
      </c>
      <c r="C10" s="30">
        <v>5</v>
      </c>
      <c r="D10" s="24" t="s">
        <v>61</v>
      </c>
      <c r="E10" s="17"/>
      <c r="F10" s="17"/>
      <c r="G10" s="16"/>
      <c r="H10" s="23">
        <f t="shared" si="0"/>
        <v>0</v>
      </c>
    </row>
    <row r="11" spans="1:8" s="3" customFormat="1" ht="30">
      <c r="A11" s="31" t="s">
        <v>38</v>
      </c>
      <c r="B11" s="31" t="s">
        <v>67</v>
      </c>
      <c r="C11" s="30">
        <v>3</v>
      </c>
      <c r="D11" s="24" t="s">
        <v>61</v>
      </c>
      <c r="E11" s="17"/>
      <c r="F11" s="17"/>
      <c r="G11" s="16"/>
      <c r="H11" s="23">
        <f t="shared" si="0"/>
        <v>0</v>
      </c>
    </row>
    <row r="12" spans="7:8" ht="15">
      <c r="G12" s="1" t="s">
        <v>22</v>
      </c>
      <c r="H12" s="28">
        <f>SUM(H5:H11)</f>
        <v>0</v>
      </c>
    </row>
    <row r="13" ht="60">
      <c r="B13" s="1" t="s">
        <v>69</v>
      </c>
    </row>
    <row r="14" ht="60">
      <c r="B14" s="1" t="s">
        <v>68</v>
      </c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86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workbookViewId="0" topLeftCell="A1">
      <selection activeCell="F18" sqref="F18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27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7" t="s">
        <v>15</v>
      </c>
      <c r="C1" s="8"/>
      <c r="D1" s="8"/>
      <c r="E1" s="9"/>
      <c r="F1" s="9"/>
      <c r="G1" s="9"/>
      <c r="H1" s="25" t="s">
        <v>6</v>
      </c>
      <c r="I1" s="2"/>
    </row>
    <row r="2" spans="1:8" ht="15">
      <c r="A2" s="6"/>
      <c r="B2" s="10" t="s">
        <v>0</v>
      </c>
      <c r="C2" s="11">
        <v>24</v>
      </c>
      <c r="D2" s="11"/>
      <c r="E2" s="12" t="s">
        <v>2</v>
      </c>
      <c r="F2" s="13"/>
      <c r="G2" s="12"/>
      <c r="H2" s="26"/>
    </row>
    <row r="3" spans="1:8" ht="15">
      <c r="A3" s="6"/>
      <c r="B3" s="7"/>
      <c r="C3" s="8"/>
      <c r="D3" s="8"/>
      <c r="E3" s="9"/>
      <c r="F3" s="9"/>
      <c r="G3" s="9"/>
      <c r="H3" s="26"/>
    </row>
    <row r="4" spans="1:8" s="3" customFormat="1" ht="30">
      <c r="A4" s="18" t="s">
        <v>1</v>
      </c>
      <c r="B4" s="18" t="s">
        <v>4</v>
      </c>
      <c r="C4" s="19" t="s">
        <v>12</v>
      </c>
      <c r="D4" s="19" t="s">
        <v>13</v>
      </c>
      <c r="E4" s="18" t="s">
        <v>5</v>
      </c>
      <c r="F4" s="18" t="s">
        <v>3</v>
      </c>
      <c r="G4" s="20" t="s">
        <v>7</v>
      </c>
      <c r="H4" s="22" t="s">
        <v>8</v>
      </c>
    </row>
    <row r="5" spans="1:8" s="3" customFormat="1" ht="30">
      <c r="A5" s="31" t="s">
        <v>16</v>
      </c>
      <c r="B5" s="31" t="s">
        <v>72</v>
      </c>
      <c r="C5" s="30">
        <v>24000</v>
      </c>
      <c r="D5" s="24" t="s">
        <v>56</v>
      </c>
      <c r="E5" s="17"/>
      <c r="F5" s="17"/>
      <c r="G5" s="16"/>
      <c r="H5" s="23">
        <f aca="true" t="shared" si="0" ref="H5:H14">ROUND(ROUND(G5,2)*C5,2)</f>
        <v>0</v>
      </c>
    </row>
    <row r="6" spans="1:8" s="3" customFormat="1" ht="30">
      <c r="A6" s="31" t="s">
        <v>18</v>
      </c>
      <c r="B6" s="31" t="s">
        <v>73</v>
      </c>
      <c r="C6" s="30">
        <v>18000</v>
      </c>
      <c r="D6" s="24" t="s">
        <v>56</v>
      </c>
      <c r="E6" s="17"/>
      <c r="F6" s="17"/>
      <c r="G6" s="16"/>
      <c r="H6" s="23">
        <f t="shared" si="0"/>
        <v>0</v>
      </c>
    </row>
    <row r="7" spans="1:8" s="3" customFormat="1" ht="30">
      <c r="A7" s="31" t="s">
        <v>20</v>
      </c>
      <c r="B7" s="31" t="s">
        <v>74</v>
      </c>
      <c r="C7" s="30">
        <v>5000</v>
      </c>
      <c r="D7" s="24" t="s">
        <v>56</v>
      </c>
      <c r="E7" s="17"/>
      <c r="F7" s="17"/>
      <c r="G7" s="16"/>
      <c r="H7" s="23">
        <f t="shared" si="0"/>
        <v>0</v>
      </c>
    </row>
    <row r="8" spans="1:8" s="3" customFormat="1" ht="60">
      <c r="A8" s="31" t="s">
        <v>23</v>
      </c>
      <c r="B8" s="31" t="s">
        <v>75</v>
      </c>
      <c r="C8" s="30">
        <v>3000</v>
      </c>
      <c r="D8" s="24" t="s">
        <v>56</v>
      </c>
      <c r="E8" s="17"/>
      <c r="F8" s="17"/>
      <c r="G8" s="16"/>
      <c r="H8" s="23">
        <f t="shared" si="0"/>
        <v>0</v>
      </c>
    </row>
    <row r="9" spans="1:8" s="3" customFormat="1" ht="45">
      <c r="A9" s="31" t="s">
        <v>36</v>
      </c>
      <c r="B9" s="31" t="s">
        <v>76</v>
      </c>
      <c r="C9" s="30">
        <v>4000</v>
      </c>
      <c r="D9" s="24" t="s">
        <v>56</v>
      </c>
      <c r="E9" s="17"/>
      <c r="F9" s="17"/>
      <c r="G9" s="16"/>
      <c r="H9" s="23">
        <f t="shared" si="0"/>
        <v>0</v>
      </c>
    </row>
    <row r="10" spans="1:8" s="3" customFormat="1" ht="45">
      <c r="A10" s="31" t="s">
        <v>37</v>
      </c>
      <c r="B10" s="31" t="s">
        <v>77</v>
      </c>
      <c r="C10" s="30">
        <v>2000</v>
      </c>
      <c r="D10" s="24" t="s">
        <v>56</v>
      </c>
      <c r="E10" s="17"/>
      <c r="F10" s="17"/>
      <c r="G10" s="16"/>
      <c r="H10" s="23">
        <f t="shared" si="0"/>
        <v>0</v>
      </c>
    </row>
    <row r="11" spans="1:8" s="3" customFormat="1" ht="45">
      <c r="A11" s="31" t="s">
        <v>38</v>
      </c>
      <c r="B11" s="31" t="s">
        <v>78</v>
      </c>
      <c r="C11" s="30">
        <v>2000</v>
      </c>
      <c r="D11" s="24" t="s">
        <v>56</v>
      </c>
      <c r="E11" s="17"/>
      <c r="F11" s="17"/>
      <c r="G11" s="16"/>
      <c r="H11" s="23">
        <f t="shared" si="0"/>
        <v>0</v>
      </c>
    </row>
    <row r="12" spans="1:8" s="3" customFormat="1" ht="45">
      <c r="A12" s="31" t="s">
        <v>59</v>
      </c>
      <c r="B12" s="31" t="s">
        <v>79</v>
      </c>
      <c r="C12" s="30">
        <v>3200</v>
      </c>
      <c r="D12" s="24" t="s">
        <v>56</v>
      </c>
      <c r="E12" s="17"/>
      <c r="F12" s="17"/>
      <c r="G12" s="16"/>
      <c r="H12" s="23">
        <f t="shared" si="0"/>
        <v>0</v>
      </c>
    </row>
    <row r="13" spans="1:8" s="3" customFormat="1" ht="45">
      <c r="A13" s="31" t="s">
        <v>70</v>
      </c>
      <c r="B13" s="31" t="s">
        <v>80</v>
      </c>
      <c r="C13" s="30">
        <v>10000</v>
      </c>
      <c r="D13" s="24" t="s">
        <v>56</v>
      </c>
      <c r="E13" s="17"/>
      <c r="F13" s="17"/>
      <c r="G13" s="16"/>
      <c r="H13" s="23">
        <f t="shared" si="0"/>
        <v>0</v>
      </c>
    </row>
    <row r="14" spans="1:8" ht="45">
      <c r="A14" s="31" t="s">
        <v>71</v>
      </c>
      <c r="B14" s="32" t="s">
        <v>133</v>
      </c>
      <c r="C14" s="37">
        <v>10000</v>
      </c>
      <c r="D14" s="36" t="s">
        <v>56</v>
      </c>
      <c r="E14" s="21"/>
      <c r="F14" s="21"/>
      <c r="G14" s="21"/>
      <c r="H14" s="23">
        <f t="shared" si="0"/>
        <v>0</v>
      </c>
    </row>
    <row r="15" spans="7:8" ht="15">
      <c r="G15" s="1" t="s">
        <v>22</v>
      </c>
      <c r="H15" s="28">
        <f>SUM(H5:H14)</f>
        <v>0</v>
      </c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88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workbookViewId="0" topLeftCell="A1">
      <selection activeCell="F18" sqref="F18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10.125" style="4" customWidth="1"/>
    <col min="5" max="7" width="20.125" style="1" customWidth="1"/>
    <col min="8" max="8" width="30.375" style="27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7" t="s">
        <v>15</v>
      </c>
      <c r="C1" s="8"/>
      <c r="D1" s="8"/>
      <c r="E1" s="9"/>
      <c r="F1" s="9"/>
      <c r="G1" s="9"/>
      <c r="H1" s="25" t="s">
        <v>6</v>
      </c>
      <c r="I1" s="2"/>
    </row>
    <row r="2" spans="1:8" ht="15">
      <c r="A2" s="6"/>
      <c r="B2" s="10" t="s">
        <v>0</v>
      </c>
      <c r="C2" s="11">
        <v>25</v>
      </c>
      <c r="D2" s="11"/>
      <c r="E2" s="12" t="s">
        <v>2</v>
      </c>
      <c r="F2" s="13"/>
      <c r="G2" s="12"/>
      <c r="H2" s="26"/>
    </row>
    <row r="3" spans="1:8" ht="15">
      <c r="A3" s="6"/>
      <c r="B3" s="7"/>
      <c r="C3" s="8"/>
      <c r="D3" s="8"/>
      <c r="E3" s="9"/>
      <c r="F3" s="9"/>
      <c r="G3" s="9"/>
      <c r="H3" s="26"/>
    </row>
    <row r="4" spans="1:8" s="3" customFormat="1" ht="30">
      <c r="A4" s="18" t="s">
        <v>1</v>
      </c>
      <c r="B4" s="18" t="s">
        <v>4</v>
      </c>
      <c r="C4" s="19" t="s">
        <v>12</v>
      </c>
      <c r="D4" s="19" t="s">
        <v>13</v>
      </c>
      <c r="E4" s="18" t="s">
        <v>5</v>
      </c>
      <c r="F4" s="18" t="s">
        <v>3</v>
      </c>
      <c r="G4" s="20" t="s">
        <v>7</v>
      </c>
      <c r="H4" s="22" t="s">
        <v>8</v>
      </c>
    </row>
    <row r="5" spans="1:8" s="3" customFormat="1" ht="30">
      <c r="A5" s="31" t="s">
        <v>16</v>
      </c>
      <c r="B5" s="31" t="s">
        <v>81</v>
      </c>
      <c r="C5" s="30">
        <v>500</v>
      </c>
      <c r="D5" s="24" t="s">
        <v>56</v>
      </c>
      <c r="E5" s="17"/>
      <c r="F5" s="17"/>
      <c r="G5" s="16"/>
      <c r="H5" s="23">
        <f>ROUND(ROUND(G5,2)*C5,2)</f>
        <v>0</v>
      </c>
    </row>
    <row r="6" spans="1:8" s="3" customFormat="1" ht="45">
      <c r="A6" s="31" t="s">
        <v>18</v>
      </c>
      <c r="B6" s="31" t="s">
        <v>82</v>
      </c>
      <c r="C6" s="30">
        <v>5000</v>
      </c>
      <c r="D6" s="24" t="s">
        <v>83</v>
      </c>
      <c r="E6" s="17"/>
      <c r="F6" s="17"/>
      <c r="G6" s="16"/>
      <c r="H6" s="23">
        <f>ROUND(ROUND(G6,2)*C6,2)</f>
        <v>0</v>
      </c>
    </row>
    <row r="7" spans="7:8" ht="15">
      <c r="G7" s="1" t="s">
        <v>22</v>
      </c>
      <c r="H7" s="28">
        <f>SUM(H5:H6)</f>
        <v>0</v>
      </c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86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workbookViewId="0" topLeftCell="A1">
      <selection activeCell="F18" sqref="F18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27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7" t="s">
        <v>15</v>
      </c>
      <c r="C1" s="8"/>
      <c r="D1" s="8"/>
      <c r="E1" s="9"/>
      <c r="F1" s="9"/>
      <c r="G1" s="9"/>
      <c r="H1" s="25" t="s">
        <v>6</v>
      </c>
      <c r="I1" s="2"/>
    </row>
    <row r="2" spans="1:8" ht="15">
      <c r="A2" s="6"/>
      <c r="B2" s="10" t="s">
        <v>0</v>
      </c>
      <c r="C2" s="11">
        <v>26</v>
      </c>
      <c r="D2" s="11"/>
      <c r="E2" s="12" t="s">
        <v>2</v>
      </c>
      <c r="F2" s="13"/>
      <c r="G2" s="12"/>
      <c r="H2" s="26"/>
    </row>
    <row r="3" spans="1:8" ht="15">
      <c r="A3" s="6"/>
      <c r="B3" s="7"/>
      <c r="C3" s="8"/>
      <c r="D3" s="8"/>
      <c r="E3" s="9"/>
      <c r="F3" s="9"/>
      <c r="G3" s="9"/>
      <c r="H3" s="26"/>
    </row>
    <row r="4" spans="1:8" s="3" customFormat="1" ht="30">
      <c r="A4" s="18" t="s">
        <v>1</v>
      </c>
      <c r="B4" s="18" t="s">
        <v>4</v>
      </c>
      <c r="C4" s="19" t="s">
        <v>12</v>
      </c>
      <c r="D4" s="19" t="s">
        <v>13</v>
      </c>
      <c r="E4" s="18" t="s">
        <v>5</v>
      </c>
      <c r="F4" s="18" t="s">
        <v>3</v>
      </c>
      <c r="G4" s="20" t="s">
        <v>7</v>
      </c>
      <c r="H4" s="22" t="s">
        <v>8</v>
      </c>
    </row>
    <row r="5" spans="1:8" s="3" customFormat="1" ht="105">
      <c r="A5" s="31" t="s">
        <v>16</v>
      </c>
      <c r="B5" s="31" t="s">
        <v>84</v>
      </c>
      <c r="C5" s="30">
        <v>5</v>
      </c>
      <c r="D5" s="24" t="s">
        <v>56</v>
      </c>
      <c r="E5" s="17"/>
      <c r="F5" s="17"/>
      <c r="G5" s="16"/>
      <c r="H5" s="23">
        <f>ROUND(ROUND(G5,2)*C5,2)</f>
        <v>0</v>
      </c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88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workbookViewId="0" topLeftCell="A1">
      <selection activeCell="F18" sqref="F18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27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7" t="s">
        <v>15</v>
      </c>
      <c r="C1" s="8"/>
      <c r="D1" s="8"/>
      <c r="E1" s="9"/>
      <c r="F1" s="9"/>
      <c r="G1" s="9"/>
      <c r="H1" s="25" t="s">
        <v>6</v>
      </c>
      <c r="I1" s="2"/>
    </row>
    <row r="2" spans="1:8" ht="15">
      <c r="A2" s="6"/>
      <c r="B2" s="10" t="s">
        <v>0</v>
      </c>
      <c r="C2" s="11">
        <v>27</v>
      </c>
      <c r="D2" s="11"/>
      <c r="E2" s="12" t="s">
        <v>2</v>
      </c>
      <c r="F2" s="13"/>
      <c r="G2" s="12"/>
      <c r="H2" s="26"/>
    </row>
    <row r="3" spans="1:8" ht="15">
      <c r="A3" s="6"/>
      <c r="B3" s="7"/>
      <c r="C3" s="8"/>
      <c r="D3" s="8"/>
      <c r="E3" s="9"/>
      <c r="F3" s="9"/>
      <c r="G3" s="9"/>
      <c r="H3" s="26"/>
    </row>
    <row r="4" spans="1:8" s="3" customFormat="1" ht="30">
      <c r="A4" s="18" t="s">
        <v>1</v>
      </c>
      <c r="B4" s="18" t="s">
        <v>4</v>
      </c>
      <c r="C4" s="19" t="s">
        <v>12</v>
      </c>
      <c r="D4" s="19" t="s">
        <v>13</v>
      </c>
      <c r="E4" s="18" t="s">
        <v>5</v>
      </c>
      <c r="F4" s="18" t="s">
        <v>3</v>
      </c>
      <c r="G4" s="20" t="s">
        <v>7</v>
      </c>
      <c r="H4" s="22" t="s">
        <v>8</v>
      </c>
    </row>
    <row r="5" spans="1:8" s="3" customFormat="1" ht="45">
      <c r="A5" s="31" t="s">
        <v>16</v>
      </c>
      <c r="B5" s="31" t="s">
        <v>85</v>
      </c>
      <c r="C5" s="30">
        <v>150</v>
      </c>
      <c r="D5" s="24" t="s">
        <v>56</v>
      </c>
      <c r="E5" s="17"/>
      <c r="F5" s="17"/>
      <c r="G5" s="16"/>
      <c r="H5" s="23">
        <f>ROUND(ROUND(G5,2)*C5,2)</f>
        <v>0</v>
      </c>
    </row>
    <row r="6" spans="1:8" s="3" customFormat="1" ht="90">
      <c r="A6" s="31" t="s">
        <v>18</v>
      </c>
      <c r="B6" s="31" t="s">
        <v>86</v>
      </c>
      <c r="C6" s="30">
        <v>50</v>
      </c>
      <c r="D6" s="24" t="s">
        <v>56</v>
      </c>
      <c r="E6" s="17"/>
      <c r="F6" s="17"/>
      <c r="G6" s="16"/>
      <c r="H6" s="23">
        <f>ROUND(ROUND(G6,2)*C6,2)</f>
        <v>0</v>
      </c>
    </row>
    <row r="7" spans="7:8" ht="15">
      <c r="G7" s="1" t="s">
        <v>22</v>
      </c>
      <c r="H7" s="28">
        <f>SUM(H5:H6)</f>
        <v>0</v>
      </c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88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workbookViewId="0" topLeftCell="A1">
      <selection activeCell="F18" sqref="F18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27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7" t="s">
        <v>15</v>
      </c>
      <c r="C1" s="8"/>
      <c r="D1" s="8"/>
      <c r="E1" s="9"/>
      <c r="F1" s="9"/>
      <c r="G1" s="9"/>
      <c r="H1" s="25" t="s">
        <v>6</v>
      </c>
      <c r="I1" s="2"/>
    </row>
    <row r="2" spans="1:8" ht="15">
      <c r="A2" s="6"/>
      <c r="B2" s="10" t="s">
        <v>0</v>
      </c>
      <c r="C2" s="11">
        <v>28</v>
      </c>
      <c r="D2" s="11"/>
      <c r="E2" s="12" t="s">
        <v>2</v>
      </c>
      <c r="F2" s="13"/>
      <c r="G2" s="12"/>
      <c r="H2" s="26"/>
    </row>
    <row r="3" spans="1:8" ht="15">
      <c r="A3" s="6"/>
      <c r="B3" s="7"/>
      <c r="C3" s="8"/>
      <c r="D3" s="8"/>
      <c r="E3" s="9"/>
      <c r="F3" s="9"/>
      <c r="G3" s="9"/>
      <c r="H3" s="26"/>
    </row>
    <row r="4" spans="1:8" s="3" customFormat="1" ht="30">
      <c r="A4" s="18" t="s">
        <v>1</v>
      </c>
      <c r="B4" s="18" t="s">
        <v>4</v>
      </c>
      <c r="C4" s="19" t="s">
        <v>12</v>
      </c>
      <c r="D4" s="19" t="s">
        <v>13</v>
      </c>
      <c r="E4" s="18" t="s">
        <v>5</v>
      </c>
      <c r="F4" s="18" t="s">
        <v>3</v>
      </c>
      <c r="G4" s="20" t="s">
        <v>7</v>
      </c>
      <c r="H4" s="22" t="s">
        <v>8</v>
      </c>
    </row>
    <row r="5" spans="1:8" s="3" customFormat="1" ht="90">
      <c r="A5" s="31" t="s">
        <v>16</v>
      </c>
      <c r="B5" s="31" t="s">
        <v>91</v>
      </c>
      <c r="C5" s="30">
        <v>100</v>
      </c>
      <c r="D5" s="24" t="s">
        <v>14</v>
      </c>
      <c r="E5" s="17"/>
      <c r="F5" s="17"/>
      <c r="G5" s="16"/>
      <c r="H5" s="23">
        <f aca="true" t="shared" si="0" ref="H5:H18">ROUND(ROUND(G5,2)*C5,2)</f>
        <v>0</v>
      </c>
    </row>
    <row r="6" spans="1:8" s="3" customFormat="1" ht="45">
      <c r="A6" s="31" t="s">
        <v>18</v>
      </c>
      <c r="B6" s="31" t="s">
        <v>92</v>
      </c>
      <c r="C6" s="30">
        <v>150</v>
      </c>
      <c r="D6" s="24" t="s">
        <v>14</v>
      </c>
      <c r="E6" s="17"/>
      <c r="F6" s="17"/>
      <c r="G6" s="16"/>
      <c r="H6" s="23">
        <f t="shared" si="0"/>
        <v>0</v>
      </c>
    </row>
    <row r="7" spans="1:8" s="3" customFormat="1" ht="60">
      <c r="A7" s="31" t="s">
        <v>20</v>
      </c>
      <c r="B7" s="31" t="s">
        <v>93</v>
      </c>
      <c r="C7" s="30">
        <v>50</v>
      </c>
      <c r="D7" s="24" t="s">
        <v>14</v>
      </c>
      <c r="E7" s="17"/>
      <c r="F7" s="17"/>
      <c r="G7" s="16"/>
      <c r="H7" s="23">
        <f t="shared" si="0"/>
        <v>0</v>
      </c>
    </row>
    <row r="8" spans="1:8" s="3" customFormat="1" ht="75">
      <c r="A8" s="31" t="s">
        <v>23</v>
      </c>
      <c r="B8" s="31" t="s">
        <v>94</v>
      </c>
      <c r="C8" s="30">
        <v>50</v>
      </c>
      <c r="D8" s="24" t="s">
        <v>14</v>
      </c>
      <c r="E8" s="17"/>
      <c r="F8" s="17"/>
      <c r="G8" s="16"/>
      <c r="H8" s="23">
        <f t="shared" si="0"/>
        <v>0</v>
      </c>
    </row>
    <row r="9" spans="1:8" s="3" customFormat="1" ht="120">
      <c r="A9" s="31" t="s">
        <v>36</v>
      </c>
      <c r="B9" s="31" t="s">
        <v>95</v>
      </c>
      <c r="C9" s="30">
        <v>3</v>
      </c>
      <c r="D9" s="24" t="s">
        <v>14</v>
      </c>
      <c r="E9" s="17"/>
      <c r="F9" s="17"/>
      <c r="G9" s="16"/>
      <c r="H9" s="23">
        <f t="shared" si="0"/>
        <v>0</v>
      </c>
    </row>
    <row r="10" spans="1:8" s="3" customFormat="1" ht="105">
      <c r="A10" s="31" t="s">
        <v>37</v>
      </c>
      <c r="B10" s="31" t="s">
        <v>96</v>
      </c>
      <c r="C10" s="30">
        <v>6</v>
      </c>
      <c r="D10" s="24" t="s">
        <v>14</v>
      </c>
      <c r="E10" s="17"/>
      <c r="F10" s="17"/>
      <c r="G10" s="16"/>
      <c r="H10" s="23">
        <f t="shared" si="0"/>
        <v>0</v>
      </c>
    </row>
    <row r="11" spans="1:8" s="3" customFormat="1" ht="75">
      <c r="A11" s="31" t="s">
        <v>38</v>
      </c>
      <c r="B11" s="31" t="s">
        <v>97</v>
      </c>
      <c r="C11" s="30">
        <v>50</v>
      </c>
      <c r="D11" s="24" t="s">
        <v>14</v>
      </c>
      <c r="E11" s="17"/>
      <c r="F11" s="17"/>
      <c r="G11" s="16"/>
      <c r="H11" s="23">
        <f t="shared" si="0"/>
        <v>0</v>
      </c>
    </row>
    <row r="12" spans="1:8" s="3" customFormat="1" ht="13.5" customHeight="1">
      <c r="A12" s="31" t="s">
        <v>59</v>
      </c>
      <c r="B12" s="31" t="s">
        <v>98</v>
      </c>
      <c r="C12" s="30">
        <v>50</v>
      </c>
      <c r="D12" s="24" t="s">
        <v>14</v>
      </c>
      <c r="E12" s="17"/>
      <c r="F12" s="17"/>
      <c r="G12" s="16"/>
      <c r="H12" s="23">
        <f t="shared" si="0"/>
        <v>0</v>
      </c>
    </row>
    <row r="13" spans="1:8" s="3" customFormat="1" ht="75">
      <c r="A13" s="31" t="s">
        <v>70</v>
      </c>
      <c r="B13" s="31" t="s">
        <v>99</v>
      </c>
      <c r="C13" s="30">
        <v>30</v>
      </c>
      <c r="D13" s="24" t="s">
        <v>14</v>
      </c>
      <c r="E13" s="17"/>
      <c r="F13" s="17"/>
      <c r="G13" s="16"/>
      <c r="H13" s="23">
        <f t="shared" si="0"/>
        <v>0</v>
      </c>
    </row>
    <row r="14" spans="1:8" s="3" customFormat="1" ht="105">
      <c r="A14" s="31" t="s">
        <v>71</v>
      </c>
      <c r="B14" s="31" t="s">
        <v>100</v>
      </c>
      <c r="C14" s="30">
        <v>5</v>
      </c>
      <c r="D14" s="24" t="s">
        <v>14</v>
      </c>
      <c r="E14" s="17"/>
      <c r="F14" s="17"/>
      <c r="G14" s="16"/>
      <c r="H14" s="23">
        <f t="shared" si="0"/>
        <v>0</v>
      </c>
    </row>
    <row r="15" spans="1:8" s="3" customFormat="1" ht="135">
      <c r="A15" s="31" t="s">
        <v>87</v>
      </c>
      <c r="B15" s="31" t="s">
        <v>101</v>
      </c>
      <c r="C15" s="30">
        <v>5</v>
      </c>
      <c r="D15" s="24" t="s">
        <v>14</v>
      </c>
      <c r="E15" s="17"/>
      <c r="F15" s="17"/>
      <c r="G15" s="16"/>
      <c r="H15" s="23">
        <f t="shared" si="0"/>
        <v>0</v>
      </c>
    </row>
    <row r="16" spans="1:8" s="3" customFormat="1" ht="60">
      <c r="A16" s="31" t="s">
        <v>88</v>
      </c>
      <c r="B16" s="31" t="s">
        <v>102</v>
      </c>
      <c r="C16" s="30">
        <v>5</v>
      </c>
      <c r="D16" s="24" t="s">
        <v>14</v>
      </c>
      <c r="E16" s="17"/>
      <c r="F16" s="17"/>
      <c r="G16" s="16"/>
      <c r="H16" s="23">
        <f t="shared" si="0"/>
        <v>0</v>
      </c>
    </row>
    <row r="17" spans="1:8" s="3" customFormat="1" ht="90">
      <c r="A17" s="31" t="s">
        <v>89</v>
      </c>
      <c r="B17" s="31" t="s">
        <v>103</v>
      </c>
      <c r="C17" s="30">
        <v>16</v>
      </c>
      <c r="D17" s="24" t="s">
        <v>31</v>
      </c>
      <c r="E17" s="17"/>
      <c r="F17" s="17"/>
      <c r="G17" s="16"/>
      <c r="H17" s="23">
        <f t="shared" si="0"/>
        <v>0</v>
      </c>
    </row>
    <row r="18" spans="1:8" s="3" customFormat="1" ht="90">
      <c r="A18" s="31" t="s">
        <v>90</v>
      </c>
      <c r="B18" s="31" t="s">
        <v>104</v>
      </c>
      <c r="C18" s="30">
        <v>10</v>
      </c>
      <c r="D18" s="24" t="s">
        <v>31</v>
      </c>
      <c r="E18" s="17"/>
      <c r="F18" s="17"/>
      <c r="G18" s="16"/>
      <c r="H18" s="23">
        <f t="shared" si="0"/>
        <v>0</v>
      </c>
    </row>
    <row r="19" spans="7:8" ht="15">
      <c r="G19" s="1" t="s">
        <v>22</v>
      </c>
      <c r="H19" s="28">
        <f>SUM(H5:H18)</f>
        <v>0</v>
      </c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88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workbookViewId="0" topLeftCell="A1">
      <selection activeCell="F18" sqref="F18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27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7" t="s">
        <v>15</v>
      </c>
      <c r="C1" s="8"/>
      <c r="D1" s="8"/>
      <c r="E1" s="9"/>
      <c r="F1" s="9"/>
      <c r="G1" s="9"/>
      <c r="H1" s="25" t="s">
        <v>6</v>
      </c>
      <c r="I1" s="2"/>
    </row>
    <row r="2" spans="1:8" ht="15">
      <c r="A2" s="6"/>
      <c r="B2" s="10" t="s">
        <v>0</v>
      </c>
      <c r="C2" s="11">
        <v>29</v>
      </c>
      <c r="D2" s="11"/>
      <c r="E2" s="12" t="s">
        <v>2</v>
      </c>
      <c r="F2" s="13"/>
      <c r="G2" s="12"/>
      <c r="H2" s="26"/>
    </row>
    <row r="3" spans="1:8" ht="15">
      <c r="A3" s="6"/>
      <c r="B3" s="7"/>
      <c r="C3" s="8"/>
      <c r="D3" s="8"/>
      <c r="E3" s="9"/>
      <c r="F3" s="9"/>
      <c r="G3" s="9"/>
      <c r="H3" s="26"/>
    </row>
    <row r="4" spans="1:8" s="3" customFormat="1" ht="30">
      <c r="A4" s="18" t="s">
        <v>1</v>
      </c>
      <c r="B4" s="18" t="s">
        <v>4</v>
      </c>
      <c r="C4" s="19" t="s">
        <v>12</v>
      </c>
      <c r="D4" s="19" t="s">
        <v>13</v>
      </c>
      <c r="E4" s="18" t="s">
        <v>5</v>
      </c>
      <c r="F4" s="18" t="s">
        <v>3</v>
      </c>
      <c r="G4" s="20" t="s">
        <v>7</v>
      </c>
      <c r="H4" s="22" t="s">
        <v>8</v>
      </c>
    </row>
    <row r="5" spans="1:8" s="3" customFormat="1" ht="105">
      <c r="A5" s="31" t="s">
        <v>16</v>
      </c>
      <c r="B5" s="31" t="s">
        <v>127</v>
      </c>
      <c r="C5" s="30">
        <v>180</v>
      </c>
      <c r="D5" s="24" t="s">
        <v>56</v>
      </c>
      <c r="E5" s="17"/>
      <c r="F5" s="17"/>
      <c r="G5" s="16"/>
      <c r="H5" s="23">
        <f>ROUND(ROUND(G5,2)*C5,2)</f>
        <v>0</v>
      </c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88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workbookViewId="0" topLeftCell="A1">
      <selection activeCell="F18" sqref="F18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27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7" t="s">
        <v>15</v>
      </c>
      <c r="C1" s="8"/>
      <c r="D1" s="8"/>
      <c r="E1" s="9"/>
      <c r="F1" s="9"/>
      <c r="G1" s="9"/>
      <c r="H1" s="25" t="s">
        <v>6</v>
      </c>
      <c r="I1" s="2"/>
    </row>
    <row r="2" spans="1:8" ht="15">
      <c r="A2" s="6"/>
      <c r="B2" s="10" t="s">
        <v>0</v>
      </c>
      <c r="C2" s="11">
        <v>3</v>
      </c>
      <c r="D2" s="11"/>
      <c r="E2" s="12" t="s">
        <v>2</v>
      </c>
      <c r="F2" s="13"/>
      <c r="G2" s="12"/>
      <c r="H2" s="26"/>
    </row>
    <row r="3" spans="1:8" ht="15">
      <c r="A3" s="6"/>
      <c r="B3" s="7"/>
      <c r="C3" s="8"/>
      <c r="D3" s="8"/>
      <c r="E3" s="9"/>
      <c r="F3" s="9"/>
      <c r="G3" s="9"/>
      <c r="H3" s="26"/>
    </row>
    <row r="4" spans="1:8" s="3" customFormat="1" ht="30">
      <c r="A4" s="18" t="s">
        <v>1</v>
      </c>
      <c r="B4" s="18" t="s">
        <v>4</v>
      </c>
      <c r="C4" s="19" t="s">
        <v>12</v>
      </c>
      <c r="D4" s="19" t="s">
        <v>13</v>
      </c>
      <c r="E4" s="18" t="s">
        <v>5</v>
      </c>
      <c r="F4" s="18" t="s">
        <v>3</v>
      </c>
      <c r="G4" s="20" t="s">
        <v>7</v>
      </c>
      <c r="H4" s="22" t="s">
        <v>8</v>
      </c>
    </row>
    <row r="5" spans="1:8" s="3" customFormat="1" ht="15">
      <c r="A5" s="31" t="s">
        <v>16</v>
      </c>
      <c r="B5" s="31" t="s">
        <v>24</v>
      </c>
      <c r="C5" s="30">
        <v>70</v>
      </c>
      <c r="D5" s="24" t="s">
        <v>14</v>
      </c>
      <c r="E5" s="17"/>
      <c r="F5" s="17"/>
      <c r="G5" s="16"/>
      <c r="H5" s="23">
        <f>ROUND(ROUND(G5,2)*C5,2)</f>
        <v>0</v>
      </c>
    </row>
    <row r="6" spans="1:8" ht="15">
      <c r="A6" s="29" t="s">
        <v>18</v>
      </c>
      <c r="B6" s="32" t="s">
        <v>25</v>
      </c>
      <c r="C6" s="33">
        <v>20</v>
      </c>
      <c r="D6" s="34" t="s">
        <v>14</v>
      </c>
      <c r="E6" s="21"/>
      <c r="F6" s="21"/>
      <c r="G6" s="21"/>
      <c r="H6" s="23">
        <f>ROUND(ROUND(G6,2)*C6,2)</f>
        <v>0</v>
      </c>
    </row>
    <row r="7" spans="1:8" ht="15">
      <c r="A7" s="29" t="s">
        <v>20</v>
      </c>
      <c r="B7" s="32" t="s">
        <v>26</v>
      </c>
      <c r="C7" s="33">
        <v>110</v>
      </c>
      <c r="D7" s="34" t="s">
        <v>14</v>
      </c>
      <c r="E7" s="21"/>
      <c r="F7" s="21"/>
      <c r="G7" s="21"/>
      <c r="H7" s="23">
        <f>ROUND(ROUND(G7,2)*C7,2)</f>
        <v>0</v>
      </c>
    </row>
    <row r="8" spans="1:8" ht="15">
      <c r="A8" s="29" t="s">
        <v>23</v>
      </c>
      <c r="B8" s="32" t="s">
        <v>27</v>
      </c>
      <c r="C8" s="33">
        <v>20</v>
      </c>
      <c r="D8" s="34" t="s">
        <v>14</v>
      </c>
      <c r="E8" s="21"/>
      <c r="F8" s="21"/>
      <c r="G8" s="21"/>
      <c r="H8" s="23">
        <f>ROUND(ROUND(G8,2)*C8,2)</f>
        <v>0</v>
      </c>
    </row>
    <row r="9" spans="7:8" ht="15">
      <c r="G9" s="1" t="s">
        <v>22</v>
      </c>
      <c r="H9" s="28">
        <f>SUM(H5:H8)</f>
        <v>0</v>
      </c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88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workbookViewId="0" topLeftCell="A1">
      <selection activeCell="B18" sqref="B18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27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7" t="s">
        <v>15</v>
      </c>
      <c r="C1" s="8"/>
      <c r="D1" s="8"/>
      <c r="E1" s="9"/>
      <c r="F1" s="9"/>
      <c r="G1" s="9"/>
      <c r="H1" s="25" t="s">
        <v>6</v>
      </c>
      <c r="I1" s="2"/>
    </row>
    <row r="2" spans="1:8" ht="15">
      <c r="A2" s="6"/>
      <c r="B2" s="10" t="s">
        <v>0</v>
      </c>
      <c r="C2" s="11">
        <v>30</v>
      </c>
      <c r="D2" s="11"/>
      <c r="E2" s="12" t="s">
        <v>2</v>
      </c>
      <c r="F2" s="13"/>
      <c r="G2" s="12"/>
      <c r="H2" s="26"/>
    </row>
    <row r="3" spans="1:8" ht="15">
      <c r="A3" s="6"/>
      <c r="B3" s="7"/>
      <c r="C3" s="8"/>
      <c r="D3" s="8"/>
      <c r="E3" s="9"/>
      <c r="F3" s="9"/>
      <c r="G3" s="9"/>
      <c r="H3" s="26"/>
    </row>
    <row r="4" spans="1:8" s="3" customFormat="1" ht="30">
      <c r="A4" s="18" t="s">
        <v>1</v>
      </c>
      <c r="B4" s="18" t="s">
        <v>4</v>
      </c>
      <c r="C4" s="19" t="s">
        <v>12</v>
      </c>
      <c r="D4" s="19" t="s">
        <v>13</v>
      </c>
      <c r="E4" s="18" t="s">
        <v>5</v>
      </c>
      <c r="F4" s="18" t="s">
        <v>3</v>
      </c>
      <c r="G4" s="20" t="s">
        <v>7</v>
      </c>
      <c r="H4" s="22" t="s">
        <v>8</v>
      </c>
    </row>
    <row r="5" spans="1:8" s="3" customFormat="1" ht="90">
      <c r="A5" s="31" t="s">
        <v>16</v>
      </c>
      <c r="B5" s="31" t="s">
        <v>136</v>
      </c>
      <c r="C5" s="30">
        <v>500</v>
      </c>
      <c r="D5" s="24" t="s">
        <v>34</v>
      </c>
      <c r="E5" s="17"/>
      <c r="F5" s="17"/>
      <c r="G5" s="16"/>
      <c r="H5" s="23">
        <f>ROUND(ROUND(G5,2)*C5,2)</f>
        <v>0</v>
      </c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88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workbookViewId="0" topLeftCell="A1">
      <selection activeCell="F18" sqref="F18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27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7" t="s">
        <v>15</v>
      </c>
      <c r="C1" s="8"/>
      <c r="D1" s="8"/>
      <c r="E1" s="9"/>
      <c r="F1" s="9"/>
      <c r="G1" s="9"/>
      <c r="H1" s="25" t="s">
        <v>6</v>
      </c>
      <c r="I1" s="2"/>
    </row>
    <row r="2" spans="1:8" ht="15">
      <c r="A2" s="6"/>
      <c r="B2" s="10" t="s">
        <v>0</v>
      </c>
      <c r="C2" s="11">
        <v>31</v>
      </c>
      <c r="D2" s="11"/>
      <c r="E2" s="12" t="s">
        <v>2</v>
      </c>
      <c r="F2" s="13"/>
      <c r="G2" s="12"/>
      <c r="H2" s="26"/>
    </row>
    <row r="3" spans="1:8" ht="15">
      <c r="A3" s="6"/>
      <c r="B3" s="7"/>
      <c r="C3" s="8"/>
      <c r="D3" s="8"/>
      <c r="E3" s="9"/>
      <c r="F3" s="9"/>
      <c r="G3" s="9"/>
      <c r="H3" s="26"/>
    </row>
    <row r="4" spans="1:8" s="3" customFormat="1" ht="30">
      <c r="A4" s="18" t="s">
        <v>1</v>
      </c>
      <c r="B4" s="18" t="s">
        <v>4</v>
      </c>
      <c r="C4" s="19" t="s">
        <v>12</v>
      </c>
      <c r="D4" s="19" t="s">
        <v>13</v>
      </c>
      <c r="E4" s="18" t="s">
        <v>5</v>
      </c>
      <c r="F4" s="18" t="s">
        <v>3</v>
      </c>
      <c r="G4" s="20" t="s">
        <v>7</v>
      </c>
      <c r="H4" s="22" t="s">
        <v>8</v>
      </c>
    </row>
    <row r="5" spans="1:8" s="3" customFormat="1" ht="90">
      <c r="A5" s="31" t="s">
        <v>16</v>
      </c>
      <c r="B5" s="31" t="s">
        <v>105</v>
      </c>
      <c r="C5" s="30">
        <v>400</v>
      </c>
      <c r="D5" s="24" t="s">
        <v>34</v>
      </c>
      <c r="E5" s="17"/>
      <c r="F5" s="17"/>
      <c r="G5" s="16"/>
      <c r="H5" s="23">
        <f>ROUND(ROUND(G5,2)*C5,2)</f>
        <v>0</v>
      </c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88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workbookViewId="0" topLeftCell="A1">
      <selection activeCell="B11" sqref="B11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27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7" t="s">
        <v>15</v>
      </c>
      <c r="C1" s="8"/>
      <c r="D1" s="8"/>
      <c r="E1" s="9"/>
      <c r="F1" s="9"/>
      <c r="G1" s="9"/>
      <c r="H1" s="25" t="s">
        <v>6</v>
      </c>
      <c r="I1" s="2"/>
    </row>
    <row r="2" spans="1:8" ht="15">
      <c r="A2" s="6"/>
      <c r="B2" s="10" t="s">
        <v>0</v>
      </c>
      <c r="C2" s="11">
        <v>32</v>
      </c>
      <c r="D2" s="11"/>
      <c r="E2" s="12" t="s">
        <v>2</v>
      </c>
      <c r="F2" s="13"/>
      <c r="G2" s="12"/>
      <c r="H2" s="26"/>
    </row>
    <row r="3" spans="1:8" ht="15">
      <c r="A3" s="6"/>
      <c r="B3" s="7"/>
      <c r="C3" s="8"/>
      <c r="D3" s="8"/>
      <c r="E3" s="9"/>
      <c r="F3" s="9"/>
      <c r="G3" s="9"/>
      <c r="H3" s="26"/>
    </row>
    <row r="4" spans="1:8" s="3" customFormat="1" ht="30">
      <c r="A4" s="18" t="s">
        <v>1</v>
      </c>
      <c r="B4" s="18" t="s">
        <v>4</v>
      </c>
      <c r="C4" s="19" t="s">
        <v>12</v>
      </c>
      <c r="D4" s="19" t="s">
        <v>13</v>
      </c>
      <c r="E4" s="18" t="s">
        <v>5</v>
      </c>
      <c r="F4" s="18" t="s">
        <v>3</v>
      </c>
      <c r="G4" s="20" t="s">
        <v>7</v>
      </c>
      <c r="H4" s="22" t="s">
        <v>8</v>
      </c>
    </row>
    <row r="5" spans="1:8" s="3" customFormat="1" ht="75">
      <c r="A5" s="31" t="s">
        <v>16</v>
      </c>
      <c r="B5" s="31" t="s">
        <v>135</v>
      </c>
      <c r="C5" s="30">
        <v>13000</v>
      </c>
      <c r="D5" s="24" t="s">
        <v>34</v>
      </c>
      <c r="E5" s="17"/>
      <c r="F5" s="17"/>
      <c r="G5" s="16"/>
      <c r="H5" s="23">
        <f>ROUND(ROUND(G5,2)*C5,2)</f>
        <v>0</v>
      </c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88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tabSelected="1" workbookViewId="0" topLeftCell="A1">
      <selection activeCell="E13" sqref="E13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27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7" t="s">
        <v>15</v>
      </c>
      <c r="C1" s="8"/>
      <c r="D1" s="8"/>
      <c r="E1" s="9"/>
      <c r="F1" s="9"/>
      <c r="G1" s="9"/>
      <c r="H1" s="25" t="s">
        <v>6</v>
      </c>
      <c r="I1" s="2"/>
    </row>
    <row r="2" spans="1:8" ht="15">
      <c r="A2" s="6"/>
      <c r="B2" s="10" t="s">
        <v>0</v>
      </c>
      <c r="C2" s="11">
        <v>33</v>
      </c>
      <c r="D2" s="11"/>
      <c r="E2" s="12" t="s">
        <v>2</v>
      </c>
      <c r="F2" s="13"/>
      <c r="G2" s="12"/>
      <c r="H2" s="26"/>
    </row>
    <row r="3" spans="1:8" ht="15">
      <c r="A3" s="6"/>
      <c r="B3" s="7"/>
      <c r="C3" s="8"/>
      <c r="D3" s="8"/>
      <c r="E3" s="9"/>
      <c r="F3" s="9"/>
      <c r="G3" s="9"/>
      <c r="H3" s="26"/>
    </row>
    <row r="4" spans="1:8" s="3" customFormat="1" ht="30">
      <c r="A4" s="18" t="s">
        <v>1</v>
      </c>
      <c r="B4" s="18" t="s">
        <v>4</v>
      </c>
      <c r="C4" s="19" t="s">
        <v>12</v>
      </c>
      <c r="D4" s="19" t="s">
        <v>13</v>
      </c>
      <c r="E4" s="18" t="s">
        <v>5</v>
      </c>
      <c r="F4" s="18" t="s">
        <v>3</v>
      </c>
      <c r="G4" s="20" t="s">
        <v>7</v>
      </c>
      <c r="H4" s="22" t="s">
        <v>8</v>
      </c>
    </row>
    <row r="5" spans="1:8" s="3" customFormat="1" ht="60">
      <c r="A5" s="31" t="s">
        <v>16</v>
      </c>
      <c r="B5" s="31" t="s">
        <v>139</v>
      </c>
      <c r="C5" s="30">
        <v>100000</v>
      </c>
      <c r="D5" s="24" t="s">
        <v>140</v>
      </c>
      <c r="E5" s="17"/>
      <c r="F5" s="17"/>
      <c r="G5" s="16"/>
      <c r="H5" s="23">
        <f>ROUND(ROUND(G5,2)*C5,2)</f>
        <v>0</v>
      </c>
    </row>
    <row r="7" ht="30">
      <c r="B7" s="41" t="s">
        <v>141</v>
      </c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88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workbookViewId="0" topLeftCell="A1">
      <selection activeCell="F18" sqref="F18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27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7" t="s">
        <v>15</v>
      </c>
      <c r="C1" s="8"/>
      <c r="D1" s="8"/>
      <c r="E1" s="9"/>
      <c r="F1" s="9"/>
      <c r="G1" s="9"/>
      <c r="H1" s="25" t="s">
        <v>6</v>
      </c>
      <c r="I1" s="2"/>
    </row>
    <row r="2" spans="1:8" ht="15">
      <c r="A2" s="6"/>
      <c r="B2" s="10" t="s">
        <v>0</v>
      </c>
      <c r="C2" s="11">
        <v>34</v>
      </c>
      <c r="D2" s="11"/>
      <c r="E2" s="12" t="s">
        <v>2</v>
      </c>
      <c r="F2" s="13"/>
      <c r="G2" s="12"/>
      <c r="H2" s="26"/>
    </row>
    <row r="3" spans="1:8" ht="15">
      <c r="A3" s="6"/>
      <c r="B3" s="7"/>
      <c r="C3" s="8"/>
      <c r="D3" s="8"/>
      <c r="E3" s="9"/>
      <c r="F3" s="9"/>
      <c r="G3" s="9"/>
      <c r="H3" s="26"/>
    </row>
    <row r="4" spans="1:8" s="3" customFormat="1" ht="30">
      <c r="A4" s="18" t="s">
        <v>1</v>
      </c>
      <c r="B4" s="18" t="s">
        <v>4</v>
      </c>
      <c r="C4" s="19" t="s">
        <v>12</v>
      </c>
      <c r="D4" s="19" t="s">
        <v>13</v>
      </c>
      <c r="E4" s="18" t="s">
        <v>5</v>
      </c>
      <c r="F4" s="18" t="s">
        <v>3</v>
      </c>
      <c r="G4" s="20" t="s">
        <v>7</v>
      </c>
      <c r="H4" s="22" t="s">
        <v>8</v>
      </c>
    </row>
    <row r="5" spans="1:8" s="3" customFormat="1" ht="165">
      <c r="A5" s="31" t="s">
        <v>16</v>
      </c>
      <c r="B5" s="31" t="s">
        <v>106</v>
      </c>
      <c r="C5" s="30">
        <v>1000</v>
      </c>
      <c r="D5" s="24" t="s">
        <v>34</v>
      </c>
      <c r="E5" s="17"/>
      <c r="F5" s="17"/>
      <c r="G5" s="16"/>
      <c r="H5" s="23">
        <f>ROUND(ROUND(G5,2)*C5,2)</f>
        <v>0</v>
      </c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88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workbookViewId="0" topLeftCell="A1">
      <selection activeCell="F18" sqref="F18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27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7" t="s">
        <v>15</v>
      </c>
      <c r="C1" s="8"/>
      <c r="D1" s="8"/>
      <c r="E1" s="9"/>
      <c r="F1" s="9"/>
      <c r="G1" s="9"/>
      <c r="H1" s="25" t="s">
        <v>6</v>
      </c>
      <c r="I1" s="2"/>
    </row>
    <row r="2" spans="1:8" ht="15">
      <c r="A2" s="6"/>
      <c r="B2" s="10" t="s">
        <v>0</v>
      </c>
      <c r="C2" s="11">
        <v>35</v>
      </c>
      <c r="D2" s="11"/>
      <c r="E2" s="12" t="s">
        <v>2</v>
      </c>
      <c r="F2" s="13"/>
      <c r="G2" s="12"/>
      <c r="H2" s="26"/>
    </row>
    <row r="3" spans="1:8" ht="15">
      <c r="A3" s="6"/>
      <c r="B3" s="7"/>
      <c r="C3" s="8"/>
      <c r="D3" s="8"/>
      <c r="E3" s="9"/>
      <c r="F3" s="9"/>
      <c r="G3" s="9"/>
      <c r="H3" s="26"/>
    </row>
    <row r="4" spans="1:8" s="3" customFormat="1" ht="30">
      <c r="A4" s="18" t="s">
        <v>1</v>
      </c>
      <c r="B4" s="18" t="s">
        <v>4</v>
      </c>
      <c r="C4" s="19" t="s">
        <v>12</v>
      </c>
      <c r="D4" s="19" t="s">
        <v>13</v>
      </c>
      <c r="E4" s="18" t="s">
        <v>5</v>
      </c>
      <c r="F4" s="18" t="s">
        <v>3</v>
      </c>
      <c r="G4" s="20" t="s">
        <v>7</v>
      </c>
      <c r="H4" s="22" t="s">
        <v>8</v>
      </c>
    </row>
    <row r="5" spans="1:8" s="3" customFormat="1" ht="105">
      <c r="A5" s="31" t="s">
        <v>16</v>
      </c>
      <c r="B5" s="31" t="s">
        <v>107</v>
      </c>
      <c r="C5" s="30">
        <v>500</v>
      </c>
      <c r="D5" s="24" t="s">
        <v>34</v>
      </c>
      <c r="E5" s="17"/>
      <c r="F5" s="17"/>
      <c r="G5" s="16"/>
      <c r="H5" s="23">
        <f>ROUND(ROUND(G5,2)*C5,2)</f>
        <v>0</v>
      </c>
    </row>
    <row r="6" spans="1:8" s="3" customFormat="1" ht="105">
      <c r="A6" s="31" t="s">
        <v>18</v>
      </c>
      <c r="B6" s="31" t="s">
        <v>108</v>
      </c>
      <c r="C6" s="30">
        <v>500</v>
      </c>
      <c r="D6" s="24" t="s">
        <v>34</v>
      </c>
      <c r="E6" s="17"/>
      <c r="F6" s="17"/>
      <c r="G6" s="16"/>
      <c r="H6" s="23">
        <f>ROUND(ROUND(G6,2)*C6,2)</f>
        <v>0</v>
      </c>
    </row>
    <row r="7" spans="1:8" s="3" customFormat="1" ht="105">
      <c r="A7" s="31" t="s">
        <v>20</v>
      </c>
      <c r="B7" s="31" t="s">
        <v>109</v>
      </c>
      <c r="C7" s="30">
        <v>500</v>
      </c>
      <c r="D7" s="24" t="s">
        <v>34</v>
      </c>
      <c r="E7" s="17"/>
      <c r="F7" s="17"/>
      <c r="G7" s="16"/>
      <c r="H7" s="23">
        <f>ROUND(ROUND(G7,2)*C7,2)</f>
        <v>0</v>
      </c>
    </row>
    <row r="8" spans="1:8" ht="105">
      <c r="A8" s="31" t="s">
        <v>23</v>
      </c>
      <c r="B8" s="32" t="s">
        <v>110</v>
      </c>
      <c r="C8" s="37">
        <v>500</v>
      </c>
      <c r="D8" s="36" t="s">
        <v>34</v>
      </c>
      <c r="E8" s="21"/>
      <c r="F8" s="21"/>
      <c r="G8" s="21"/>
      <c r="H8" s="23">
        <f>ROUND(ROUND(G8,2)*C8,2)</f>
        <v>0</v>
      </c>
    </row>
    <row r="9" spans="7:8" ht="15">
      <c r="G9" s="1" t="s">
        <v>22</v>
      </c>
      <c r="H9" s="28">
        <f>SUM(H5:H8)</f>
        <v>0</v>
      </c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88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workbookViewId="0" topLeftCell="A4">
      <selection activeCell="F18" sqref="F18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9.625" style="4" customWidth="1"/>
    <col min="4" max="4" width="6.125" style="4" customWidth="1"/>
    <col min="5" max="7" width="20.125" style="1" customWidth="1"/>
    <col min="8" max="8" width="30.375" style="27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7" t="s">
        <v>15</v>
      </c>
      <c r="C1" s="8"/>
      <c r="D1" s="8"/>
      <c r="E1" s="9"/>
      <c r="F1" s="9"/>
      <c r="G1" s="9"/>
      <c r="H1" s="25" t="s">
        <v>6</v>
      </c>
      <c r="I1" s="2"/>
    </row>
    <row r="2" spans="1:8" ht="15">
      <c r="A2" s="6"/>
      <c r="B2" s="10" t="s">
        <v>0</v>
      </c>
      <c r="C2" s="11">
        <v>36</v>
      </c>
      <c r="D2" s="11"/>
      <c r="E2" s="12" t="s">
        <v>2</v>
      </c>
      <c r="F2" s="13"/>
      <c r="G2" s="12"/>
      <c r="H2" s="26"/>
    </row>
    <row r="3" spans="1:8" ht="15">
      <c r="A3" s="6"/>
      <c r="B3" s="7"/>
      <c r="C3" s="8"/>
      <c r="D3" s="8"/>
      <c r="E3" s="9"/>
      <c r="F3" s="9"/>
      <c r="G3" s="9"/>
      <c r="H3" s="26"/>
    </row>
    <row r="4" spans="1:8" s="3" customFormat="1" ht="30">
      <c r="A4" s="18" t="s">
        <v>1</v>
      </c>
      <c r="B4" s="18" t="s">
        <v>4</v>
      </c>
      <c r="C4" s="19" t="s">
        <v>12</v>
      </c>
      <c r="D4" s="19" t="s">
        <v>13</v>
      </c>
      <c r="E4" s="18" t="s">
        <v>5</v>
      </c>
      <c r="F4" s="18" t="s">
        <v>3</v>
      </c>
      <c r="G4" s="20" t="s">
        <v>7</v>
      </c>
      <c r="H4" s="22" t="s">
        <v>8</v>
      </c>
    </row>
    <row r="5" spans="1:8" s="3" customFormat="1" ht="135">
      <c r="A5" s="31" t="s">
        <v>16</v>
      </c>
      <c r="B5" s="31" t="s">
        <v>129</v>
      </c>
      <c r="C5" s="30">
        <v>20</v>
      </c>
      <c r="D5" s="24" t="s">
        <v>34</v>
      </c>
      <c r="E5" s="17"/>
      <c r="F5" s="17"/>
      <c r="G5" s="16"/>
      <c r="H5" s="23">
        <f aca="true" t="shared" si="0" ref="H5:H11">ROUND(ROUND(G5,2)*C5,2)</f>
        <v>0</v>
      </c>
    </row>
    <row r="6" spans="1:8" s="3" customFormat="1" ht="135">
      <c r="A6" s="31" t="s">
        <v>18</v>
      </c>
      <c r="B6" s="31" t="s">
        <v>130</v>
      </c>
      <c r="C6" s="30">
        <v>20</v>
      </c>
      <c r="D6" s="24" t="s">
        <v>34</v>
      </c>
      <c r="E6" s="17"/>
      <c r="F6" s="17"/>
      <c r="G6" s="16"/>
      <c r="H6" s="23"/>
    </row>
    <row r="7" spans="1:8" s="3" customFormat="1" ht="75">
      <c r="A7" s="31" t="s">
        <v>20</v>
      </c>
      <c r="B7" s="31" t="s">
        <v>117</v>
      </c>
      <c r="C7" s="30">
        <v>10</v>
      </c>
      <c r="D7" s="24" t="s">
        <v>34</v>
      </c>
      <c r="E7" s="17"/>
      <c r="F7" s="17"/>
      <c r="G7" s="16"/>
      <c r="H7" s="23"/>
    </row>
    <row r="8" spans="1:8" s="3" customFormat="1" ht="75">
      <c r="A8" s="31" t="s">
        <v>23</v>
      </c>
      <c r="B8" s="31" t="s">
        <v>116</v>
      </c>
      <c r="C8" s="30">
        <v>20</v>
      </c>
      <c r="D8" s="24" t="s">
        <v>34</v>
      </c>
      <c r="E8" s="17"/>
      <c r="F8" s="17"/>
      <c r="G8" s="16"/>
      <c r="H8" s="23"/>
    </row>
    <row r="9" spans="1:8" s="3" customFormat="1" ht="45">
      <c r="A9" s="31" t="s">
        <v>36</v>
      </c>
      <c r="B9" s="31" t="s">
        <v>131</v>
      </c>
      <c r="C9" s="30">
        <v>30</v>
      </c>
      <c r="D9" s="24" t="s">
        <v>34</v>
      </c>
      <c r="E9" s="17"/>
      <c r="F9" s="17"/>
      <c r="G9" s="16"/>
      <c r="H9" s="23">
        <f t="shared" si="0"/>
        <v>0</v>
      </c>
    </row>
    <row r="10" spans="1:8" s="3" customFormat="1" ht="45">
      <c r="A10" s="31" t="s">
        <v>37</v>
      </c>
      <c r="B10" s="31" t="s">
        <v>132</v>
      </c>
      <c r="C10" s="30">
        <v>15</v>
      </c>
      <c r="D10" s="24" t="s">
        <v>34</v>
      </c>
      <c r="E10" s="17"/>
      <c r="F10" s="17"/>
      <c r="G10" s="16"/>
      <c r="H10" s="23">
        <f t="shared" si="0"/>
        <v>0</v>
      </c>
    </row>
    <row r="11" spans="1:8" ht="135">
      <c r="A11" s="31" t="s">
        <v>38</v>
      </c>
      <c r="B11" s="32" t="s">
        <v>111</v>
      </c>
      <c r="C11" s="33">
        <v>20</v>
      </c>
      <c r="D11" s="34" t="s">
        <v>34</v>
      </c>
      <c r="E11" s="21"/>
      <c r="F11" s="21"/>
      <c r="G11" s="21"/>
      <c r="H11" s="23">
        <f t="shared" si="0"/>
        <v>0</v>
      </c>
    </row>
    <row r="12" spans="7:8" ht="15">
      <c r="G12" s="1" t="s">
        <v>22</v>
      </c>
      <c r="H12" s="28">
        <f>SUM(H5:H11)</f>
        <v>0</v>
      </c>
    </row>
    <row r="13" ht="38.25" customHeight="1">
      <c r="B13" s="35" t="s">
        <v>119</v>
      </c>
    </row>
    <row r="14" ht="30">
      <c r="B14" s="35" t="s">
        <v>120</v>
      </c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90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workbookViewId="0" topLeftCell="A1">
      <selection activeCell="F18" sqref="F18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27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7" t="s">
        <v>15</v>
      </c>
      <c r="C1" s="8"/>
      <c r="D1" s="8"/>
      <c r="E1" s="9"/>
      <c r="F1" s="9"/>
      <c r="G1" s="9"/>
      <c r="H1" s="25" t="s">
        <v>6</v>
      </c>
      <c r="I1" s="2"/>
    </row>
    <row r="2" spans="1:8" ht="15">
      <c r="A2" s="6"/>
      <c r="B2" s="10" t="s">
        <v>0</v>
      </c>
      <c r="C2" s="11">
        <v>37</v>
      </c>
      <c r="D2" s="11"/>
      <c r="E2" s="12" t="s">
        <v>2</v>
      </c>
      <c r="F2" s="13"/>
      <c r="G2" s="12"/>
      <c r="H2" s="26"/>
    </row>
    <row r="3" spans="1:8" ht="15">
      <c r="A3" s="6"/>
      <c r="B3" s="7"/>
      <c r="C3" s="8"/>
      <c r="D3" s="8"/>
      <c r="E3" s="9"/>
      <c r="F3" s="9"/>
      <c r="G3" s="9"/>
      <c r="H3" s="26"/>
    </row>
    <row r="4" spans="1:8" s="3" customFormat="1" ht="30">
      <c r="A4" s="18" t="s">
        <v>1</v>
      </c>
      <c r="B4" s="18" t="s">
        <v>4</v>
      </c>
      <c r="C4" s="19" t="s">
        <v>12</v>
      </c>
      <c r="D4" s="19" t="s">
        <v>13</v>
      </c>
      <c r="E4" s="18" t="s">
        <v>5</v>
      </c>
      <c r="F4" s="18" t="s">
        <v>3</v>
      </c>
      <c r="G4" s="20" t="s">
        <v>7</v>
      </c>
      <c r="H4" s="22" t="s">
        <v>8</v>
      </c>
    </row>
    <row r="5" spans="1:8" s="3" customFormat="1" ht="45">
      <c r="A5" s="31" t="s">
        <v>16</v>
      </c>
      <c r="B5" s="31" t="s">
        <v>112</v>
      </c>
      <c r="C5" s="30">
        <v>15</v>
      </c>
      <c r="D5" s="24" t="s">
        <v>34</v>
      </c>
      <c r="E5" s="17"/>
      <c r="F5" s="17"/>
      <c r="G5" s="16"/>
      <c r="H5" s="23">
        <f>ROUND(ROUND(G5,2)*C5,2)</f>
        <v>0</v>
      </c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88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workbookViewId="0" topLeftCell="A1">
      <selection activeCell="F18" sqref="F18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27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7" t="s">
        <v>15</v>
      </c>
      <c r="C1" s="8"/>
      <c r="D1" s="8"/>
      <c r="E1" s="9"/>
      <c r="F1" s="9"/>
      <c r="G1" s="9"/>
      <c r="H1" s="25" t="s">
        <v>6</v>
      </c>
      <c r="I1" s="2"/>
    </row>
    <row r="2" spans="1:8" ht="15">
      <c r="A2" s="6"/>
      <c r="B2" s="10" t="s">
        <v>0</v>
      </c>
      <c r="C2" s="11">
        <v>4</v>
      </c>
      <c r="D2" s="11"/>
      <c r="E2" s="12" t="s">
        <v>2</v>
      </c>
      <c r="F2" s="13"/>
      <c r="G2" s="12"/>
      <c r="H2" s="26"/>
    </row>
    <row r="3" spans="1:8" ht="15">
      <c r="A3" s="6"/>
      <c r="B3" s="7"/>
      <c r="C3" s="8"/>
      <c r="D3" s="8"/>
      <c r="E3" s="9"/>
      <c r="F3" s="9"/>
      <c r="G3" s="9"/>
      <c r="H3" s="26"/>
    </row>
    <row r="4" spans="1:8" s="3" customFormat="1" ht="30">
      <c r="A4" s="18" t="s">
        <v>1</v>
      </c>
      <c r="B4" s="18" t="s">
        <v>4</v>
      </c>
      <c r="C4" s="19" t="s">
        <v>12</v>
      </c>
      <c r="D4" s="19" t="s">
        <v>13</v>
      </c>
      <c r="E4" s="18" t="s">
        <v>5</v>
      </c>
      <c r="F4" s="18" t="s">
        <v>3</v>
      </c>
      <c r="G4" s="20" t="s">
        <v>7</v>
      </c>
      <c r="H4" s="22" t="s">
        <v>8</v>
      </c>
    </row>
    <row r="5" spans="1:8" s="3" customFormat="1" ht="90">
      <c r="A5" s="31" t="s">
        <v>16</v>
      </c>
      <c r="B5" s="31" t="s">
        <v>28</v>
      </c>
      <c r="C5" s="30">
        <v>100</v>
      </c>
      <c r="D5" s="24" t="s">
        <v>14</v>
      </c>
      <c r="E5" s="17"/>
      <c r="F5" s="17"/>
      <c r="G5" s="16"/>
      <c r="H5" s="23">
        <f>ROUND(ROUND(G5,2)*C5,2)</f>
        <v>0</v>
      </c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88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workbookViewId="0" topLeftCell="A4">
      <selection activeCell="B5" sqref="B5:B6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27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7" t="s">
        <v>15</v>
      </c>
      <c r="C1" s="8"/>
      <c r="D1" s="8"/>
      <c r="E1" s="9"/>
      <c r="F1" s="9"/>
      <c r="G1" s="9"/>
      <c r="H1" s="25" t="s">
        <v>6</v>
      </c>
      <c r="I1" s="2"/>
    </row>
    <row r="2" spans="1:8" ht="15">
      <c r="A2" s="6"/>
      <c r="B2" s="10" t="s">
        <v>0</v>
      </c>
      <c r="C2" s="11">
        <v>5</v>
      </c>
      <c r="D2" s="11"/>
      <c r="E2" s="12" t="s">
        <v>2</v>
      </c>
      <c r="F2" s="13"/>
      <c r="G2" s="12"/>
      <c r="H2" s="26"/>
    </row>
    <row r="3" spans="1:8" ht="15">
      <c r="A3" s="6"/>
      <c r="B3" s="7"/>
      <c r="C3" s="8"/>
      <c r="D3" s="8"/>
      <c r="E3" s="9"/>
      <c r="F3" s="9"/>
      <c r="G3" s="9"/>
      <c r="H3" s="26"/>
    </row>
    <row r="4" spans="1:8" s="3" customFormat="1" ht="30">
      <c r="A4" s="18" t="s">
        <v>1</v>
      </c>
      <c r="B4" s="18" t="s">
        <v>4</v>
      </c>
      <c r="C4" s="19" t="s">
        <v>12</v>
      </c>
      <c r="D4" s="19" t="s">
        <v>13</v>
      </c>
      <c r="E4" s="18" t="s">
        <v>5</v>
      </c>
      <c r="F4" s="18" t="s">
        <v>3</v>
      </c>
      <c r="G4" s="20" t="s">
        <v>7</v>
      </c>
      <c r="H4" s="22" t="s">
        <v>8</v>
      </c>
    </row>
    <row r="5" spans="1:8" s="3" customFormat="1" ht="409.5" customHeight="1">
      <c r="A5" s="42" t="s">
        <v>16</v>
      </c>
      <c r="B5" s="47" t="s">
        <v>143</v>
      </c>
      <c r="C5" s="43">
        <v>100</v>
      </c>
      <c r="D5" s="43" t="s">
        <v>14</v>
      </c>
      <c r="E5" s="44"/>
      <c r="F5" s="44"/>
      <c r="G5" s="45"/>
      <c r="H5" s="46">
        <f>ROUND(ROUND(G5,2)*C5,2)</f>
        <v>0</v>
      </c>
    </row>
    <row r="6" spans="1:8" ht="131.25" customHeight="1">
      <c r="A6" s="42"/>
      <c r="B6" s="48"/>
      <c r="C6" s="43"/>
      <c r="D6" s="43"/>
      <c r="E6" s="44"/>
      <c r="F6" s="44"/>
      <c r="G6" s="45"/>
      <c r="H6" s="46"/>
    </row>
  </sheetData>
  <sheetProtection/>
  <mergeCells count="8">
    <mergeCell ref="G5:G6"/>
    <mergeCell ref="H5:H6"/>
    <mergeCell ref="B5:B6"/>
    <mergeCell ref="A5:A6"/>
    <mergeCell ref="D5:D6"/>
    <mergeCell ref="C5:C6"/>
    <mergeCell ref="E5:E6"/>
    <mergeCell ref="F5:F6"/>
  </mergeCells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88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workbookViewId="0" topLeftCell="A1">
      <selection activeCell="F18" sqref="F18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27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7" t="s">
        <v>15</v>
      </c>
      <c r="C1" s="8"/>
      <c r="D1" s="8"/>
      <c r="E1" s="9"/>
      <c r="F1" s="9"/>
      <c r="G1" s="9"/>
      <c r="H1" s="25" t="s">
        <v>6</v>
      </c>
      <c r="I1" s="2"/>
    </row>
    <row r="2" spans="1:8" ht="15">
      <c r="A2" s="6"/>
      <c r="B2" s="10" t="s">
        <v>0</v>
      </c>
      <c r="C2" s="11">
        <v>6</v>
      </c>
      <c r="D2" s="11"/>
      <c r="E2" s="12" t="s">
        <v>2</v>
      </c>
      <c r="F2" s="13"/>
      <c r="G2" s="12"/>
      <c r="H2" s="26"/>
    </row>
    <row r="3" spans="1:8" ht="15">
      <c r="A3" s="6"/>
      <c r="B3" s="7"/>
      <c r="C3" s="8"/>
      <c r="D3" s="8"/>
      <c r="E3" s="9"/>
      <c r="F3" s="9"/>
      <c r="G3" s="9"/>
      <c r="H3" s="26"/>
    </row>
    <row r="4" spans="1:8" s="3" customFormat="1" ht="30">
      <c r="A4" s="18" t="s">
        <v>1</v>
      </c>
      <c r="B4" s="18" t="s">
        <v>4</v>
      </c>
      <c r="C4" s="19" t="s">
        <v>12</v>
      </c>
      <c r="D4" s="19" t="s">
        <v>13</v>
      </c>
      <c r="E4" s="18" t="s">
        <v>5</v>
      </c>
      <c r="F4" s="18" t="s">
        <v>3</v>
      </c>
      <c r="G4" s="20" t="s">
        <v>7</v>
      </c>
      <c r="H4" s="22" t="s">
        <v>8</v>
      </c>
    </row>
    <row r="5" spans="1:8" s="3" customFormat="1" ht="165">
      <c r="A5" s="31" t="s">
        <v>16</v>
      </c>
      <c r="B5" s="31" t="s">
        <v>29</v>
      </c>
      <c r="C5" s="30">
        <v>300</v>
      </c>
      <c r="D5" s="24" t="s">
        <v>14</v>
      </c>
      <c r="E5" s="17"/>
      <c r="F5" s="17"/>
      <c r="G5" s="16"/>
      <c r="H5" s="23">
        <f>ROUND(ROUND(G5,2)*C5,2)</f>
        <v>0</v>
      </c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88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workbookViewId="0" topLeftCell="A1">
      <selection activeCell="F18" sqref="F18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27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7" t="s">
        <v>15</v>
      </c>
      <c r="C1" s="8"/>
      <c r="D1" s="8"/>
      <c r="E1" s="9"/>
      <c r="F1" s="9"/>
      <c r="G1" s="9"/>
      <c r="H1" s="25" t="s">
        <v>6</v>
      </c>
      <c r="I1" s="2"/>
    </row>
    <row r="2" spans="1:8" ht="15">
      <c r="A2" s="6"/>
      <c r="B2" s="10" t="s">
        <v>0</v>
      </c>
      <c r="C2" s="11">
        <v>7</v>
      </c>
      <c r="D2" s="11"/>
      <c r="E2" s="12" t="s">
        <v>2</v>
      </c>
      <c r="F2" s="13"/>
      <c r="G2" s="12"/>
      <c r="H2" s="26"/>
    </row>
    <row r="3" spans="1:8" ht="15">
      <c r="A3" s="6"/>
      <c r="B3" s="7"/>
      <c r="C3" s="8"/>
      <c r="D3" s="8"/>
      <c r="E3" s="9"/>
      <c r="F3" s="9"/>
      <c r="G3" s="9"/>
      <c r="H3" s="26"/>
    </row>
    <row r="4" spans="1:8" s="3" customFormat="1" ht="30">
      <c r="A4" s="18" t="s">
        <v>1</v>
      </c>
      <c r="B4" s="18" t="s">
        <v>4</v>
      </c>
      <c r="C4" s="19" t="s">
        <v>12</v>
      </c>
      <c r="D4" s="19" t="s">
        <v>13</v>
      </c>
      <c r="E4" s="18" t="s">
        <v>5</v>
      </c>
      <c r="F4" s="18" t="s">
        <v>3</v>
      </c>
      <c r="G4" s="20" t="s">
        <v>7</v>
      </c>
      <c r="H4" s="22" t="s">
        <v>8</v>
      </c>
    </row>
    <row r="5" spans="1:8" s="3" customFormat="1" ht="75">
      <c r="A5" s="31" t="s">
        <v>16</v>
      </c>
      <c r="B5" s="31" t="s">
        <v>113</v>
      </c>
      <c r="C5" s="24">
        <v>180</v>
      </c>
      <c r="D5" s="24" t="s">
        <v>34</v>
      </c>
      <c r="E5" s="17"/>
      <c r="F5" s="17"/>
      <c r="G5" s="16"/>
      <c r="H5" s="23">
        <f>ROUND(ROUND(G5,2)*C5,2)</f>
        <v>0</v>
      </c>
    </row>
    <row r="6" spans="1:8" s="3" customFormat="1" ht="90">
      <c r="A6" s="31" t="s">
        <v>18</v>
      </c>
      <c r="B6" s="31" t="s">
        <v>114</v>
      </c>
      <c r="C6" s="24">
        <v>90</v>
      </c>
      <c r="D6" s="24" t="s">
        <v>34</v>
      </c>
      <c r="E6" s="17"/>
      <c r="F6" s="17"/>
      <c r="G6" s="16"/>
      <c r="H6" s="23"/>
    </row>
    <row r="7" spans="1:8" ht="90">
      <c r="A7" s="29">
        <v>3</v>
      </c>
      <c r="B7" s="32" t="s">
        <v>115</v>
      </c>
      <c r="C7" s="36">
        <v>90</v>
      </c>
      <c r="D7" s="36" t="s">
        <v>34</v>
      </c>
      <c r="E7" s="21"/>
      <c r="F7" s="21"/>
      <c r="G7" s="21"/>
      <c r="H7" s="23">
        <f>ROUND(ROUND(G7,2)*C7,2)</f>
        <v>0</v>
      </c>
    </row>
    <row r="8" spans="7:8" ht="15">
      <c r="G8" s="1" t="s">
        <v>22</v>
      </c>
      <c r="H8" s="28">
        <f>SUM(H5:H7)</f>
        <v>0</v>
      </c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88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workbookViewId="0" topLeftCell="A1">
      <selection activeCell="F14" sqref="F14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27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7" t="s">
        <v>15</v>
      </c>
      <c r="C1" s="8"/>
      <c r="D1" s="8"/>
      <c r="E1" s="9"/>
      <c r="F1" s="9"/>
      <c r="G1" s="9"/>
      <c r="H1" s="25" t="s">
        <v>6</v>
      </c>
      <c r="I1" s="2"/>
    </row>
    <row r="2" spans="1:8" ht="15">
      <c r="A2" s="6"/>
      <c r="B2" s="10" t="s">
        <v>0</v>
      </c>
      <c r="C2" s="11">
        <v>8</v>
      </c>
      <c r="D2" s="11"/>
      <c r="E2" s="12" t="s">
        <v>2</v>
      </c>
      <c r="F2" s="13"/>
      <c r="G2" s="12"/>
      <c r="H2" s="26"/>
    </row>
    <row r="3" spans="1:8" ht="15">
      <c r="A3" s="6"/>
      <c r="B3" s="7"/>
      <c r="C3" s="8"/>
      <c r="D3" s="8"/>
      <c r="E3" s="9"/>
      <c r="F3" s="9"/>
      <c r="G3" s="9"/>
      <c r="H3" s="26"/>
    </row>
    <row r="4" spans="1:8" s="3" customFormat="1" ht="30">
      <c r="A4" s="18" t="s">
        <v>1</v>
      </c>
      <c r="B4" s="18" t="s">
        <v>4</v>
      </c>
      <c r="C4" s="19" t="s">
        <v>12</v>
      </c>
      <c r="D4" s="19" t="s">
        <v>13</v>
      </c>
      <c r="E4" s="18" t="s">
        <v>5</v>
      </c>
      <c r="F4" s="18" t="s">
        <v>3</v>
      </c>
      <c r="G4" s="20" t="s">
        <v>7</v>
      </c>
      <c r="H4" s="22" t="s">
        <v>8</v>
      </c>
    </row>
    <row r="5" spans="1:8" s="3" customFormat="1" ht="75">
      <c r="A5" s="31" t="s">
        <v>16</v>
      </c>
      <c r="B5" s="31" t="s">
        <v>137</v>
      </c>
      <c r="C5" s="30">
        <v>1500</v>
      </c>
      <c r="D5" s="24" t="s">
        <v>34</v>
      </c>
      <c r="E5" s="17"/>
      <c r="F5" s="17"/>
      <c r="G5" s="16"/>
      <c r="H5" s="23">
        <f>ROUND(ROUND(G5,2)*C5,2)</f>
        <v>0</v>
      </c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88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workbookViewId="0" topLeftCell="A1">
      <selection activeCell="F18" sqref="F18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27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7" t="s">
        <v>15</v>
      </c>
      <c r="C1" s="8"/>
      <c r="D1" s="8"/>
      <c r="E1" s="9"/>
      <c r="F1" s="9"/>
      <c r="G1" s="9"/>
      <c r="H1" s="25" t="s">
        <v>6</v>
      </c>
      <c r="I1" s="2"/>
    </row>
    <row r="2" spans="1:8" ht="15">
      <c r="A2" s="6"/>
      <c r="B2" s="10" t="s">
        <v>0</v>
      </c>
      <c r="C2" s="11">
        <v>9</v>
      </c>
      <c r="D2" s="11"/>
      <c r="E2" s="12" t="s">
        <v>2</v>
      </c>
      <c r="F2" s="13"/>
      <c r="G2" s="12"/>
      <c r="H2" s="26"/>
    </row>
    <row r="3" spans="1:8" ht="15">
      <c r="A3" s="6"/>
      <c r="B3" s="7"/>
      <c r="C3" s="8"/>
      <c r="D3" s="8"/>
      <c r="E3" s="9"/>
      <c r="F3" s="9"/>
      <c r="G3" s="9"/>
      <c r="H3" s="26"/>
    </row>
    <row r="4" spans="1:8" s="3" customFormat="1" ht="30">
      <c r="A4" s="18" t="s">
        <v>1</v>
      </c>
      <c r="B4" s="18" t="s">
        <v>4</v>
      </c>
      <c r="C4" s="19" t="s">
        <v>12</v>
      </c>
      <c r="D4" s="19" t="s">
        <v>13</v>
      </c>
      <c r="E4" s="18" t="s">
        <v>5</v>
      </c>
      <c r="F4" s="18" t="s">
        <v>3</v>
      </c>
      <c r="G4" s="20" t="s">
        <v>7</v>
      </c>
      <c r="H4" s="22" t="s">
        <v>8</v>
      </c>
    </row>
    <row r="5" spans="1:8" s="3" customFormat="1" ht="45">
      <c r="A5" s="31" t="s">
        <v>16</v>
      </c>
      <c r="B5" s="31" t="s">
        <v>30</v>
      </c>
      <c r="C5" s="30">
        <v>200</v>
      </c>
      <c r="D5" s="24" t="s">
        <v>31</v>
      </c>
      <c r="E5" s="17"/>
      <c r="F5" s="17"/>
      <c r="G5" s="16"/>
      <c r="H5" s="23">
        <f>ROUND(ROUND(G5,2)*C5,2)</f>
        <v>0</v>
      </c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88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Beata Ziajka</cp:lastModifiedBy>
  <cp:lastPrinted>2018-03-19T11:32:28Z</cp:lastPrinted>
  <dcterms:created xsi:type="dcterms:W3CDTF">2003-05-16T10:10:29Z</dcterms:created>
  <dcterms:modified xsi:type="dcterms:W3CDTF">2018-04-24T12:37:02Z</dcterms:modified>
  <cp:category/>
  <cp:version/>
  <cp:contentType/>
  <cp:contentStatus/>
</cp:coreProperties>
</file>