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<sst xmlns="http://schemas.openxmlformats.org/spreadsheetml/2006/main" count="109" uniqueCount="73">
  <si>
    <t>Lp.</t>
  </si>
  <si>
    <t>Nazwa</t>
  </si>
  <si>
    <t>Adres</t>
  </si>
  <si>
    <t>Godziny dozorowania</t>
  </si>
  <si>
    <t>Miejsce pracy*)</t>
  </si>
  <si>
    <t>Poniedziałek - piątek</t>
  </si>
  <si>
    <t>Sobota - niedziela, święta</t>
  </si>
  <si>
    <t>Oddział Kliniczny Urologii</t>
  </si>
  <si>
    <t>ul. Grzegórzecka 18</t>
  </si>
  <si>
    <t>Portiernia</t>
  </si>
  <si>
    <t>Oddział Kliniczny Chorób Metabolicznych</t>
  </si>
  <si>
    <t>ul. Kopernika 15</t>
  </si>
  <si>
    <t>ul. Kopernika 15b</t>
  </si>
  <si>
    <t>Oddział Kliniczny Nefrologii- Stacja Dializ 
(wejście od Blich)</t>
  </si>
  <si>
    <t>ul. Kopernika 15c</t>
  </si>
  <si>
    <t xml:space="preserve">Oddział Kliniczny Chirurgii Endoskopowej, Metabolicznej oraz Nowotworów Tkanek Miękkich </t>
  </si>
  <si>
    <t>ul. Kopernika 21</t>
  </si>
  <si>
    <t xml:space="preserve">Oddział Kliniczny Psychiatrii Dorosłych, Dzieci i Młodzieży </t>
  </si>
  <si>
    <t>ul. Kopernika 2la</t>
  </si>
  <si>
    <t xml:space="preserve">Oddział Kliniczny Ginekologii i Onkologii </t>
  </si>
  <si>
    <t>ul. Kopernika 23</t>
  </si>
  <si>
    <t>Oddział Kliniczny Okulistyki i Onkologii Okulistycznej</t>
  </si>
  <si>
    <t>ul. Kopernika 38</t>
  </si>
  <si>
    <t>Oddział Kliniczny Chirurgii Ogólnej, Onkologicznej i Gastroenterologicznej</t>
  </si>
  <si>
    <t>ul. Kopernika 40</t>
  </si>
  <si>
    <t xml:space="preserve">Oddział Kliniczny Alergii i Immunologii 
Oddział Kliniczny Pulmonologii                                                                                                                                                Oddział Kliniczny Dermatologii </t>
  </si>
  <si>
    <t>Oddział Kliniczny Otolaryngologii</t>
  </si>
  <si>
    <t>ul. Śniadeckich 2</t>
  </si>
  <si>
    <t>Oddział Kliniczny Gastroenterologii i Hepatologii</t>
  </si>
  <si>
    <t>ul. Śniadeckich 5</t>
  </si>
  <si>
    <t>ul. Kopernika 50</t>
  </si>
  <si>
    <t>System ochrony</t>
  </si>
  <si>
    <t>ilość pracowników</t>
  </si>
  <si>
    <t>Oddział Kliniczny Neurologii</t>
  </si>
  <si>
    <t>ul. Botaniczna 3 (portiernia górna-boczna)</t>
  </si>
  <si>
    <t>codziennie</t>
  </si>
  <si>
    <t>7.00-17.00</t>
  </si>
  <si>
    <t xml:space="preserve">Portiernia </t>
  </si>
  <si>
    <t>Oddział Kliniczny Neurochirurgii i Neurotraumatologii</t>
  </si>
  <si>
    <t>ul. Botaniczna 3 (przyziemie)</t>
  </si>
  <si>
    <t>całodobowy</t>
  </si>
  <si>
    <t xml:space="preserve">Zakład Diagnostyki </t>
  </si>
  <si>
    <t>Oddzial Kliniczny Hematologii</t>
  </si>
  <si>
    <t>ul. Kopernka 17</t>
  </si>
  <si>
    <t>Medycyna Pracy
Przychodnia Rehabilitacji, Administracja S.U.
Mikrobiologia</t>
  </si>
  <si>
    <t>ul. Kopernika 19</t>
  </si>
  <si>
    <t>12/0/0</t>
  </si>
  <si>
    <t>pon- piątek 6.30 - 18.30</t>
  </si>
  <si>
    <t>Zakład Diagnostyki Obrazowej
Przychodnia Urazowo -Ortopedyczna</t>
  </si>
  <si>
    <t>ul. Kopernika 19         ul. Kopernika 21</t>
  </si>
  <si>
    <t>16/24/24.</t>
  </si>
  <si>
    <t xml:space="preserve">Pon-czw.
15.00 - 7.30 </t>
  </si>
  <si>
    <t xml:space="preserve">od pt. 15.30 do pon. 7.30  </t>
  </si>
  <si>
    <t>ul. Skawińska 8                 (Nowy budynek)</t>
  </si>
  <si>
    <t>12/12/12/.</t>
  </si>
  <si>
    <t>6.30-18.30</t>
  </si>
  <si>
    <t>Budynek Rezonansu Magnetycznego</t>
  </si>
  <si>
    <t>17/24/24</t>
  </si>
  <si>
    <t>pon-czw 15.00-19.00 / 19.00-8.00</t>
  </si>
  <si>
    <t>od piątku od 15.00 do poniedziałku do 8.00</t>
  </si>
  <si>
    <t>teren zewn SU</t>
  </si>
  <si>
    <t>Tygodniowe zapotrzebowanie godzinowe</t>
  </si>
  <si>
    <t>19.00-7.00</t>
  </si>
  <si>
    <t>21.00-9.00</t>
  </si>
  <si>
    <t>20.00-7.00</t>
  </si>
  <si>
    <t>18.00-10.00</t>
  </si>
  <si>
    <t>21.00-7.00</t>
  </si>
  <si>
    <t>18.00-7.00</t>
  </si>
  <si>
    <t>18.30-6.30</t>
  </si>
  <si>
    <t>CAŁODOBOWO</t>
  </si>
  <si>
    <t>DFZP-EK-271-134/2016</t>
  </si>
  <si>
    <t>Załącznik nr 4.12 do specyfikacji</t>
  </si>
  <si>
    <t>Wykaz dodatkowych obiektów i terenów wraz z godzinami dozorowania, których obsadzenie będzie konieczne  w przypadku opóźnienia w realizacji rozbudowy systemu zabezpieczenia terenu i obiektów Szpitala Uniwersyteckiego w Krakowie - ochrona realizowana na koszt Wykonawcy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</si>
</sst>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Garamon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Alignment="1">
      <alignment horizontal="right"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.00390625" style="0" customWidth="1"/>
    <col min="3" max="3" width="27.8515625" style="0" customWidth="1"/>
    <col min="4" max="4" width="19.421875" style="0" customWidth="1"/>
    <col min="5" max="5" width="10.8515625" style="0" hidden="1" customWidth="1"/>
    <col min="6" max="6" width="10.28125" style="0" customWidth="1"/>
    <col min="7" max="7" width="11.140625" style="0" customWidth="1"/>
    <col min="9" max="9" width="12.00390625" style="0" customWidth="1"/>
    <col min="10" max="10" width="14.00390625" style="0" customWidth="1"/>
  </cols>
  <sheetData>
    <row r="1" spans="2:10" ht="15">
      <c r="B1" s="19" t="s">
        <v>70</v>
      </c>
      <c r="C1" s="19"/>
      <c r="D1" s="19"/>
      <c r="E1" s="19"/>
      <c r="F1" s="19"/>
      <c r="G1" s="19"/>
      <c r="H1" s="24" t="s">
        <v>71</v>
      </c>
      <c r="I1" s="24"/>
      <c r="J1" s="24"/>
    </row>
    <row r="3" spans="2:10" ht="47.25" customHeight="1">
      <c r="B3" s="28" t="s">
        <v>72</v>
      </c>
      <c r="C3" s="29"/>
      <c r="D3" s="28"/>
      <c r="E3" s="28"/>
      <c r="F3" s="28"/>
      <c r="G3" s="28"/>
      <c r="H3" s="28"/>
      <c r="I3" s="28"/>
      <c r="J3" s="13"/>
    </row>
    <row r="4" spans="2:10" ht="15">
      <c r="B4" s="6"/>
      <c r="C4" s="2"/>
      <c r="D4" s="7"/>
      <c r="E4" s="8"/>
      <c r="F4" s="8"/>
      <c r="G4" s="8"/>
      <c r="H4" s="8"/>
      <c r="I4" s="9"/>
      <c r="J4" s="9"/>
    </row>
    <row r="5" spans="2:10" ht="26.25" customHeight="1">
      <c r="B5" s="30" t="s">
        <v>0</v>
      </c>
      <c r="C5" s="30" t="s">
        <v>1</v>
      </c>
      <c r="D5" s="30" t="s">
        <v>2</v>
      </c>
      <c r="E5" s="30" t="s">
        <v>31</v>
      </c>
      <c r="F5" s="30" t="s">
        <v>3</v>
      </c>
      <c r="G5" s="30"/>
      <c r="H5" s="20" t="s">
        <v>4</v>
      </c>
      <c r="I5" s="31" t="s">
        <v>32</v>
      </c>
      <c r="J5" s="25" t="s">
        <v>61</v>
      </c>
    </row>
    <row r="6" spans="2:10" ht="36">
      <c r="B6" s="30"/>
      <c r="C6" s="30"/>
      <c r="D6" s="30"/>
      <c r="E6" s="30"/>
      <c r="F6" s="21" t="s">
        <v>5</v>
      </c>
      <c r="G6" s="21" t="s">
        <v>6</v>
      </c>
      <c r="H6" s="20"/>
      <c r="I6" s="31"/>
      <c r="J6" s="25"/>
    </row>
    <row r="7" spans="2:10" ht="38.25">
      <c r="B7" s="18">
        <v>1</v>
      </c>
      <c r="C7" s="22" t="s">
        <v>33</v>
      </c>
      <c r="D7" s="22" t="s">
        <v>34</v>
      </c>
      <c r="E7" s="18" t="s">
        <v>35</v>
      </c>
      <c r="F7" s="27" t="s">
        <v>36</v>
      </c>
      <c r="G7" s="27"/>
      <c r="H7" s="18" t="s">
        <v>37</v>
      </c>
      <c r="I7" s="14">
        <v>1</v>
      </c>
      <c r="J7" s="14">
        <f>10*7</f>
        <v>70</v>
      </c>
    </row>
    <row r="8" spans="2:10" ht="25.5">
      <c r="B8" s="18">
        <v>2</v>
      </c>
      <c r="C8" s="22" t="s">
        <v>38</v>
      </c>
      <c r="D8" s="22" t="s">
        <v>39</v>
      </c>
      <c r="E8" s="18" t="s">
        <v>40</v>
      </c>
      <c r="F8" s="27" t="s">
        <v>69</v>
      </c>
      <c r="G8" s="27"/>
      <c r="H8" s="18" t="s">
        <v>9</v>
      </c>
      <c r="I8" s="14">
        <v>1</v>
      </c>
      <c r="J8" s="14">
        <f>24*7</f>
        <v>168</v>
      </c>
    </row>
    <row r="9" spans="2:10" ht="15.75">
      <c r="B9" s="23">
        <v>3</v>
      </c>
      <c r="C9" s="22" t="s">
        <v>7</v>
      </c>
      <c r="D9" s="22" t="s">
        <v>8</v>
      </c>
      <c r="E9" s="18" t="s">
        <v>40</v>
      </c>
      <c r="F9" s="18" t="s">
        <v>62</v>
      </c>
      <c r="G9" s="18" t="s">
        <v>63</v>
      </c>
      <c r="H9" s="18" t="s">
        <v>9</v>
      </c>
      <c r="I9" s="14">
        <v>1</v>
      </c>
      <c r="J9" s="14">
        <f>12*7</f>
        <v>84</v>
      </c>
    </row>
    <row r="10" spans="2:10" ht="25.5">
      <c r="B10" s="23">
        <v>4</v>
      </c>
      <c r="C10" s="22" t="s">
        <v>10</v>
      </c>
      <c r="D10" s="22" t="s">
        <v>11</v>
      </c>
      <c r="E10" s="18" t="s">
        <v>40</v>
      </c>
      <c r="F10" s="18" t="s">
        <v>64</v>
      </c>
      <c r="G10" s="18" t="s">
        <v>65</v>
      </c>
      <c r="H10" s="18" t="s">
        <v>9</v>
      </c>
      <c r="I10" s="14">
        <v>1</v>
      </c>
      <c r="J10" s="14">
        <f>55+32</f>
        <v>87</v>
      </c>
    </row>
    <row r="11" spans="2:10" ht="25.5" customHeight="1">
      <c r="B11" s="23">
        <v>5</v>
      </c>
      <c r="C11" s="22" t="s">
        <v>41</v>
      </c>
      <c r="D11" s="22" t="s">
        <v>12</v>
      </c>
      <c r="E11" s="18" t="s">
        <v>40</v>
      </c>
      <c r="F11" s="18" t="s">
        <v>62</v>
      </c>
      <c r="G11" s="17" t="s">
        <v>69</v>
      </c>
      <c r="H11" s="17"/>
      <c r="I11" s="14">
        <v>1</v>
      </c>
      <c r="J11" s="14">
        <f>60+48</f>
        <v>108</v>
      </c>
    </row>
    <row r="12" spans="2:10" ht="38.25">
      <c r="B12" s="23">
        <v>6</v>
      </c>
      <c r="C12" s="22" t="s">
        <v>13</v>
      </c>
      <c r="D12" s="22" t="s">
        <v>14</v>
      </c>
      <c r="E12" s="18" t="s">
        <v>40</v>
      </c>
      <c r="F12" s="18" t="s">
        <v>66</v>
      </c>
      <c r="G12" s="17" t="s">
        <v>67</v>
      </c>
      <c r="H12" s="18" t="s">
        <v>9</v>
      </c>
      <c r="I12" s="14">
        <v>1</v>
      </c>
      <c r="J12" s="14">
        <f>50+22</f>
        <v>72</v>
      </c>
    </row>
    <row r="13" spans="2:10" ht="15.75">
      <c r="B13" s="23">
        <v>7</v>
      </c>
      <c r="C13" s="22" t="s">
        <v>42</v>
      </c>
      <c r="D13" s="22" t="s">
        <v>43</v>
      </c>
      <c r="E13" s="18" t="s">
        <v>40</v>
      </c>
      <c r="F13" s="27" t="s">
        <v>69</v>
      </c>
      <c r="G13" s="27"/>
      <c r="H13" s="18"/>
      <c r="I13" s="14">
        <v>1</v>
      </c>
      <c r="J13" s="14">
        <f>24*7</f>
        <v>168</v>
      </c>
    </row>
    <row r="14" spans="2:10" ht="51">
      <c r="B14" s="23">
        <v>9</v>
      </c>
      <c r="C14" s="22" t="s">
        <v>44</v>
      </c>
      <c r="D14" s="22" t="s">
        <v>45</v>
      </c>
      <c r="E14" s="18" t="s">
        <v>46</v>
      </c>
      <c r="F14" s="17" t="s">
        <v>47</v>
      </c>
      <c r="G14" s="10"/>
      <c r="H14" s="18" t="s">
        <v>9</v>
      </c>
      <c r="I14" s="14">
        <v>1</v>
      </c>
      <c r="J14" s="14">
        <f>12*5</f>
        <v>60</v>
      </c>
    </row>
    <row r="15" spans="2:10" ht="38.25">
      <c r="B15" s="23">
        <v>10</v>
      </c>
      <c r="C15" s="22" t="s">
        <v>48</v>
      </c>
      <c r="D15" s="22" t="s">
        <v>49</v>
      </c>
      <c r="E15" s="18" t="s">
        <v>50</v>
      </c>
      <c r="F15" s="17" t="s">
        <v>51</v>
      </c>
      <c r="G15" s="17" t="s">
        <v>52</v>
      </c>
      <c r="H15" s="18" t="s">
        <v>9</v>
      </c>
      <c r="I15" s="14">
        <v>1</v>
      </c>
      <c r="J15" s="14">
        <f>66+48</f>
        <v>114</v>
      </c>
    </row>
    <row r="16" spans="2:10" ht="51">
      <c r="B16" s="23">
        <v>11</v>
      </c>
      <c r="C16" s="22" t="s">
        <v>15</v>
      </c>
      <c r="D16" s="22" t="s">
        <v>16</v>
      </c>
      <c r="E16" s="18" t="s">
        <v>40</v>
      </c>
      <c r="F16" s="18" t="s">
        <v>62</v>
      </c>
      <c r="G16" s="18" t="s">
        <v>63</v>
      </c>
      <c r="H16" s="18" t="s">
        <v>9</v>
      </c>
      <c r="I16" s="14">
        <v>1</v>
      </c>
      <c r="J16" s="14">
        <v>84</v>
      </c>
    </row>
    <row r="17" spans="2:10" ht="25.5">
      <c r="B17" s="23">
        <v>12</v>
      </c>
      <c r="C17" s="22" t="s">
        <v>17</v>
      </c>
      <c r="D17" s="22" t="s">
        <v>18</v>
      </c>
      <c r="E17" s="18" t="s">
        <v>40</v>
      </c>
      <c r="F17" s="18" t="s">
        <v>62</v>
      </c>
      <c r="G17" s="18" t="s">
        <v>63</v>
      </c>
      <c r="H17" s="18" t="s">
        <v>9</v>
      </c>
      <c r="I17" s="14">
        <v>1</v>
      </c>
      <c r="J17" s="14">
        <v>84</v>
      </c>
    </row>
    <row r="18" spans="2:10" ht="25.5">
      <c r="B18" s="23">
        <v>13</v>
      </c>
      <c r="C18" s="22" t="s">
        <v>19</v>
      </c>
      <c r="D18" s="22" t="s">
        <v>20</v>
      </c>
      <c r="E18" s="18"/>
      <c r="F18" s="27"/>
      <c r="G18" s="27"/>
      <c r="H18" s="18"/>
      <c r="I18" s="14"/>
      <c r="J18" s="14"/>
    </row>
    <row r="19" spans="2:10" ht="25.5">
      <c r="B19" s="23">
        <v>14</v>
      </c>
      <c r="C19" s="22" t="s">
        <v>21</v>
      </c>
      <c r="D19" s="22" t="s">
        <v>22</v>
      </c>
      <c r="E19" s="18" t="s">
        <v>40</v>
      </c>
      <c r="F19" s="18" t="s">
        <v>68</v>
      </c>
      <c r="G19" s="17" t="s">
        <v>69</v>
      </c>
      <c r="H19" s="18" t="s">
        <v>9</v>
      </c>
      <c r="I19" s="14">
        <v>1</v>
      </c>
      <c r="J19" s="14">
        <f>60+48</f>
        <v>108</v>
      </c>
    </row>
    <row r="20" spans="2:10" ht="38.25">
      <c r="B20" s="23">
        <v>15</v>
      </c>
      <c r="C20" s="22" t="s">
        <v>23</v>
      </c>
      <c r="D20" s="22" t="s">
        <v>24</v>
      </c>
      <c r="E20" s="18" t="s">
        <v>40</v>
      </c>
      <c r="F20" s="18" t="s">
        <v>62</v>
      </c>
      <c r="G20" s="18" t="s">
        <v>63</v>
      </c>
      <c r="H20" s="18" t="s">
        <v>9</v>
      </c>
      <c r="I20" s="14">
        <v>1</v>
      </c>
      <c r="J20" s="14">
        <v>84</v>
      </c>
    </row>
    <row r="21" spans="2:10" ht="51">
      <c r="B21" s="23">
        <v>17</v>
      </c>
      <c r="C21" s="22" t="s">
        <v>25</v>
      </c>
      <c r="D21" s="11" t="s">
        <v>53</v>
      </c>
      <c r="E21" s="11" t="s">
        <v>54</v>
      </c>
      <c r="F21" s="26" t="s">
        <v>55</v>
      </c>
      <c r="G21" s="26"/>
      <c r="H21" s="17"/>
      <c r="I21" s="15">
        <v>1</v>
      </c>
      <c r="J21" s="15">
        <v>84</v>
      </c>
    </row>
    <row r="22" spans="2:10" ht="15.75">
      <c r="B22" s="23">
        <v>19</v>
      </c>
      <c r="C22" s="22" t="s">
        <v>26</v>
      </c>
      <c r="D22" s="22" t="s">
        <v>27</v>
      </c>
      <c r="E22" s="18" t="s">
        <v>40</v>
      </c>
      <c r="F22" s="18" t="s">
        <v>62</v>
      </c>
      <c r="G22" s="18" t="s">
        <v>63</v>
      </c>
      <c r="H22" s="18" t="s">
        <v>9</v>
      </c>
      <c r="I22" s="14">
        <v>1</v>
      </c>
      <c r="J22" s="14">
        <v>84</v>
      </c>
    </row>
    <row r="23" spans="2:10" ht="25.5">
      <c r="B23" s="23">
        <v>20</v>
      </c>
      <c r="C23" s="11" t="s">
        <v>28</v>
      </c>
      <c r="D23" s="22" t="s">
        <v>29</v>
      </c>
      <c r="E23" s="18" t="s">
        <v>40</v>
      </c>
      <c r="F23" s="18" t="s">
        <v>62</v>
      </c>
      <c r="G23" s="18" t="s">
        <v>63</v>
      </c>
      <c r="H23" s="18" t="s">
        <v>9</v>
      </c>
      <c r="I23" s="14">
        <v>1</v>
      </c>
      <c r="J23" s="14">
        <v>84</v>
      </c>
    </row>
    <row r="24" spans="2:10" ht="48">
      <c r="B24" s="23">
        <v>21</v>
      </c>
      <c r="C24" s="11" t="s">
        <v>56</v>
      </c>
      <c r="D24" s="22" t="s">
        <v>30</v>
      </c>
      <c r="E24" s="17" t="s">
        <v>57</v>
      </c>
      <c r="F24" s="17" t="s">
        <v>58</v>
      </c>
      <c r="G24" s="12" t="s">
        <v>59</v>
      </c>
      <c r="H24" s="17" t="s">
        <v>60</v>
      </c>
      <c r="I24" s="14">
        <v>1</v>
      </c>
      <c r="J24" s="14">
        <f>68+72</f>
        <v>140</v>
      </c>
    </row>
    <row r="25" spans="2:10" ht="27.75" customHeight="1">
      <c r="B25" s="1"/>
      <c r="C25" s="2"/>
      <c r="D25" s="3"/>
      <c r="E25" s="4"/>
      <c r="F25" s="4"/>
      <c r="G25" s="4"/>
      <c r="H25" s="4"/>
      <c r="I25" s="5"/>
      <c r="J25" s="16">
        <f>SUM(J7:J24)</f>
        <v>1683</v>
      </c>
    </row>
  </sheetData>
  <sheetProtection/>
  <mergeCells count="14">
    <mergeCell ref="D5:D6"/>
    <mergeCell ref="E5:E6"/>
    <mergeCell ref="F5:G5"/>
    <mergeCell ref="I5:I6"/>
    <mergeCell ref="H1:J1"/>
    <mergeCell ref="J5:J6"/>
    <mergeCell ref="F21:G21"/>
    <mergeCell ref="F13:G13"/>
    <mergeCell ref="F18:G18"/>
    <mergeCell ref="F7:G7"/>
    <mergeCell ref="F8:G8"/>
    <mergeCell ref="B3:I3"/>
    <mergeCell ref="B5:B6"/>
    <mergeCell ref="C5:C6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Rozmus</dc:creator>
  <cp:keywords/>
  <dc:description/>
  <cp:lastModifiedBy>Elżbieta Kurek</cp:lastModifiedBy>
  <cp:lastPrinted>2016-09-13T08:29:14Z</cp:lastPrinted>
  <dcterms:created xsi:type="dcterms:W3CDTF">2016-09-12T10:29:17Z</dcterms:created>
  <dcterms:modified xsi:type="dcterms:W3CDTF">2016-09-13T10:02:38Z</dcterms:modified>
  <cp:category/>
  <cp:version/>
  <cp:contentType/>
  <cp:contentStatus/>
</cp:coreProperties>
</file>