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702" activeTab="0"/>
  </bookViews>
  <sheets>
    <sheet name="formularz oferty" sheetId="1" r:id="rId1"/>
    <sheet name="arkusz cenowy część 1" sheetId="2" r:id="rId2"/>
    <sheet name="arkusz cenowy część 2" sheetId="3" r:id="rId3"/>
    <sheet name="arkusz cenowy część 3" sheetId="4" r:id="rId4"/>
  </sheets>
  <definedNames>
    <definedName name="_xlnm.Print_Area" localSheetId="1">'arkusz cenowy część 1'!$A$1:$I$83</definedName>
    <definedName name="_xlnm.Print_Area" localSheetId="2">'arkusz cenowy część 2'!$A$1:$J$43</definedName>
    <definedName name="_xlnm.Print_Area" localSheetId="3">'arkusz cenowy część 3'!$A$1:$I$40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<sst xmlns="http://schemas.openxmlformats.org/spreadsheetml/2006/main" count="225" uniqueCount="106">
  <si>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</si>
  <si>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</si>
  <si>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</si>
  <si>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</si>
  <si>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</si>
  <si>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</si>
  <si>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</si>
  <si>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</si>
  <si>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</si>
  <si>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</si>
  <si>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</si>
  <si>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</si>
  <si>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</si>
  <si>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</si>
  <si>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</si>
  <si>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</si>
  <si>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</si>
  <si>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</si>
  <si>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</si>
  <si>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</si>
  <si>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</si>
  <si>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</si>
  <si>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</si>
  <si>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</si>
  <si>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</si>
  <si>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</si>
  <si>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</si>
  <si>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</si>
  <si>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</si>
  <si>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</si>
  <si>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</si>
  <si>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</si>
  <si>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</si>
  <si>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</si>
  <si>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</si>
  <si>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</si>
  <si>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</si>
  <si>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</si>
  <si>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</si>
  <si>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</si>
  <si>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</si>
  <si>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</si>
  <si>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</si>
  <si>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</si>
  <si>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</si>
  <si>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</si>
  <si>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</si>
  <si>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</si>
  <si>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</si>
  <si>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</si>
  <si>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</si>
  <si>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</si>
  <si>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</si>
  <si>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</si>
  <si>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</si>
  <si>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</si>
  <si>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</si>
  <si>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</si>
  <si>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</si>
  <si>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</si>
  <si>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</si>
  <si>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</si>
  <si>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</si>
  <si>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</si>
  <si>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(dostawa produktów i czynsz dzierżawny)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</si>
  <si>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</si>
  <si>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</si>
  <si>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</si>
  <si>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</si>
  <si>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</si>
  <si>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</si>
  <si>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</si>
  <si>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Razem:</t>
  </si>
  <si>
    <t>10.</t>
  </si>
  <si>
    <t>część 3</t>
  </si>
  <si>
    <t>Dzierżawa aparatów:</t>
  </si>
  <si>
    <t>Okres</t>
  </si>
  <si>
    <t>Nr seryjny</t>
  </si>
  <si>
    <t>Moc oferowanego urządzenia w watach [W]</t>
  </si>
  <si>
    <t>Założony czas pracy urządzenia w godzinach [h]</t>
  </si>
  <si>
    <t>opis przedmiotu zamówienia</t>
  </si>
  <si>
    <t>poz.</t>
  </si>
  <si>
    <t>Załącznik nr ….. do umowy</t>
  </si>
  <si>
    <t>Oświadczamy, że zamówienie będziemy wykonywać do czasu wyczerpania asortymentu stanowiącego przedmiot zamówienia, nie dłużej jednak niż przez 36 miesięcy od dnia zawarcia umowy.</t>
  </si>
  <si>
    <t>Szczegółowy arkusz cenowy</t>
  </si>
  <si>
    <t>11.</t>
  </si>
  <si>
    <t>Analizator</t>
  </si>
  <si>
    <t xml:space="preserve">
</t>
  </si>
  <si>
    <t>DFP.271.240.2018.AJ</t>
  </si>
  <si>
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
</t>
  </si>
  <si>
    <t>Oświadczamy, że wszystkie odczynniki i systemy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</si>
  <si>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 Oświadczamy, że oferowane odczynniki  i aparaty posiadają certyfikaty CE IVD .
</t>
  </si>
  <si>
    <t>System 3 modułowy</t>
  </si>
  <si>
    <t xml:space="preserve">Liczba oznaczeń( kontroli, kalibracji i wyników) na 36 miesięcy  </t>
  </si>
  <si>
    <t>System 2 modułowy</t>
  </si>
  <si>
    <t>Razem</t>
  </si>
  <si>
    <t>Dzierżawa  1 szt kompletnego i automatycznego systemu (3 modułowego) do wykonania badania ogólnego i analizy osadów moczu oraz weryfikacji patologicznych wyników w moczu  i dzierżawa 1 szt analizatora  back-up  do wykonywania badania ogólnego moczu  wraz z dostawą odczynnikow i materiałów zużywalnych oraz materiałów kontrolnych - dla Zakładu Diagnostyki</t>
  </si>
  <si>
    <t>Badanie ogólne moczu - testy fizyko-chemiczne</t>
  </si>
  <si>
    <t xml:space="preserve">Analiza osadów moczu </t>
  </si>
  <si>
    <t xml:space="preserve">Weryfikacja wyników patologicznych poprzez cyfrowe obrazowanie elementów upostaciowanych moczu </t>
  </si>
  <si>
    <t xml:space="preserve">Badanie ogólne moczu - testy fizyko-chemiczne - na analizatorze back-up </t>
  </si>
  <si>
    <t xml:space="preserve">Dzierżawa  1 szt analizatora półautomatycznego do wykonywania badania ogólnego  moczu  - testy fizyko-chemiczne-  wraz z dostawą odczynnikow i materiałów zużywalnych oraz materiałów kontrolnych - dla Zakładu Diagnostyki </t>
  </si>
  <si>
    <t>Dzierżawa  1 szt kompletnego i automatycznego systemu (2 modułowego) do wykonania badania ogólnego moczu oraz analizy osadów moczu  i płynów z jam ciała  wraz z dostawą odczynnikow i materiałów zużywalnych oraz materiałów kontrolnych -  dla Zakładu Diagnostyki Biochemicznej i Molekularnej przy Skawińskiej 8</t>
  </si>
  <si>
    <t xml:space="preserve"> Badanie ogólne moczu - testy fizyko-chemiczne</t>
  </si>
  <si>
    <t xml:space="preserve">Analiza osadów moczu  i analiza płynów z jam ciała </t>
  </si>
  <si>
    <t>Dostawa odczynników, materiałów zużywalnych, materiałów kontrolnych oraz  dzierżawa systemów i analizatorów dla zakładów diagnostyki  laboratoryjnej Szpitala Uniwersyteckiego  w Krakowie 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</si>
</sst>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1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1" fontId="49" fillId="0" borderId="0" xfId="0" applyNumberFormat="1" applyFont="1" applyFill="1" applyBorder="1" applyAlignment="1" applyProtection="1">
      <alignment horizontal="left" vertical="top" wrapText="1"/>
      <protection locked="0"/>
    </xf>
    <xf numFmtId="44" fontId="49" fillId="33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9" fillId="0" borderId="10" xfId="0" applyNumberFormat="1" applyFont="1" applyFill="1" applyBorder="1" applyAlignment="1">
      <alignment horizontal="left" vertical="top" wrapText="1"/>
    </xf>
    <xf numFmtId="44" fontId="49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5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top" wrapText="1"/>
    </xf>
    <xf numFmtId="44" fontId="49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0" fillId="35" borderId="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vertical="top"/>
    </xf>
    <xf numFmtId="0" fontId="51" fillId="36" borderId="14" xfId="0" applyFont="1" applyFill="1" applyBorder="1" applyAlignment="1">
      <alignment horizontal="left" vertical="top" wrapText="1"/>
    </xf>
    <xf numFmtId="0" fontId="51" fillId="36" borderId="15" xfId="0" applyFont="1" applyFill="1" applyBorder="1" applyAlignment="1">
      <alignment horizontal="left" vertical="top" wrapText="1"/>
    </xf>
    <xf numFmtId="44" fontId="49" fillId="0" borderId="14" xfId="0" applyNumberFormat="1" applyFont="1" applyFill="1" applyBorder="1" applyAlignment="1">
      <alignment horizontal="left" vertical="top" wrapText="1"/>
    </xf>
    <xf numFmtId="0" fontId="51" fillId="36" borderId="10" xfId="0" applyFont="1" applyFill="1" applyBorder="1" applyAlignment="1">
      <alignment horizontal="center" vertical="top" wrapText="1"/>
    </xf>
    <xf numFmtId="44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6" xfId="0" applyNumberFormat="1" applyFont="1" applyFill="1" applyBorder="1" applyAlignment="1" applyProtection="1">
      <alignment horizontal="center" vertical="top" wrapText="1"/>
      <protection/>
    </xf>
    <xf numFmtId="44" fontId="49" fillId="0" borderId="0" xfId="0" applyNumberFormat="1" applyFont="1" applyFill="1" applyBorder="1" applyAlignment="1">
      <alignment horizontal="left" vertical="top" wrapText="1"/>
    </xf>
    <xf numFmtId="44" fontId="7" fillId="0" borderId="0" xfId="0" applyNumberFormat="1" applyFont="1" applyBorder="1" applyAlignment="1">
      <alignment horizontal="left" vertical="top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1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7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 applyProtection="1">
      <alignment horizontal="center" vertical="top" wrapText="1"/>
      <protection locked="0"/>
    </xf>
    <xf numFmtId="1" fontId="52" fillId="34" borderId="11" xfId="0" applyNumberFormat="1" applyFont="1" applyFill="1" applyBorder="1" applyAlignment="1" applyProtection="1">
      <alignment horizontal="left" vertical="top" wrapText="1"/>
      <protection locked="0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6" fillId="0" borderId="0" xfId="0" applyNumberFormat="1" applyFont="1" applyBorder="1" applyAlignment="1">
      <alignment horizontal="left" vertical="top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2" fillId="36" borderId="17" xfId="0" applyFont="1" applyFill="1" applyBorder="1" applyAlignment="1">
      <alignment vertical="top"/>
    </xf>
    <xf numFmtId="44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44" fontId="52" fillId="0" borderId="17" xfId="0" applyNumberFormat="1" applyFont="1" applyFill="1" applyBorder="1" applyAlignment="1">
      <alignment horizontal="left" vertical="center" wrapText="1"/>
    </xf>
    <xf numFmtId="0" fontId="52" fillId="36" borderId="17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175" fontId="50" fillId="34" borderId="11" xfId="45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Alignment="1">
      <alignment horizontal="center" vertical="top" wrapText="1"/>
    </xf>
    <xf numFmtId="0" fontId="52" fillId="38" borderId="17" xfId="0" applyFont="1" applyFill="1" applyBorder="1" applyAlignment="1">
      <alignment horizontal="center" vertical="center" wrapText="1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60" applyFont="1" applyFill="1" applyBorder="1" applyAlignment="1">
      <alignment vertical="center" wrapText="1"/>
      <protection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center" vertical="top" wrapText="1"/>
    </xf>
    <xf numFmtId="175" fontId="50" fillId="34" borderId="11" xfId="45" applyNumberFormat="1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0" fontId="52" fillId="38" borderId="11" xfId="0" applyFont="1" applyFill="1" applyBorder="1" applyAlignment="1">
      <alignment horizontal="left" vertical="top" wrapText="1"/>
    </xf>
    <xf numFmtId="0" fontId="52" fillId="38" borderId="18" xfId="0" applyFont="1" applyFill="1" applyBorder="1" applyAlignment="1">
      <alignment horizontal="left" vertical="top" wrapText="1"/>
    </xf>
    <xf numFmtId="0" fontId="52" fillId="38" borderId="16" xfId="0" applyFont="1" applyFill="1" applyBorder="1" applyAlignment="1">
      <alignment horizontal="left" vertical="top" wrapText="1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2" fillId="38" borderId="11" xfId="0" applyFont="1" applyFill="1" applyBorder="1" applyAlignment="1">
      <alignment horizontal="left" vertical="top" wrapText="1"/>
    </xf>
    <xf numFmtId="0" fontId="52" fillId="38" borderId="18" xfId="0" applyFont="1" applyFill="1" applyBorder="1" applyAlignment="1">
      <alignment horizontal="left" vertical="top" wrapText="1"/>
    </xf>
    <xf numFmtId="0" fontId="52" fillId="38" borderId="16" xfId="0" applyFont="1" applyFill="1" applyBorder="1" applyAlignment="1">
      <alignment horizontal="left" vertical="top" wrapText="1"/>
    </xf>
    <xf numFmtId="0" fontId="52" fillId="38" borderId="11" xfId="0" applyFont="1" applyFill="1" applyBorder="1" applyAlignment="1">
      <alignment horizontal="left" vertical="top" wrapText="1"/>
    </xf>
    <xf numFmtId="0" fontId="52" fillId="38" borderId="18" xfId="0" applyFont="1" applyFill="1" applyBorder="1" applyAlignment="1">
      <alignment horizontal="left" vertical="top" wrapText="1"/>
    </xf>
    <xf numFmtId="0" fontId="52" fillId="38" borderId="16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8" fillId="39" borderId="19" xfId="55" applyFont="1" applyFill="1" applyBorder="1" applyAlignment="1">
      <alignment horizontal="center" vertical="center" wrapText="1"/>
      <protection/>
    </xf>
    <xf numFmtId="0" fontId="8" fillId="39" borderId="20" xfId="55" applyFont="1" applyFill="1" applyBorder="1" applyAlignment="1">
      <alignment horizontal="center" vertical="center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175" fontId="50" fillId="34" borderId="14" xfId="42" applyNumberFormat="1" applyFont="1" applyFill="1" applyBorder="1" applyAlignment="1" applyProtection="1">
      <alignment horizontal="center" vertical="center" wrapText="1"/>
      <protection locked="0"/>
    </xf>
    <xf numFmtId="3" fontId="49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49" fillId="40" borderId="0" xfId="0" applyFont="1" applyFill="1" applyBorder="1" applyAlignment="1" applyProtection="1">
      <alignment horizontal="left" vertical="top" wrapText="1"/>
      <protection locked="0"/>
    </xf>
    <xf numFmtId="44" fontId="52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52" fillId="34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left" vertical="center" wrapText="1"/>
    </xf>
    <xf numFmtId="0" fontId="4" fillId="0" borderId="10" xfId="56" applyFont="1" applyBorder="1" applyAlignment="1">
      <alignment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36" borderId="14" xfId="0" applyFont="1" applyFill="1" applyBorder="1" applyAlignment="1">
      <alignment vertical="top"/>
    </xf>
    <xf numFmtId="0" fontId="52" fillId="36" borderId="21" xfId="0" applyFont="1" applyFill="1" applyBorder="1" applyAlignment="1">
      <alignment vertical="top"/>
    </xf>
    <xf numFmtId="0" fontId="52" fillId="36" borderId="14" xfId="0" applyFont="1" applyFill="1" applyBorder="1" applyAlignment="1">
      <alignment horizontal="left" vertical="top" wrapText="1"/>
    </xf>
    <xf numFmtId="0" fontId="52" fillId="36" borderId="21" xfId="0" applyFont="1" applyFill="1" applyBorder="1" applyAlignment="1">
      <alignment horizontal="left" vertical="top" wrapText="1"/>
    </xf>
    <xf numFmtId="0" fontId="52" fillId="38" borderId="11" xfId="0" applyFont="1" applyFill="1" applyBorder="1" applyAlignment="1">
      <alignment horizontal="left" vertical="top" wrapText="1"/>
    </xf>
    <xf numFmtId="0" fontId="52" fillId="38" borderId="18" xfId="0" applyFont="1" applyFill="1" applyBorder="1" applyAlignment="1">
      <alignment horizontal="left" vertical="top" wrapText="1"/>
    </xf>
    <xf numFmtId="0" fontId="52" fillId="38" borderId="16" xfId="0" applyFont="1" applyFill="1" applyBorder="1" applyAlignment="1">
      <alignment horizontal="left" vertical="top" wrapText="1"/>
    </xf>
    <xf numFmtId="0" fontId="52" fillId="38" borderId="14" xfId="0" applyFont="1" applyFill="1" applyBorder="1" applyAlignment="1">
      <alignment horizontal="center" vertical="center" wrapText="1"/>
    </xf>
    <xf numFmtId="0" fontId="52" fillId="38" borderId="21" xfId="0" applyFont="1" applyFill="1" applyBorder="1" applyAlignment="1">
      <alignment horizontal="center" vertical="center" wrapText="1"/>
    </xf>
    <xf numFmtId="44" fontId="52" fillId="0" borderId="14" xfId="0" applyNumberFormat="1" applyFont="1" applyFill="1" applyBorder="1" applyAlignment="1">
      <alignment horizontal="left" vertical="center" wrapText="1"/>
    </xf>
    <xf numFmtId="44" fontId="52" fillId="0" borderId="21" xfId="0" applyNumberFormat="1" applyFont="1" applyFill="1" applyBorder="1" applyAlignment="1">
      <alignment horizontal="left" vertical="center" wrapText="1"/>
    </xf>
    <xf numFmtId="0" fontId="55" fillId="38" borderId="11" xfId="0" applyFont="1" applyFill="1" applyBorder="1" applyAlignment="1">
      <alignment horizontal="left" vertical="top" wrapText="1"/>
    </xf>
    <xf numFmtId="0" fontId="55" fillId="38" borderId="18" xfId="0" applyFont="1" applyFill="1" applyBorder="1" applyAlignment="1">
      <alignment horizontal="left" vertical="top" wrapText="1"/>
    </xf>
    <xf numFmtId="0" fontId="55" fillId="38" borderId="16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0" fillId="0" borderId="12" xfId="0" applyFont="1" applyBorder="1" applyAlignment="1">
      <alignment horizontal="left" vertical="top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22" xfId="0" applyFont="1" applyFill="1" applyBorder="1" applyAlignment="1" applyProtection="1">
      <alignment vertical="center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51" fillId="36" borderId="11" xfId="0" applyFont="1" applyFill="1" applyBorder="1" applyAlignment="1">
      <alignment horizontal="left" vertical="top" wrapText="1"/>
    </xf>
    <xf numFmtId="0" fontId="51" fillId="36" borderId="18" xfId="0" applyFont="1" applyFill="1" applyBorder="1" applyAlignment="1">
      <alignment horizontal="left" vertical="top" wrapText="1"/>
    </xf>
    <xf numFmtId="0" fontId="51" fillId="36" borderId="16" xfId="0" applyFont="1" applyFill="1" applyBorder="1" applyAlignment="1">
      <alignment horizontal="left" vertical="top" wrapText="1"/>
    </xf>
    <xf numFmtId="49" fontId="4" fillId="35" borderId="22" xfId="0" applyNumberFormat="1" applyFont="1" applyFill="1" applyBorder="1" applyAlignment="1" applyProtection="1">
      <alignment horizontal="right" vertical="center" wrapText="1"/>
      <protection/>
    </xf>
    <xf numFmtId="49" fontId="4" fillId="35" borderId="23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Font="1" applyFill="1" applyAlignment="1" applyProtection="1">
      <alignment horizontal="center" vertical="top" wrapText="1"/>
      <protection locked="0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3" fontId="49" fillId="0" borderId="16" xfId="0" applyNumberFormat="1" applyFont="1" applyFill="1" applyBorder="1" applyAlignment="1" applyProtection="1">
      <alignment horizontal="center" vertical="top" wrapText="1"/>
      <protection/>
    </xf>
    <xf numFmtId="175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175" fontId="53" fillId="34" borderId="10" xfId="42" applyNumberFormat="1" applyFont="1" applyFill="1" applyBorder="1" applyAlignment="1" applyProtection="1">
      <alignment horizontal="left" vertical="center" wrapText="1"/>
      <protection locked="0"/>
    </xf>
    <xf numFmtId="175" fontId="49" fillId="0" borderId="11" xfId="42" applyNumberFormat="1" applyFont="1" applyFill="1" applyBorder="1" applyAlignment="1" applyProtection="1">
      <alignment horizontal="center" vertical="center" wrapText="1"/>
      <protection locked="0"/>
    </xf>
    <xf numFmtId="175" fontId="49" fillId="0" borderId="16" xfId="4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Alignment="1">
      <alignment horizontal="center" vertical="top" wrapText="1"/>
    </xf>
    <xf numFmtId="175" fontId="50" fillId="34" borderId="11" xfId="45" applyNumberFormat="1" applyFont="1" applyFill="1" applyBorder="1" applyAlignment="1">
      <alignment horizontal="center" vertical="center" wrapText="1"/>
    </xf>
    <xf numFmtId="175" fontId="50" fillId="34" borderId="16" xfId="45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top" wrapText="1"/>
    </xf>
    <xf numFmtId="0" fontId="4" fillId="41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5"/>
  <sheetViews>
    <sheetView showGridLines="0" tabSelected="1" zoomScale="130" zoomScaleNormal="130" zoomScaleSheetLayoutView="100" workbookViewId="0" topLeftCell="A1">
      <selection activeCell="C6" sqref="C6:D6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49" t="s">
        <v>45</v>
      </c>
      <c r="D1" s="149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88</v>
      </c>
    </row>
    <row r="5" ht="15.75" customHeight="1"/>
    <row r="6" spans="2:5" ht="42.75" customHeight="1">
      <c r="B6" s="1" t="s">
        <v>29</v>
      </c>
      <c r="C6" s="143" t="s">
        <v>105</v>
      </c>
      <c r="D6" s="150"/>
      <c r="E6" s="4"/>
    </row>
    <row r="7" ht="18" customHeight="1"/>
    <row r="8" spans="2:4" ht="18" customHeight="1">
      <c r="B8" s="5" t="s">
        <v>25</v>
      </c>
      <c r="C8" s="154"/>
      <c r="D8" s="154"/>
    </row>
    <row r="9" spans="2:4" ht="31.5" customHeight="1">
      <c r="B9" s="5" t="s">
        <v>31</v>
      </c>
      <c r="C9" s="151"/>
      <c r="D9" s="152"/>
    </row>
    <row r="10" spans="2:4" ht="18" customHeight="1">
      <c r="B10" s="5" t="s">
        <v>24</v>
      </c>
      <c r="C10" s="151"/>
      <c r="D10" s="152"/>
    </row>
    <row r="11" spans="2:4" ht="18" customHeight="1">
      <c r="B11" s="5" t="s">
        <v>33</v>
      </c>
      <c r="C11" s="151"/>
      <c r="D11" s="152"/>
    </row>
    <row r="12" spans="2:4" ht="18" customHeight="1">
      <c r="B12" s="5" t="s">
        <v>34</v>
      </c>
      <c r="C12" s="151"/>
      <c r="D12" s="152"/>
    </row>
    <row r="13" spans="2:4" ht="18" customHeight="1">
      <c r="B13" s="5" t="s">
        <v>35</v>
      </c>
      <c r="C13" s="151"/>
      <c r="D13" s="152"/>
    </row>
    <row r="14" spans="2:4" ht="18" customHeight="1">
      <c r="B14" s="5" t="s">
        <v>36</v>
      </c>
      <c r="C14" s="151"/>
      <c r="D14" s="152"/>
    </row>
    <row r="15" spans="2:4" ht="18" customHeight="1">
      <c r="B15" s="5" t="s">
        <v>37</v>
      </c>
      <c r="C15" s="151"/>
      <c r="D15" s="152"/>
    </row>
    <row r="16" spans="2:4" ht="18" customHeight="1">
      <c r="B16" s="5" t="s">
        <v>38</v>
      </c>
      <c r="C16" s="151"/>
      <c r="D16" s="152"/>
    </row>
    <row r="17" spans="3:4" ht="18" customHeight="1">
      <c r="C17" s="3"/>
      <c r="D17" s="6"/>
    </row>
    <row r="18" spans="2:4" ht="18" customHeight="1">
      <c r="B18" s="138" t="s">
        <v>32</v>
      </c>
      <c r="C18" s="139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4"/>
    </row>
    <row r="21" spans="1:4" ht="18" customHeight="1">
      <c r="A21" s="8"/>
      <c r="B21" s="20" t="s">
        <v>19</v>
      </c>
      <c r="C21" s="51"/>
      <c r="D21" s="87" t="s">
        <v>64</v>
      </c>
    </row>
    <row r="22" spans="1:4" ht="18" customHeight="1">
      <c r="A22" s="8"/>
      <c r="B22" s="20" t="s">
        <v>20</v>
      </c>
      <c r="C22" s="51"/>
      <c r="D22" s="87" t="s">
        <v>64</v>
      </c>
    </row>
    <row r="23" spans="1:4" ht="18" customHeight="1">
      <c r="A23" s="8"/>
      <c r="B23" s="20" t="s">
        <v>74</v>
      </c>
      <c r="C23" s="51"/>
      <c r="D23" s="87" t="s">
        <v>64</v>
      </c>
    </row>
    <row r="24" spans="1:4" ht="18" customHeight="1">
      <c r="A24" s="8"/>
      <c r="B24" s="8"/>
      <c r="C24" s="100"/>
      <c r="D24" s="72"/>
    </row>
    <row r="25" spans="2:4" ht="18" customHeight="1">
      <c r="B25" s="8"/>
      <c r="D25" s="9"/>
    </row>
    <row r="26" spans="1:4" ht="20.25" customHeight="1">
      <c r="A26" s="1" t="s">
        <v>1</v>
      </c>
      <c r="B26" s="139" t="s">
        <v>28</v>
      </c>
      <c r="C26" s="139"/>
      <c r="D26" s="139"/>
    </row>
    <row r="27" spans="1:4" ht="69.75" customHeight="1">
      <c r="A27" s="1" t="s">
        <v>2</v>
      </c>
      <c r="B27" s="139" t="s">
        <v>89</v>
      </c>
      <c r="C27" s="139"/>
      <c r="D27" s="139"/>
    </row>
    <row r="28" spans="1:4" ht="36.75" customHeight="1">
      <c r="A28" s="1" t="s">
        <v>3</v>
      </c>
      <c r="B28" s="153" t="s">
        <v>83</v>
      </c>
      <c r="C28" s="153"/>
      <c r="D28" s="153"/>
    </row>
    <row r="29" spans="1:4" ht="52.5" customHeight="1">
      <c r="A29" s="1" t="s">
        <v>4</v>
      </c>
      <c r="B29" s="155" t="s">
        <v>90</v>
      </c>
      <c r="C29" s="155"/>
      <c r="D29" s="155"/>
    </row>
    <row r="30" spans="1:4" ht="24.75" customHeight="1">
      <c r="A30" s="1" t="s">
        <v>21</v>
      </c>
      <c r="B30" s="153" t="s">
        <v>91</v>
      </c>
      <c r="C30" s="153"/>
      <c r="D30" s="153"/>
    </row>
    <row r="31" spans="1:4" s="12" customFormat="1" ht="33" customHeight="1">
      <c r="A31" s="12" t="s">
        <v>27</v>
      </c>
      <c r="B31" s="153" t="s">
        <v>17</v>
      </c>
      <c r="C31" s="153"/>
      <c r="D31" s="153"/>
    </row>
    <row r="32" spans="1:5" ht="36" customHeight="1">
      <c r="A32" s="1" t="s">
        <v>5</v>
      </c>
      <c r="B32" s="143" t="s">
        <v>16</v>
      </c>
      <c r="C32" s="143"/>
      <c r="D32" s="143"/>
      <c r="E32" s="4"/>
    </row>
    <row r="33" spans="1:5" ht="21.75" customHeight="1">
      <c r="A33" s="1" t="s">
        <v>43</v>
      </c>
      <c r="B33" s="143" t="s">
        <v>22</v>
      </c>
      <c r="C33" s="143"/>
      <c r="D33" s="143"/>
      <c r="E33" s="4"/>
    </row>
    <row r="34" spans="1:5" ht="35.25" customHeight="1">
      <c r="A34" s="1" t="s">
        <v>44</v>
      </c>
      <c r="B34" s="143" t="s">
        <v>23</v>
      </c>
      <c r="C34" s="143"/>
      <c r="D34" s="143"/>
      <c r="E34" s="4"/>
    </row>
    <row r="35" spans="1:5" ht="65.25" customHeight="1">
      <c r="A35" s="1" t="s">
        <v>73</v>
      </c>
      <c r="B35" s="143" t="s">
        <v>57</v>
      </c>
      <c r="C35" s="143"/>
      <c r="D35" s="143"/>
      <c r="E35" s="4"/>
    </row>
    <row r="36" spans="2:5" ht="17.25" customHeight="1">
      <c r="B36" s="142" t="s">
        <v>56</v>
      </c>
      <c r="C36" s="142"/>
      <c r="D36" s="142"/>
      <c r="E36" s="4"/>
    </row>
    <row r="37" spans="1:4" ht="18" customHeight="1">
      <c r="A37" s="10" t="s">
        <v>85</v>
      </c>
      <c r="B37" s="22" t="s">
        <v>6</v>
      </c>
      <c r="C37" s="22"/>
      <c r="D37" s="21"/>
    </row>
    <row r="38" spans="2:4" ht="18" customHeight="1">
      <c r="B38" s="4"/>
      <c r="C38" s="4"/>
      <c r="D38" s="11"/>
    </row>
    <row r="39" spans="2:4" ht="18" customHeight="1">
      <c r="B39" s="140" t="s">
        <v>14</v>
      </c>
      <c r="C39" s="148"/>
      <c r="D39" s="141"/>
    </row>
    <row r="40" spans="2:4" ht="18" customHeight="1">
      <c r="B40" s="140" t="s">
        <v>7</v>
      </c>
      <c r="C40" s="141"/>
      <c r="D40" s="5"/>
    </row>
    <row r="41" spans="2:4" ht="18" customHeight="1">
      <c r="B41" s="144"/>
      <c r="C41" s="145"/>
      <c r="D41" s="5"/>
    </row>
    <row r="42" spans="2:4" ht="18" customHeight="1">
      <c r="B42" s="144"/>
      <c r="C42" s="145"/>
      <c r="D42" s="5"/>
    </row>
    <row r="43" spans="2:4" ht="18" customHeight="1">
      <c r="B43" s="144"/>
      <c r="C43" s="145"/>
      <c r="D43" s="5"/>
    </row>
    <row r="44" spans="2:4" ht="15" customHeight="1">
      <c r="B44" s="15" t="s">
        <v>9</v>
      </c>
      <c r="C44" s="15"/>
      <c r="D44" s="11"/>
    </row>
    <row r="45" spans="2:4" ht="18" customHeight="1">
      <c r="B45" s="140" t="s">
        <v>15</v>
      </c>
      <c r="C45" s="148"/>
      <c r="D45" s="141"/>
    </row>
    <row r="46" spans="2:4" ht="18" customHeight="1">
      <c r="B46" s="13" t="s">
        <v>7</v>
      </c>
      <c r="C46" s="14" t="s">
        <v>8</v>
      </c>
      <c r="D46" s="16" t="s">
        <v>10</v>
      </c>
    </row>
    <row r="47" spans="2:4" ht="18" customHeight="1">
      <c r="B47" s="17"/>
      <c r="C47" s="14"/>
      <c r="D47" s="18"/>
    </row>
    <row r="48" spans="2:4" ht="18" customHeight="1">
      <c r="B48" s="17"/>
      <c r="C48" s="14"/>
      <c r="D48" s="18"/>
    </row>
    <row r="49" spans="2:4" ht="18" customHeight="1">
      <c r="B49" s="15"/>
      <c r="C49" s="15"/>
      <c r="D49" s="11"/>
    </row>
    <row r="50" spans="2:4" ht="18" customHeight="1">
      <c r="B50" s="140" t="s">
        <v>18</v>
      </c>
      <c r="C50" s="148"/>
      <c r="D50" s="141"/>
    </row>
    <row r="51" spans="2:4" ht="18" customHeight="1">
      <c r="B51" s="147" t="s">
        <v>11</v>
      </c>
      <c r="C51" s="147"/>
      <c r="D51" s="5"/>
    </row>
    <row r="52" spans="2:4" ht="18" customHeight="1">
      <c r="B52" s="146"/>
      <c r="C52" s="146"/>
      <c r="D52" s="5"/>
    </row>
    <row r="53" ht="18" customHeight="1"/>
    <row r="54" ht="18" customHeight="1"/>
    <row r="55" ht="18" customHeight="1">
      <c r="D55" s="1"/>
    </row>
  </sheetData>
  <sheetProtection/>
  <mergeCells count="32">
    <mergeCell ref="C14:D14"/>
    <mergeCell ref="C9:D9"/>
    <mergeCell ref="C8:D8"/>
    <mergeCell ref="B31:D31"/>
    <mergeCell ref="B26:D26"/>
    <mergeCell ref="C15:D15"/>
    <mergeCell ref="B29:D29"/>
    <mergeCell ref="B27:D27"/>
    <mergeCell ref="C10:D10"/>
    <mergeCell ref="C11:D11"/>
    <mergeCell ref="C1:D1"/>
    <mergeCell ref="C6:D6"/>
    <mergeCell ref="C13:D13"/>
    <mergeCell ref="C12:D12"/>
    <mergeCell ref="C16:D16"/>
    <mergeCell ref="B41:C41"/>
    <mergeCell ref="B34:D34"/>
    <mergeCell ref="B39:D39"/>
    <mergeCell ref="B30:D30"/>
    <mergeCell ref="B28:D28"/>
    <mergeCell ref="B52:C52"/>
    <mergeCell ref="B51:C51"/>
    <mergeCell ref="B50:D50"/>
    <mergeCell ref="B45:D45"/>
    <mergeCell ref="B35:D35"/>
    <mergeCell ref="B43:C43"/>
    <mergeCell ref="B18:C18"/>
    <mergeCell ref="B40:C40"/>
    <mergeCell ref="B36:D36"/>
    <mergeCell ref="B33:D33"/>
    <mergeCell ref="B42:C42"/>
    <mergeCell ref="B32:D32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93"/>
  <sheetViews>
    <sheetView showGridLines="0" zoomScale="84" zoomScaleNormal="84" zoomScaleSheetLayoutView="90" workbookViewId="0" topLeftCell="A40">
      <selection activeCell="N58" sqref="N58"/>
    </sheetView>
  </sheetViews>
  <sheetFormatPr defaultColWidth="9.00390625" defaultRowHeight="12.75"/>
  <cols>
    <col min="1" max="1" width="5.875" style="23" customWidth="1"/>
    <col min="2" max="2" width="48.75390625" style="106" customWidth="1"/>
    <col min="3" max="3" width="29.375" style="28" customWidth="1"/>
    <col min="4" max="4" width="19.25390625" style="106" customWidth="1"/>
    <col min="5" max="5" width="19.625" style="106" customWidth="1"/>
    <col min="6" max="7" width="19.25390625" style="106" customWidth="1"/>
    <col min="8" max="8" width="18.25390625" style="106" customWidth="1"/>
    <col min="9" max="9" width="19.875" style="106" customWidth="1"/>
    <col min="10" max="10" width="8.00390625" style="106" customWidth="1"/>
    <col min="11" max="11" width="15.875" style="106" customWidth="1"/>
    <col min="12" max="12" width="15.875" style="37" customWidth="1"/>
    <col min="13" max="13" width="15.875" style="106" customWidth="1"/>
    <col min="14" max="15" width="14.25390625" style="106" customWidth="1"/>
    <col min="16" max="16384" width="9.125" style="106" customWidth="1"/>
  </cols>
  <sheetData>
    <row r="1" spans="2:15" ht="15">
      <c r="B1" s="105" t="str">
        <f>'formularz oferty'!C4</f>
        <v>DFP.271.240.2018.AJ</v>
      </c>
      <c r="C1" s="106"/>
      <c r="I1" s="27" t="s">
        <v>71</v>
      </c>
      <c r="N1" s="27"/>
      <c r="O1" s="27"/>
    </row>
    <row r="2" spans="8:9" ht="15">
      <c r="H2" s="170" t="s">
        <v>82</v>
      </c>
      <c r="I2" s="170"/>
    </row>
    <row r="3" spans="1:12" s="124" customFormat="1" ht="15">
      <c r="A3" s="23"/>
      <c r="B3" s="29" t="s">
        <v>12</v>
      </c>
      <c r="C3" s="30">
        <v>1</v>
      </c>
      <c r="D3" s="32" t="s">
        <v>40</v>
      </c>
      <c r="E3" s="33"/>
      <c r="F3" s="30"/>
      <c r="G3" s="33"/>
      <c r="H3" s="30"/>
      <c r="I3" s="48"/>
      <c r="L3" s="37"/>
    </row>
    <row r="4" spans="1:12" s="124" customFormat="1" ht="68.25" customHeight="1">
      <c r="A4" s="23"/>
      <c r="B4" s="186" t="s">
        <v>96</v>
      </c>
      <c r="C4" s="186"/>
      <c r="D4" s="186"/>
      <c r="E4" s="33"/>
      <c r="F4" s="30"/>
      <c r="G4" s="33"/>
      <c r="H4" s="30"/>
      <c r="I4" s="48"/>
      <c r="L4" s="37"/>
    </row>
    <row r="5" spans="2:9" ht="15" hidden="1">
      <c r="B5" s="186"/>
      <c r="C5" s="186"/>
      <c r="D5" s="186"/>
      <c r="E5" s="127"/>
      <c r="F5" s="30"/>
      <c r="G5" s="33"/>
      <c r="H5" s="30"/>
      <c r="I5" s="48"/>
    </row>
    <row r="6" spans="1:11" s="41" customFormat="1" ht="42.75">
      <c r="A6" s="122" t="s">
        <v>81</v>
      </c>
      <c r="B6" s="123" t="s">
        <v>80</v>
      </c>
      <c r="C6" s="125" t="s">
        <v>93</v>
      </c>
      <c r="D6"/>
      <c r="E6" s="113"/>
      <c r="F6" s="34"/>
      <c r="G6" s="34"/>
      <c r="H6" s="34"/>
      <c r="I6" s="34"/>
      <c r="J6" s="106"/>
      <c r="K6" s="106"/>
    </row>
    <row r="7" spans="1:11" s="41" customFormat="1" ht="42.75" customHeight="1">
      <c r="A7" s="134">
        <v>1</v>
      </c>
      <c r="B7" s="132" t="s">
        <v>97</v>
      </c>
      <c r="C7" s="126">
        <v>165000</v>
      </c>
      <c r="D7"/>
      <c r="E7" s="113"/>
      <c r="F7" s="34"/>
      <c r="G7" s="34"/>
      <c r="H7" s="34"/>
      <c r="I7" s="34"/>
      <c r="J7" s="114"/>
      <c r="K7" s="114"/>
    </row>
    <row r="8" spans="1:11" s="41" customFormat="1" ht="43.5" customHeight="1">
      <c r="A8" s="134">
        <v>2</v>
      </c>
      <c r="B8" s="132" t="s">
        <v>98</v>
      </c>
      <c r="C8" s="126">
        <v>100000</v>
      </c>
      <c r="D8"/>
      <c r="E8" s="113"/>
      <c r="F8" s="34"/>
      <c r="G8" s="34"/>
      <c r="H8" s="34"/>
      <c r="I8" s="34"/>
      <c r="J8" s="114"/>
      <c r="K8" s="114"/>
    </row>
    <row r="9" spans="1:11" s="41" customFormat="1" ht="96" customHeight="1">
      <c r="A9" s="135">
        <v>3</v>
      </c>
      <c r="B9" s="132" t="s">
        <v>99</v>
      </c>
      <c r="C9" s="136">
        <v>25000</v>
      </c>
      <c r="D9"/>
      <c r="E9" s="39"/>
      <c r="F9" s="34"/>
      <c r="G9" s="34"/>
      <c r="H9" s="34"/>
      <c r="I9" s="34"/>
      <c r="J9" s="106"/>
      <c r="K9" s="106"/>
    </row>
    <row r="10" spans="1:11" s="41" customFormat="1" ht="90" customHeight="1">
      <c r="A10" s="135">
        <v>4</v>
      </c>
      <c r="B10" s="133" t="s">
        <v>100</v>
      </c>
      <c r="C10" s="136">
        <v>1200</v>
      </c>
      <c r="D10"/>
      <c r="E10" s="39"/>
      <c r="F10" s="34"/>
      <c r="G10" s="34"/>
      <c r="H10" s="34"/>
      <c r="I10" s="34"/>
      <c r="J10" s="106"/>
      <c r="K10" s="106"/>
    </row>
    <row r="11" spans="1:11" s="41" customFormat="1" ht="30">
      <c r="A11" s="55"/>
      <c r="B11" s="104" t="s">
        <v>87</v>
      </c>
      <c r="C11" s="59"/>
      <c r="D11" s="33"/>
      <c r="E11" s="39"/>
      <c r="F11" s="34"/>
      <c r="G11" s="34"/>
      <c r="H11" s="34"/>
      <c r="I11" s="34"/>
      <c r="J11" s="106"/>
      <c r="K11" s="106"/>
    </row>
    <row r="12" spans="1:12" ht="21.75" customHeight="1">
      <c r="A12" s="171" t="s">
        <v>84</v>
      </c>
      <c r="B12" s="171"/>
      <c r="C12" s="171"/>
      <c r="D12" s="171"/>
      <c r="E12" s="171"/>
      <c r="F12" s="171"/>
      <c r="G12" s="171"/>
      <c r="H12" s="171"/>
      <c r="I12" s="171"/>
      <c r="L12" s="106"/>
    </row>
    <row r="13" spans="1:12" ht="15">
      <c r="A13" s="107"/>
      <c r="B13" s="107"/>
      <c r="C13" s="107"/>
      <c r="D13" s="107"/>
      <c r="E13" s="107"/>
      <c r="F13" s="107"/>
      <c r="G13" s="107"/>
      <c r="H13" s="107"/>
      <c r="I13" s="107"/>
      <c r="L13" s="106"/>
    </row>
    <row r="14" spans="1:12" ht="35.25" customHeight="1">
      <c r="A14" s="172" t="s">
        <v>65</v>
      </c>
      <c r="B14" s="172"/>
      <c r="C14" s="172"/>
      <c r="D14" s="172"/>
      <c r="E14" s="172"/>
      <c r="F14" s="107"/>
      <c r="G14" s="107"/>
      <c r="H14" s="107"/>
      <c r="I14" s="107"/>
      <c r="L14" s="106"/>
    </row>
    <row r="15" spans="1:12" ht="18.75" customHeight="1">
      <c r="A15" s="173" t="s">
        <v>70</v>
      </c>
      <c r="B15" s="173"/>
      <c r="C15" s="42"/>
      <c r="D15" s="43"/>
      <c r="E15" s="43"/>
      <c r="F15" s="35"/>
      <c r="G15" s="35"/>
      <c r="H15" s="35"/>
      <c r="I15" s="35"/>
      <c r="L15" s="106"/>
    </row>
    <row r="16" spans="1:12" ht="52.5" customHeight="1">
      <c r="A16" s="45" t="s">
        <v>51</v>
      </c>
      <c r="B16" s="45" t="s">
        <v>40</v>
      </c>
      <c r="C16" s="108" t="s">
        <v>54</v>
      </c>
      <c r="D16" s="45" t="s">
        <v>41</v>
      </c>
      <c r="E16" s="45" t="s">
        <v>42</v>
      </c>
      <c r="F16" s="45" t="s">
        <v>58</v>
      </c>
      <c r="G16" s="45" t="s">
        <v>59</v>
      </c>
      <c r="H16" s="46" t="s">
        <v>60</v>
      </c>
      <c r="I16" s="46" t="s">
        <v>55</v>
      </c>
      <c r="L16" s="106"/>
    </row>
    <row r="17" spans="1:12" ht="15">
      <c r="A17" s="47"/>
      <c r="B17" s="68"/>
      <c r="C17" s="109"/>
      <c r="D17" s="36"/>
      <c r="E17" s="67"/>
      <c r="F17" s="67"/>
      <c r="G17" s="67"/>
      <c r="H17" s="66"/>
      <c r="I17" s="57"/>
      <c r="L17" s="106"/>
    </row>
    <row r="18" spans="1:12" ht="15">
      <c r="A18" s="47"/>
      <c r="B18" s="68"/>
      <c r="C18" s="109"/>
      <c r="D18" s="36"/>
      <c r="E18" s="67"/>
      <c r="F18" s="67"/>
      <c r="G18" s="67"/>
      <c r="H18" s="66"/>
      <c r="I18" s="57"/>
      <c r="L18" s="106"/>
    </row>
    <row r="19" spans="1:12" ht="15">
      <c r="A19" s="47"/>
      <c r="B19" s="68"/>
      <c r="C19" s="109"/>
      <c r="D19" s="36"/>
      <c r="E19" s="67"/>
      <c r="F19" s="67"/>
      <c r="G19" s="67"/>
      <c r="H19" s="66"/>
      <c r="I19" s="57"/>
      <c r="L19" s="106"/>
    </row>
    <row r="20" spans="1:12" ht="15">
      <c r="A20" s="47"/>
      <c r="B20" s="68"/>
      <c r="C20" s="109"/>
      <c r="D20" s="36"/>
      <c r="E20" s="67"/>
      <c r="F20" s="67"/>
      <c r="G20" s="67"/>
      <c r="H20" s="66"/>
      <c r="I20" s="57"/>
      <c r="L20" s="106"/>
    </row>
    <row r="21" spans="1:12" ht="15">
      <c r="A21" s="47"/>
      <c r="B21" s="68"/>
      <c r="C21" s="109"/>
      <c r="D21" s="36"/>
      <c r="E21" s="67"/>
      <c r="F21" s="67"/>
      <c r="G21" s="67"/>
      <c r="H21" s="66"/>
      <c r="I21" s="57"/>
      <c r="L21" s="106"/>
    </row>
    <row r="22" spans="1:12" ht="15">
      <c r="A22" s="47"/>
      <c r="B22" s="68"/>
      <c r="C22" s="109"/>
      <c r="D22" s="36"/>
      <c r="E22" s="67"/>
      <c r="F22" s="67"/>
      <c r="G22" s="67"/>
      <c r="H22" s="66"/>
      <c r="I22" s="57"/>
      <c r="L22" s="106"/>
    </row>
    <row r="23" spans="1:12" ht="15">
      <c r="A23" s="47"/>
      <c r="B23" s="68"/>
      <c r="C23" s="109"/>
      <c r="D23" s="36"/>
      <c r="E23" s="67"/>
      <c r="F23" s="67"/>
      <c r="G23" s="67"/>
      <c r="H23" s="66"/>
      <c r="I23" s="57"/>
      <c r="L23" s="106"/>
    </row>
    <row r="24" spans="1:12" ht="15">
      <c r="A24" s="47"/>
      <c r="B24" s="68"/>
      <c r="C24" s="109"/>
      <c r="D24" s="36"/>
      <c r="E24" s="67"/>
      <c r="F24" s="67"/>
      <c r="G24" s="67"/>
      <c r="H24" s="66"/>
      <c r="I24" s="57"/>
      <c r="L24" s="106"/>
    </row>
    <row r="25" spans="1:12" ht="15">
      <c r="A25" s="47"/>
      <c r="B25" s="68"/>
      <c r="C25" s="109"/>
      <c r="D25" s="36"/>
      <c r="E25" s="67"/>
      <c r="F25" s="67"/>
      <c r="G25" s="67"/>
      <c r="H25" s="66"/>
      <c r="I25" s="57"/>
      <c r="L25" s="106"/>
    </row>
    <row r="26" spans="1:12" ht="15">
      <c r="A26" s="47"/>
      <c r="B26" s="68"/>
      <c r="C26" s="109"/>
      <c r="D26" s="36"/>
      <c r="E26" s="67"/>
      <c r="F26" s="67"/>
      <c r="G26" s="67"/>
      <c r="H26" s="66"/>
      <c r="I26" s="57"/>
      <c r="L26" s="106"/>
    </row>
    <row r="27" spans="1:12" ht="15">
      <c r="A27" s="47"/>
      <c r="B27" s="68"/>
      <c r="C27" s="109"/>
      <c r="D27" s="36"/>
      <c r="E27" s="67"/>
      <c r="F27" s="67"/>
      <c r="G27" s="67"/>
      <c r="H27" s="66"/>
      <c r="I27" s="57"/>
      <c r="L27" s="106"/>
    </row>
    <row r="28" spans="1:12" ht="15">
      <c r="A28" s="47"/>
      <c r="B28" s="68"/>
      <c r="C28" s="109"/>
      <c r="D28" s="36"/>
      <c r="E28" s="67"/>
      <c r="F28" s="67"/>
      <c r="G28" s="67"/>
      <c r="H28" s="66"/>
      <c r="I28" s="57"/>
      <c r="L28" s="106"/>
    </row>
    <row r="29" spans="1:12" ht="15">
      <c r="A29" s="47"/>
      <c r="B29" s="68"/>
      <c r="C29" s="109"/>
      <c r="D29" s="36"/>
      <c r="E29" s="67"/>
      <c r="F29" s="67"/>
      <c r="G29" s="67"/>
      <c r="H29" s="66"/>
      <c r="I29" s="57"/>
      <c r="L29" s="106"/>
    </row>
    <row r="30" spans="1:12" ht="15">
      <c r="A30" s="47"/>
      <c r="B30" s="68"/>
      <c r="C30" s="109"/>
      <c r="D30" s="36"/>
      <c r="E30" s="67"/>
      <c r="F30" s="67"/>
      <c r="G30" s="67"/>
      <c r="H30" s="66"/>
      <c r="I30" s="57"/>
      <c r="L30" s="106"/>
    </row>
    <row r="31" spans="1:12" ht="15">
      <c r="A31" s="47"/>
      <c r="B31" s="68"/>
      <c r="C31" s="109"/>
      <c r="D31" s="36"/>
      <c r="E31" s="67"/>
      <c r="F31" s="67"/>
      <c r="G31" s="67"/>
      <c r="H31" s="66"/>
      <c r="I31" s="57"/>
      <c r="L31" s="106"/>
    </row>
    <row r="32" spans="1:12" ht="15">
      <c r="A32" s="47"/>
      <c r="B32" s="68"/>
      <c r="C32" s="109"/>
      <c r="D32" s="36"/>
      <c r="E32" s="67"/>
      <c r="F32" s="67"/>
      <c r="G32" s="67"/>
      <c r="H32" s="66"/>
      <c r="I32" s="57"/>
      <c r="L32" s="106"/>
    </row>
    <row r="33" spans="1:12" ht="15">
      <c r="A33" s="47"/>
      <c r="B33" s="68"/>
      <c r="C33" s="109"/>
      <c r="D33" s="36"/>
      <c r="E33" s="67"/>
      <c r="F33" s="67"/>
      <c r="G33" s="67"/>
      <c r="H33" s="66"/>
      <c r="I33" s="57"/>
      <c r="L33" s="106"/>
    </row>
    <row r="34" spans="1:12" ht="15">
      <c r="A34" s="47"/>
      <c r="B34" s="68"/>
      <c r="C34" s="109"/>
      <c r="D34" s="36"/>
      <c r="E34" s="67"/>
      <c r="F34" s="67"/>
      <c r="G34" s="67"/>
      <c r="H34" s="66"/>
      <c r="I34" s="57"/>
      <c r="L34" s="106"/>
    </row>
    <row r="35" spans="1:12" ht="15">
      <c r="A35" s="47"/>
      <c r="B35" s="68"/>
      <c r="C35" s="109"/>
      <c r="D35" s="36"/>
      <c r="E35" s="67"/>
      <c r="F35" s="67"/>
      <c r="G35" s="67"/>
      <c r="H35" s="66"/>
      <c r="I35" s="57"/>
      <c r="L35" s="106"/>
    </row>
    <row r="36" spans="1:12" ht="15">
      <c r="A36" s="47"/>
      <c r="B36" s="68"/>
      <c r="C36" s="109"/>
      <c r="D36" s="36"/>
      <c r="E36" s="67"/>
      <c r="F36" s="67"/>
      <c r="G36" s="67"/>
      <c r="H36" s="66"/>
      <c r="I36" s="57"/>
      <c r="L36" s="106"/>
    </row>
    <row r="37" spans="1:12" ht="15">
      <c r="A37" s="47"/>
      <c r="B37" s="68"/>
      <c r="C37" s="109"/>
      <c r="D37" s="36"/>
      <c r="E37" s="67"/>
      <c r="F37" s="67"/>
      <c r="G37" s="67"/>
      <c r="H37" s="66"/>
      <c r="I37" s="57"/>
      <c r="L37" s="106"/>
    </row>
    <row r="38" spans="1:12" ht="15">
      <c r="A38" s="47"/>
      <c r="B38" s="68"/>
      <c r="C38" s="109"/>
      <c r="D38" s="36"/>
      <c r="E38" s="67"/>
      <c r="F38" s="67"/>
      <c r="G38" s="67"/>
      <c r="H38" s="66"/>
      <c r="I38" s="57"/>
      <c r="L38" s="106"/>
    </row>
    <row r="39" spans="1:12" ht="15">
      <c r="A39" s="47"/>
      <c r="B39" s="68"/>
      <c r="C39" s="109"/>
      <c r="D39" s="36"/>
      <c r="E39" s="67"/>
      <c r="F39" s="67"/>
      <c r="G39" s="67"/>
      <c r="H39" s="66"/>
      <c r="I39" s="57"/>
      <c r="L39" s="106"/>
    </row>
    <row r="40" spans="1:12" ht="15">
      <c r="A40" s="47"/>
      <c r="B40" s="68"/>
      <c r="C40" s="109"/>
      <c r="D40" s="36"/>
      <c r="E40" s="67"/>
      <c r="F40" s="67"/>
      <c r="G40" s="67"/>
      <c r="H40" s="66"/>
      <c r="I40" s="57"/>
      <c r="L40" s="106"/>
    </row>
    <row r="41" spans="1:12" ht="15">
      <c r="A41" s="47"/>
      <c r="B41" s="68"/>
      <c r="C41" s="109"/>
      <c r="D41" s="36"/>
      <c r="E41" s="67"/>
      <c r="F41" s="67"/>
      <c r="G41" s="67"/>
      <c r="H41" s="66"/>
      <c r="I41" s="57"/>
      <c r="L41" s="106"/>
    </row>
    <row r="42" spans="1:12" ht="15">
      <c r="A42" s="47"/>
      <c r="B42" s="68"/>
      <c r="C42" s="109"/>
      <c r="D42" s="36"/>
      <c r="E42" s="67"/>
      <c r="F42" s="67"/>
      <c r="G42" s="67"/>
      <c r="H42" s="66"/>
      <c r="I42" s="57"/>
      <c r="L42" s="106"/>
    </row>
    <row r="43" spans="1:12" ht="15">
      <c r="A43" s="47"/>
      <c r="B43" s="68"/>
      <c r="C43" s="109"/>
      <c r="D43" s="36"/>
      <c r="E43" s="67"/>
      <c r="F43" s="67"/>
      <c r="G43" s="67"/>
      <c r="H43" s="66"/>
      <c r="I43" s="57"/>
      <c r="L43" s="106"/>
    </row>
    <row r="44" spans="1:12" ht="15">
      <c r="A44" s="47"/>
      <c r="B44" s="68"/>
      <c r="C44" s="109"/>
      <c r="D44" s="36"/>
      <c r="E44" s="67"/>
      <c r="F44" s="67"/>
      <c r="G44" s="67"/>
      <c r="H44" s="66"/>
      <c r="I44" s="57"/>
      <c r="L44" s="106"/>
    </row>
    <row r="45" spans="1:12" ht="15">
      <c r="A45" s="47"/>
      <c r="B45" s="68"/>
      <c r="C45" s="109"/>
      <c r="D45" s="36"/>
      <c r="E45" s="67"/>
      <c r="F45" s="67"/>
      <c r="G45" s="67"/>
      <c r="H45" s="66"/>
      <c r="I45" s="57"/>
      <c r="L45" s="106"/>
    </row>
    <row r="46" spans="1:12" ht="15">
      <c r="A46" s="47"/>
      <c r="B46" s="68"/>
      <c r="C46" s="109"/>
      <c r="D46" s="36"/>
      <c r="E46" s="67"/>
      <c r="F46" s="67"/>
      <c r="G46" s="67"/>
      <c r="H46" s="66"/>
      <c r="I46" s="57"/>
      <c r="L46" s="106"/>
    </row>
    <row r="47" spans="1:12" ht="15">
      <c r="A47" s="47"/>
      <c r="B47" s="68"/>
      <c r="C47" s="109"/>
      <c r="D47" s="36"/>
      <c r="E47" s="67"/>
      <c r="F47" s="67"/>
      <c r="G47" s="67"/>
      <c r="H47" s="66"/>
      <c r="I47" s="57"/>
      <c r="L47" s="106"/>
    </row>
    <row r="48" spans="1:12" ht="15">
      <c r="A48" s="47"/>
      <c r="B48" s="68"/>
      <c r="C48" s="109"/>
      <c r="D48" s="36"/>
      <c r="E48" s="67"/>
      <c r="F48" s="67"/>
      <c r="G48" s="67"/>
      <c r="H48" s="66"/>
      <c r="I48" s="57"/>
      <c r="L48" s="106"/>
    </row>
    <row r="49" spans="1:12" ht="15">
      <c r="A49" s="47"/>
      <c r="B49" s="68"/>
      <c r="C49" s="109"/>
      <c r="D49" s="36"/>
      <c r="E49" s="67"/>
      <c r="F49" s="67"/>
      <c r="G49" s="67"/>
      <c r="H49" s="66"/>
      <c r="I49" s="57"/>
      <c r="L49" s="106"/>
    </row>
    <row r="50" spans="1:12" ht="15">
      <c r="A50" s="47"/>
      <c r="B50" s="68"/>
      <c r="C50" s="109"/>
      <c r="D50" s="36"/>
      <c r="E50" s="67"/>
      <c r="F50" s="67"/>
      <c r="G50" s="67"/>
      <c r="H50" s="66"/>
      <c r="I50" s="57"/>
      <c r="L50" s="106"/>
    </row>
    <row r="51" spans="1:12" ht="15">
      <c r="A51" s="47"/>
      <c r="B51" s="68"/>
      <c r="C51" s="109"/>
      <c r="D51" s="36"/>
      <c r="E51" s="67"/>
      <c r="F51" s="67"/>
      <c r="G51" s="67"/>
      <c r="H51" s="66"/>
      <c r="I51" s="57"/>
      <c r="L51" s="106"/>
    </row>
    <row r="52" spans="1:12" ht="15">
      <c r="A52" s="47"/>
      <c r="B52" s="68"/>
      <c r="C52" s="109"/>
      <c r="D52" s="36"/>
      <c r="E52" s="67"/>
      <c r="F52" s="67"/>
      <c r="G52" s="67"/>
      <c r="H52" s="66"/>
      <c r="I52" s="57"/>
      <c r="L52" s="106"/>
    </row>
    <row r="53" spans="1:12" ht="15">
      <c r="A53" s="47"/>
      <c r="B53" s="68"/>
      <c r="C53" s="109"/>
      <c r="D53" s="36"/>
      <c r="E53" s="67"/>
      <c r="F53" s="67"/>
      <c r="G53" s="67"/>
      <c r="H53" s="66"/>
      <c r="I53" s="57"/>
      <c r="L53" s="106"/>
    </row>
    <row r="54" spans="1:12" ht="15">
      <c r="A54" s="47"/>
      <c r="B54" s="68"/>
      <c r="C54" s="109"/>
      <c r="D54" s="36"/>
      <c r="E54" s="67"/>
      <c r="F54" s="67"/>
      <c r="G54" s="67"/>
      <c r="H54" s="66"/>
      <c r="I54" s="57"/>
      <c r="L54" s="106"/>
    </row>
    <row r="55" spans="1:12" ht="15">
      <c r="A55" s="47"/>
      <c r="B55" s="68"/>
      <c r="C55" s="109"/>
      <c r="D55" s="36"/>
      <c r="E55" s="67"/>
      <c r="F55" s="67"/>
      <c r="G55" s="67"/>
      <c r="H55" s="66"/>
      <c r="I55" s="57"/>
      <c r="L55" s="106"/>
    </row>
    <row r="56" spans="1:12" ht="15">
      <c r="A56" s="47"/>
      <c r="B56" s="68"/>
      <c r="C56" s="109"/>
      <c r="D56" s="36"/>
      <c r="E56" s="67"/>
      <c r="F56" s="67"/>
      <c r="G56" s="67"/>
      <c r="H56" s="66"/>
      <c r="I56" s="57"/>
      <c r="L56" s="106"/>
    </row>
    <row r="57" spans="1:12" ht="15">
      <c r="A57" s="174" t="s">
        <v>72</v>
      </c>
      <c r="B57" s="175"/>
      <c r="C57" s="175"/>
      <c r="D57" s="175"/>
      <c r="E57" s="175"/>
      <c r="F57" s="175"/>
      <c r="G57" s="175"/>
      <c r="H57" s="176"/>
      <c r="I57" s="64">
        <f>SUM(I17:I56)</f>
        <v>0</v>
      </c>
      <c r="L57" s="106"/>
    </row>
    <row r="58" spans="1:12" ht="75" customHeight="1">
      <c r="A58" s="177" t="s">
        <v>61</v>
      </c>
      <c r="B58" s="177"/>
      <c r="C58" s="177"/>
      <c r="D58" s="177"/>
      <c r="E58" s="177"/>
      <c r="F58" s="177"/>
      <c r="G58" s="177"/>
      <c r="H58" s="177"/>
      <c r="I58" s="177"/>
      <c r="L58" s="106"/>
    </row>
    <row r="59" spans="1:9" ht="15">
      <c r="A59" s="73"/>
      <c r="B59" s="73"/>
      <c r="C59" s="73"/>
      <c r="D59" s="73"/>
      <c r="E59" s="73"/>
      <c r="F59" s="73"/>
      <c r="G59" s="73"/>
      <c r="H59" s="73"/>
      <c r="I59" s="73"/>
    </row>
    <row r="60" spans="1:2" ht="21" customHeight="1">
      <c r="A60" s="178" t="s">
        <v>75</v>
      </c>
      <c r="B60" s="178"/>
    </row>
    <row r="61" spans="1:9" ht="39" customHeight="1">
      <c r="A61" s="61" t="s">
        <v>51</v>
      </c>
      <c r="B61" s="62" t="s">
        <v>66</v>
      </c>
      <c r="C61" s="63" t="s">
        <v>76</v>
      </c>
      <c r="D61" s="179" t="s">
        <v>67</v>
      </c>
      <c r="E61" s="180"/>
      <c r="F61" s="180"/>
      <c r="G61" s="181"/>
      <c r="H61" s="65" t="s">
        <v>52</v>
      </c>
      <c r="I61" s="65" t="s">
        <v>68</v>
      </c>
    </row>
    <row r="62" spans="1:9" ht="15">
      <c r="A62" s="156" t="s">
        <v>1</v>
      </c>
      <c r="B62" s="158" t="s">
        <v>86</v>
      </c>
      <c r="C62" s="158">
        <v>36</v>
      </c>
      <c r="D62" s="112" t="s">
        <v>46</v>
      </c>
      <c r="E62" s="160"/>
      <c r="F62" s="161"/>
      <c r="G62" s="162"/>
      <c r="H62" s="163"/>
      <c r="I62" s="165">
        <f>C62*H62</f>
        <v>0</v>
      </c>
    </row>
    <row r="63" spans="1:9" ht="15">
      <c r="A63" s="157"/>
      <c r="B63" s="159"/>
      <c r="C63" s="159"/>
      <c r="D63" s="112" t="s">
        <v>47</v>
      </c>
      <c r="E63" s="160"/>
      <c r="F63" s="161"/>
      <c r="G63" s="162"/>
      <c r="H63" s="164"/>
      <c r="I63" s="166"/>
    </row>
    <row r="64" spans="1:9" ht="15">
      <c r="A64" s="157"/>
      <c r="B64" s="159"/>
      <c r="C64" s="159"/>
      <c r="D64" s="112" t="s">
        <v>77</v>
      </c>
      <c r="E64" s="167" t="s">
        <v>53</v>
      </c>
      <c r="F64" s="168"/>
      <c r="G64" s="169"/>
      <c r="H64" s="164"/>
      <c r="I64" s="166"/>
    </row>
    <row r="65" spans="1:9" ht="15">
      <c r="A65" s="157"/>
      <c r="B65" s="159"/>
      <c r="C65" s="159"/>
      <c r="D65" s="112" t="s">
        <v>48</v>
      </c>
      <c r="E65" s="160"/>
      <c r="F65" s="161"/>
      <c r="G65" s="162"/>
      <c r="H65" s="164"/>
      <c r="I65" s="166"/>
    </row>
    <row r="66" spans="1:9" ht="15">
      <c r="A66" s="157"/>
      <c r="B66" s="159"/>
      <c r="C66" s="159"/>
      <c r="D66" s="112" t="s">
        <v>49</v>
      </c>
      <c r="E66" s="160"/>
      <c r="F66" s="161"/>
      <c r="G66" s="162"/>
      <c r="H66" s="164"/>
      <c r="I66" s="166"/>
    </row>
    <row r="67" spans="1:9" ht="15">
      <c r="A67" s="157"/>
      <c r="B67" s="159"/>
      <c r="C67" s="159"/>
      <c r="D67" s="112" t="s">
        <v>50</v>
      </c>
      <c r="E67" s="110"/>
      <c r="F67" s="111"/>
      <c r="G67" s="112"/>
      <c r="H67" s="164"/>
      <c r="I67" s="166"/>
    </row>
    <row r="68" spans="1:9" ht="15">
      <c r="A68" s="89"/>
      <c r="B68" s="92"/>
      <c r="C68" s="92"/>
      <c r="D68" s="112"/>
      <c r="E68" s="110"/>
      <c r="F68" s="111"/>
      <c r="G68" s="112"/>
      <c r="H68" s="99"/>
      <c r="I68" s="91"/>
    </row>
    <row r="69" spans="1:12" s="114" customFormat="1" ht="15">
      <c r="A69" s="156" t="s">
        <v>2</v>
      </c>
      <c r="B69" s="158" t="s">
        <v>92</v>
      </c>
      <c r="C69" s="158">
        <v>36</v>
      </c>
      <c r="D69" s="117" t="s">
        <v>46</v>
      </c>
      <c r="E69" s="160"/>
      <c r="F69" s="161"/>
      <c r="G69" s="162"/>
      <c r="H69" s="163"/>
      <c r="I69" s="165">
        <f>C69*H69</f>
        <v>0</v>
      </c>
      <c r="L69" s="37"/>
    </row>
    <row r="70" spans="1:12" s="114" customFormat="1" ht="15">
      <c r="A70" s="157"/>
      <c r="B70" s="159"/>
      <c r="C70" s="159"/>
      <c r="D70" s="117" t="s">
        <v>47</v>
      </c>
      <c r="E70" s="160"/>
      <c r="F70" s="161"/>
      <c r="G70" s="162"/>
      <c r="H70" s="164"/>
      <c r="I70" s="166"/>
      <c r="L70" s="37"/>
    </row>
    <row r="71" spans="1:12" s="114" customFormat="1" ht="15">
      <c r="A71" s="157"/>
      <c r="B71" s="159"/>
      <c r="C71" s="159"/>
      <c r="D71" s="117" t="s">
        <v>77</v>
      </c>
      <c r="E71" s="167" t="s">
        <v>53</v>
      </c>
      <c r="F71" s="168"/>
      <c r="G71" s="169"/>
      <c r="H71" s="164"/>
      <c r="I71" s="166"/>
      <c r="L71" s="37"/>
    </row>
    <row r="72" spans="1:12" s="114" customFormat="1" ht="15">
      <c r="A72" s="157"/>
      <c r="B72" s="159"/>
      <c r="C72" s="159"/>
      <c r="D72" s="117" t="s">
        <v>48</v>
      </c>
      <c r="E72" s="160"/>
      <c r="F72" s="161"/>
      <c r="G72" s="162"/>
      <c r="H72" s="164"/>
      <c r="I72" s="166"/>
      <c r="L72" s="37"/>
    </row>
    <row r="73" spans="1:12" s="114" customFormat="1" ht="15">
      <c r="A73" s="157"/>
      <c r="B73" s="159"/>
      <c r="C73" s="159"/>
      <c r="D73" s="117" t="s">
        <v>49</v>
      </c>
      <c r="E73" s="160"/>
      <c r="F73" s="161"/>
      <c r="G73" s="162"/>
      <c r="H73" s="164"/>
      <c r="I73" s="166"/>
      <c r="L73" s="37"/>
    </row>
    <row r="74" spans="1:12" s="114" customFormat="1" ht="15">
      <c r="A74" s="157"/>
      <c r="B74" s="159"/>
      <c r="C74" s="159"/>
      <c r="D74" s="117" t="s">
        <v>50</v>
      </c>
      <c r="E74" s="115"/>
      <c r="F74" s="116"/>
      <c r="G74" s="117"/>
      <c r="H74" s="164"/>
      <c r="I74" s="166"/>
      <c r="L74" s="37"/>
    </row>
    <row r="75" spans="1:12" s="114" customFormat="1" ht="15">
      <c r="A75" s="89"/>
      <c r="B75" s="92"/>
      <c r="C75" s="92"/>
      <c r="D75" s="117"/>
      <c r="E75" s="115"/>
      <c r="F75" s="116"/>
      <c r="G75" s="117"/>
      <c r="H75" s="99"/>
      <c r="I75" s="91"/>
      <c r="L75" s="37"/>
    </row>
    <row r="76" spans="1:9" ht="15" customHeight="1">
      <c r="A76" s="182" t="s">
        <v>95</v>
      </c>
      <c r="B76" s="182"/>
      <c r="C76" s="182"/>
      <c r="D76" s="182"/>
      <c r="E76" s="182"/>
      <c r="F76" s="182"/>
      <c r="G76" s="182"/>
      <c r="H76" s="183"/>
      <c r="I76" s="57">
        <f>SUM(I62:I75)</f>
        <v>0</v>
      </c>
    </row>
    <row r="77" spans="1:9" ht="15" customHeight="1">
      <c r="A77" s="86"/>
      <c r="B77" s="86"/>
      <c r="C77" s="86"/>
      <c r="D77" s="86"/>
      <c r="E77" s="86"/>
      <c r="F77" s="86"/>
      <c r="G77" s="86"/>
      <c r="H77" s="86"/>
      <c r="I77" s="71"/>
    </row>
    <row r="78" spans="1:6" ht="15" customHeight="1">
      <c r="A78" s="184" t="s">
        <v>69</v>
      </c>
      <c r="B78" s="184"/>
      <c r="C78" s="184"/>
      <c r="D78" s="184"/>
      <c r="E78" s="184"/>
      <c r="F78" s="184"/>
    </row>
    <row r="79" spans="1:6" ht="42.75">
      <c r="A79" s="74"/>
      <c r="B79" s="75"/>
      <c r="C79" s="76" t="s">
        <v>78</v>
      </c>
      <c r="D79" s="77" t="s">
        <v>79</v>
      </c>
      <c r="E79" s="76" t="s">
        <v>62</v>
      </c>
      <c r="F79" s="76" t="s">
        <v>63</v>
      </c>
    </row>
    <row r="80" spans="1:6" ht="15">
      <c r="A80" s="83" t="s">
        <v>1</v>
      </c>
      <c r="B80" s="84" t="s">
        <v>86</v>
      </c>
      <c r="C80" s="78"/>
      <c r="D80" s="79">
        <v>42705</v>
      </c>
      <c r="E80" s="80">
        <v>0.27</v>
      </c>
      <c r="F80" s="90">
        <f>(C80*D80*E80)/1000</f>
        <v>0</v>
      </c>
    </row>
    <row r="81" spans="1:12" s="121" customFormat="1" ht="15">
      <c r="A81" s="83" t="s">
        <v>2</v>
      </c>
      <c r="B81" s="129" t="s">
        <v>92</v>
      </c>
      <c r="C81" s="78"/>
      <c r="D81" s="79">
        <v>42705</v>
      </c>
      <c r="E81" s="80">
        <v>0.27</v>
      </c>
      <c r="F81" s="90">
        <f>(C81*D81*E81)/1000</f>
        <v>0</v>
      </c>
      <c r="L81" s="37"/>
    </row>
    <row r="82" spans="1:6" ht="15">
      <c r="A82" s="74"/>
      <c r="B82" s="75"/>
      <c r="C82" s="81"/>
      <c r="D82" s="75"/>
      <c r="E82" s="81" t="s">
        <v>72</v>
      </c>
      <c r="F82" s="128">
        <f>SUM(F80:F81)</f>
        <v>0</v>
      </c>
    </row>
    <row r="83" spans="1:5" ht="15">
      <c r="A83" s="74"/>
      <c r="B83" s="75"/>
      <c r="C83" s="81"/>
      <c r="D83" s="81"/>
      <c r="E83" s="82"/>
    </row>
    <row r="86" spans="1:5" ht="15">
      <c r="A86" s="185"/>
      <c r="B86" s="185"/>
      <c r="C86" s="185"/>
      <c r="D86" s="185"/>
      <c r="E86" s="185"/>
    </row>
    <row r="87" spans="1:3" ht="15">
      <c r="A87" s="106"/>
      <c r="C87" s="106"/>
    </row>
    <row r="88" spans="1:3" ht="15">
      <c r="A88" s="106"/>
      <c r="C88" s="106"/>
    </row>
    <row r="89" spans="1:3" ht="15">
      <c r="A89" s="106"/>
      <c r="C89" s="106"/>
    </row>
    <row r="90" spans="1:3" ht="15">
      <c r="A90" s="106"/>
      <c r="C90" s="106"/>
    </row>
    <row r="91" spans="1:3" ht="15">
      <c r="A91" s="106"/>
      <c r="C91" s="106"/>
    </row>
    <row r="92" spans="1:3" ht="15">
      <c r="A92" s="106"/>
      <c r="C92" s="106"/>
    </row>
    <row r="93" spans="1:3" ht="15">
      <c r="A93" s="106"/>
      <c r="C93" s="106"/>
    </row>
  </sheetData>
  <sheetProtection/>
  <mergeCells count="32">
    <mergeCell ref="A76:H76"/>
    <mergeCell ref="A78:F78"/>
    <mergeCell ref="A86:E86"/>
    <mergeCell ref="B4:D5"/>
    <mergeCell ref="H62:H67"/>
    <mergeCell ref="I62:I67"/>
    <mergeCell ref="E63:G63"/>
    <mergeCell ref="E64:G64"/>
    <mergeCell ref="E65:G65"/>
    <mergeCell ref="E66:G66"/>
    <mergeCell ref="A60:B60"/>
    <mergeCell ref="D61:G61"/>
    <mergeCell ref="A62:A67"/>
    <mergeCell ref="B62:B67"/>
    <mergeCell ref="C62:C67"/>
    <mergeCell ref="E62:G62"/>
    <mergeCell ref="H2:I2"/>
    <mergeCell ref="A12:I12"/>
    <mergeCell ref="A14:E14"/>
    <mergeCell ref="A15:B15"/>
    <mergeCell ref="A57:H57"/>
    <mergeCell ref="A58:I58"/>
    <mergeCell ref="A69:A74"/>
    <mergeCell ref="B69:B74"/>
    <mergeCell ref="C69:C74"/>
    <mergeCell ref="E69:G69"/>
    <mergeCell ref="H69:H74"/>
    <mergeCell ref="I69:I74"/>
    <mergeCell ref="E70:G70"/>
    <mergeCell ref="E71:G71"/>
    <mergeCell ref="E72:G72"/>
    <mergeCell ref="E73:G73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6"/>
  <sheetViews>
    <sheetView showGridLines="0" zoomScale="84" zoomScaleNormal="84" zoomScaleSheetLayoutView="90" workbookViewId="0" topLeftCell="A49">
      <selection activeCell="H8" sqref="H8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7.25390625" style="28" customWidth="1"/>
    <col min="4" max="4" width="13.875" style="26" customWidth="1"/>
    <col min="5" max="5" width="25.25390625" style="25" customWidth="1"/>
    <col min="6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DFP.271.240.2018.AJ</v>
      </c>
      <c r="C1" s="25"/>
      <c r="I1" s="193" t="s">
        <v>71</v>
      </c>
      <c r="J1" s="193"/>
      <c r="O1" s="27"/>
      <c r="P1" s="27"/>
    </row>
    <row r="2" spans="9:10" ht="30" customHeight="1">
      <c r="I2" s="170" t="s">
        <v>82</v>
      </c>
      <c r="J2" s="170"/>
    </row>
    <row r="3" spans="2:10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56.25" customHeight="1">
      <c r="B5" s="198"/>
      <c r="C5" s="198"/>
      <c r="D5" s="198"/>
      <c r="E5" s="198"/>
      <c r="F5" s="33"/>
      <c r="G5" s="30"/>
      <c r="H5" s="33"/>
      <c r="I5" s="30"/>
      <c r="J5" s="48"/>
    </row>
    <row r="6" spans="2:10" ht="1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46" t="s">
        <v>26</v>
      </c>
      <c r="B7" s="46" t="s">
        <v>40</v>
      </c>
      <c r="C7" s="189" t="s">
        <v>93</v>
      </c>
      <c r="D7" s="190"/>
      <c r="E7"/>
      <c r="F7" s="39"/>
      <c r="G7" s="34"/>
      <c r="H7" s="34"/>
      <c r="I7" s="34"/>
      <c r="J7" s="34"/>
      <c r="K7" s="25"/>
      <c r="L7" s="25"/>
    </row>
    <row r="8" spans="1:12" s="41" customFormat="1" ht="75" customHeight="1">
      <c r="A8" s="103" t="s">
        <v>1</v>
      </c>
      <c r="B8" s="131" t="s">
        <v>101</v>
      </c>
      <c r="C8" s="191">
        <v>21000</v>
      </c>
      <c r="D8" s="192"/>
      <c r="E8"/>
      <c r="F8" s="39"/>
      <c r="G8" s="34"/>
      <c r="H8" s="34"/>
      <c r="I8" s="34"/>
      <c r="J8" s="34"/>
      <c r="K8" s="101"/>
      <c r="L8" s="101"/>
    </row>
    <row r="9" spans="1:12" s="41" customFormat="1" ht="26.25" customHeight="1">
      <c r="A9"/>
      <c r="B9"/>
      <c r="C9"/>
      <c r="D9"/>
      <c r="E9"/>
      <c r="F9"/>
      <c r="G9" s="88"/>
      <c r="H9" s="34"/>
      <c r="I9" s="34"/>
      <c r="J9" s="34"/>
      <c r="K9" s="88"/>
      <c r="L9" s="88"/>
    </row>
    <row r="10" spans="1:12" s="41" customFormat="1" ht="15">
      <c r="A10" s="55"/>
      <c r="B10" s="58"/>
      <c r="C10" s="59"/>
      <c r="D10" s="60"/>
      <c r="E10" s="33"/>
      <c r="F10" s="39"/>
      <c r="G10" s="34"/>
      <c r="H10" s="34"/>
      <c r="I10" s="34"/>
      <c r="J10" s="34"/>
      <c r="K10" s="25"/>
      <c r="L10" s="25"/>
    </row>
    <row r="11" spans="1:13" ht="15" customHeight="1">
      <c r="A11" s="194" t="s">
        <v>84</v>
      </c>
      <c r="B11" s="194"/>
      <c r="C11" s="194"/>
      <c r="D11" s="194"/>
      <c r="E11" s="194"/>
      <c r="F11" s="194"/>
      <c r="G11" s="194"/>
      <c r="H11" s="194"/>
      <c r="I11" s="194"/>
      <c r="J11" s="194"/>
      <c r="M11" s="25"/>
    </row>
    <row r="12" spans="1:13" ht="15">
      <c r="A12" s="56"/>
      <c r="B12" s="56"/>
      <c r="C12" s="56"/>
      <c r="D12" s="56"/>
      <c r="E12" s="56"/>
      <c r="F12" s="56"/>
      <c r="G12" s="56"/>
      <c r="H12" s="56"/>
      <c r="I12" s="56"/>
      <c r="J12" s="56"/>
      <c r="M12" s="25"/>
    </row>
    <row r="13" spans="1:13" ht="39.75" customHeight="1">
      <c r="A13" s="197" t="s">
        <v>65</v>
      </c>
      <c r="B13" s="197"/>
      <c r="C13" s="197"/>
      <c r="D13" s="197"/>
      <c r="E13" s="197"/>
      <c r="F13" s="197"/>
      <c r="G13" s="102"/>
      <c r="H13" s="52"/>
      <c r="I13" s="52"/>
      <c r="J13" s="52"/>
      <c r="M13" s="25"/>
    </row>
    <row r="14" spans="1:13" ht="18.75" customHeight="1">
      <c r="A14" s="173" t="s">
        <v>70</v>
      </c>
      <c r="B14" s="173"/>
      <c r="C14" s="42"/>
      <c r="D14" s="43"/>
      <c r="E14" s="43"/>
      <c r="F14" s="43"/>
      <c r="G14" s="35"/>
      <c r="H14" s="35"/>
      <c r="I14" s="35"/>
      <c r="J14" s="35"/>
      <c r="M14" s="25"/>
    </row>
    <row r="15" spans="1:13" ht="52.5" customHeight="1">
      <c r="A15" s="45" t="s">
        <v>51</v>
      </c>
      <c r="B15" s="45" t="s">
        <v>40</v>
      </c>
      <c r="C15" s="195" t="s">
        <v>54</v>
      </c>
      <c r="D15" s="196"/>
      <c r="E15" s="45" t="s">
        <v>41</v>
      </c>
      <c r="F15" s="45" t="s">
        <v>42</v>
      </c>
      <c r="G15" s="45" t="s">
        <v>58</v>
      </c>
      <c r="H15" s="45" t="s">
        <v>59</v>
      </c>
      <c r="I15" s="46" t="s">
        <v>60</v>
      </c>
      <c r="J15" s="46" t="s">
        <v>55</v>
      </c>
      <c r="M15" s="25"/>
    </row>
    <row r="16" spans="1:13" ht="15">
      <c r="A16" s="47"/>
      <c r="B16" s="68"/>
      <c r="C16" s="187"/>
      <c r="D16" s="188"/>
      <c r="E16" s="36"/>
      <c r="F16" s="67"/>
      <c r="G16" s="67"/>
      <c r="H16" s="67"/>
      <c r="I16" s="66"/>
      <c r="J16" s="49"/>
      <c r="M16" s="25"/>
    </row>
    <row r="17" spans="1:13" ht="15">
      <c r="A17" s="47"/>
      <c r="B17" s="68"/>
      <c r="C17" s="187"/>
      <c r="D17" s="188"/>
      <c r="E17" s="36"/>
      <c r="F17" s="67"/>
      <c r="G17" s="67"/>
      <c r="H17" s="67"/>
      <c r="I17" s="66"/>
      <c r="J17" s="49"/>
      <c r="M17" s="25"/>
    </row>
    <row r="18" spans="1:13" ht="15">
      <c r="A18" s="47"/>
      <c r="B18" s="68"/>
      <c r="C18" s="187"/>
      <c r="D18" s="188"/>
      <c r="E18" s="36"/>
      <c r="F18" s="67"/>
      <c r="G18" s="67"/>
      <c r="H18" s="67"/>
      <c r="I18" s="66"/>
      <c r="J18" s="49"/>
      <c r="M18" s="25"/>
    </row>
    <row r="19" spans="1:13" ht="15">
      <c r="A19" s="47"/>
      <c r="B19" s="68"/>
      <c r="C19" s="187"/>
      <c r="D19" s="188"/>
      <c r="E19" s="36"/>
      <c r="F19" s="67"/>
      <c r="G19" s="67"/>
      <c r="H19" s="67"/>
      <c r="I19" s="66"/>
      <c r="J19" s="49"/>
      <c r="M19" s="25"/>
    </row>
    <row r="20" spans="1:13" ht="15">
      <c r="A20" s="47"/>
      <c r="B20" s="68"/>
      <c r="C20" s="187"/>
      <c r="D20" s="188"/>
      <c r="E20" s="36"/>
      <c r="F20" s="67"/>
      <c r="G20" s="67"/>
      <c r="H20" s="67"/>
      <c r="I20" s="66"/>
      <c r="J20" s="49"/>
      <c r="M20" s="25"/>
    </row>
    <row r="21" spans="1:13" ht="15">
      <c r="A21" s="47"/>
      <c r="B21" s="68"/>
      <c r="C21" s="187"/>
      <c r="D21" s="188"/>
      <c r="E21" s="36"/>
      <c r="F21" s="67"/>
      <c r="G21" s="67"/>
      <c r="H21" s="67"/>
      <c r="I21" s="66"/>
      <c r="J21" s="49"/>
      <c r="M21" s="25"/>
    </row>
    <row r="22" spans="1:13" ht="15">
      <c r="A22" s="47"/>
      <c r="B22" s="68"/>
      <c r="C22" s="187"/>
      <c r="D22" s="188"/>
      <c r="E22" s="36"/>
      <c r="F22" s="67"/>
      <c r="G22" s="67"/>
      <c r="H22" s="67"/>
      <c r="I22" s="66"/>
      <c r="J22" s="49"/>
      <c r="M22" s="25"/>
    </row>
    <row r="23" spans="1:13" ht="15">
      <c r="A23" s="47"/>
      <c r="B23" s="68"/>
      <c r="C23" s="187"/>
      <c r="D23" s="188"/>
      <c r="E23" s="36"/>
      <c r="F23" s="67"/>
      <c r="G23" s="67"/>
      <c r="H23" s="67"/>
      <c r="I23" s="66"/>
      <c r="J23" s="49"/>
      <c r="M23" s="25"/>
    </row>
    <row r="24" spans="1:13" ht="15">
      <c r="A24" s="47"/>
      <c r="B24" s="68"/>
      <c r="C24" s="187"/>
      <c r="D24" s="188"/>
      <c r="E24" s="36"/>
      <c r="F24" s="67"/>
      <c r="G24" s="67"/>
      <c r="H24" s="67"/>
      <c r="I24" s="66"/>
      <c r="J24" s="49"/>
      <c r="M24" s="25"/>
    </row>
    <row r="25" spans="1:13" ht="15">
      <c r="A25" s="47"/>
      <c r="B25" s="68"/>
      <c r="C25" s="187"/>
      <c r="D25" s="188"/>
      <c r="E25" s="36"/>
      <c r="F25" s="67"/>
      <c r="G25" s="67"/>
      <c r="H25" s="67"/>
      <c r="I25" s="66"/>
      <c r="J25" s="49"/>
      <c r="M25" s="25"/>
    </row>
    <row r="26" spans="1:13" ht="15">
      <c r="A26" s="47"/>
      <c r="B26" s="68"/>
      <c r="C26" s="187"/>
      <c r="D26" s="188"/>
      <c r="E26" s="36"/>
      <c r="F26" s="67"/>
      <c r="G26" s="67"/>
      <c r="H26" s="67"/>
      <c r="I26" s="66"/>
      <c r="J26" s="49"/>
      <c r="M26" s="25"/>
    </row>
    <row r="27" spans="1:13" ht="15">
      <c r="A27" s="47"/>
      <c r="B27" s="68"/>
      <c r="C27" s="187"/>
      <c r="D27" s="188"/>
      <c r="E27" s="36"/>
      <c r="F27" s="67"/>
      <c r="G27" s="67"/>
      <c r="H27" s="67"/>
      <c r="I27" s="66"/>
      <c r="J27" s="49"/>
      <c r="M27" s="25"/>
    </row>
    <row r="28" spans="1:13" ht="15">
      <c r="A28" s="47"/>
      <c r="B28" s="68"/>
      <c r="C28" s="69"/>
      <c r="D28" s="70"/>
      <c r="E28" s="36"/>
      <c r="F28" s="67"/>
      <c r="G28" s="67"/>
      <c r="H28" s="67"/>
      <c r="I28" s="66"/>
      <c r="J28" s="57"/>
      <c r="M28" s="25"/>
    </row>
    <row r="29" spans="1:13" ht="15">
      <c r="A29" s="47"/>
      <c r="B29" s="68"/>
      <c r="C29" s="69"/>
      <c r="D29" s="70"/>
      <c r="E29" s="36"/>
      <c r="F29" s="67"/>
      <c r="G29" s="67"/>
      <c r="H29" s="67"/>
      <c r="I29" s="66"/>
      <c r="J29" s="57"/>
      <c r="M29" s="25"/>
    </row>
    <row r="30" spans="1:13" ht="15">
      <c r="A30" s="47"/>
      <c r="B30" s="68"/>
      <c r="C30" s="69"/>
      <c r="D30" s="70"/>
      <c r="E30" s="36"/>
      <c r="F30" s="67"/>
      <c r="G30" s="67"/>
      <c r="H30" s="67"/>
      <c r="I30" s="66"/>
      <c r="J30" s="57"/>
      <c r="M30" s="25"/>
    </row>
    <row r="31" spans="1:13" ht="15">
      <c r="A31" s="47"/>
      <c r="B31" s="68"/>
      <c r="C31" s="69"/>
      <c r="D31" s="70"/>
      <c r="E31" s="36"/>
      <c r="F31" s="67"/>
      <c r="G31" s="67"/>
      <c r="H31" s="67"/>
      <c r="I31" s="66"/>
      <c r="J31" s="57"/>
      <c r="M31" s="25"/>
    </row>
    <row r="32" spans="1:13" ht="15">
      <c r="A32" s="47"/>
      <c r="B32" s="68"/>
      <c r="C32" s="69"/>
      <c r="D32" s="70"/>
      <c r="E32" s="36"/>
      <c r="F32" s="67"/>
      <c r="G32" s="67"/>
      <c r="H32" s="67"/>
      <c r="I32" s="66"/>
      <c r="J32" s="57"/>
      <c r="M32" s="25"/>
    </row>
    <row r="33" spans="1:13" ht="15">
      <c r="A33" s="47"/>
      <c r="B33" s="68"/>
      <c r="C33" s="69"/>
      <c r="D33" s="70"/>
      <c r="E33" s="36"/>
      <c r="F33" s="67"/>
      <c r="G33" s="67"/>
      <c r="H33" s="67"/>
      <c r="I33" s="66"/>
      <c r="J33" s="57"/>
      <c r="M33" s="25"/>
    </row>
    <row r="34" spans="1:13" ht="15">
      <c r="A34" s="47"/>
      <c r="B34" s="68"/>
      <c r="C34" s="69"/>
      <c r="D34" s="70"/>
      <c r="E34" s="36"/>
      <c r="F34" s="67"/>
      <c r="G34" s="67"/>
      <c r="H34" s="67"/>
      <c r="I34" s="66"/>
      <c r="J34" s="57"/>
      <c r="M34" s="25"/>
    </row>
    <row r="35" spans="1:13" ht="15">
      <c r="A35" s="47"/>
      <c r="B35" s="68"/>
      <c r="C35" s="69"/>
      <c r="D35" s="70"/>
      <c r="E35" s="36"/>
      <c r="F35" s="67"/>
      <c r="G35" s="67"/>
      <c r="H35" s="67"/>
      <c r="I35" s="66"/>
      <c r="J35" s="57"/>
      <c r="M35" s="25"/>
    </row>
    <row r="36" spans="1:13" ht="15">
      <c r="A36" s="47"/>
      <c r="B36" s="68"/>
      <c r="C36" s="69"/>
      <c r="D36" s="70"/>
      <c r="E36" s="36"/>
      <c r="F36" s="67"/>
      <c r="G36" s="67"/>
      <c r="H36" s="67"/>
      <c r="I36" s="66"/>
      <c r="J36" s="57"/>
      <c r="M36" s="25"/>
    </row>
    <row r="37" spans="1:13" ht="15">
      <c r="A37" s="47"/>
      <c r="B37" s="68"/>
      <c r="C37" s="69"/>
      <c r="D37" s="70"/>
      <c r="E37" s="36"/>
      <c r="F37" s="67"/>
      <c r="G37" s="67"/>
      <c r="H37" s="67"/>
      <c r="I37" s="66"/>
      <c r="J37" s="57"/>
      <c r="M37" s="25"/>
    </row>
    <row r="38" spans="1:13" ht="15">
      <c r="A38" s="47"/>
      <c r="B38" s="68"/>
      <c r="C38" s="187"/>
      <c r="D38" s="188"/>
      <c r="E38" s="36"/>
      <c r="F38" s="67"/>
      <c r="G38" s="67"/>
      <c r="H38" s="67"/>
      <c r="I38" s="66"/>
      <c r="J38" s="49"/>
      <c r="M38" s="25"/>
    </row>
    <row r="39" spans="1:13" ht="15">
      <c r="A39" s="47"/>
      <c r="B39" s="68"/>
      <c r="C39" s="69"/>
      <c r="D39" s="70"/>
      <c r="E39" s="36"/>
      <c r="F39" s="67"/>
      <c r="G39" s="67"/>
      <c r="H39" s="67"/>
      <c r="I39" s="66"/>
      <c r="J39" s="57"/>
      <c r="M39" s="25"/>
    </row>
    <row r="40" spans="1:13" ht="15">
      <c r="A40" s="47"/>
      <c r="B40" s="68"/>
      <c r="C40" s="187"/>
      <c r="D40" s="188"/>
      <c r="E40" s="36"/>
      <c r="F40" s="67"/>
      <c r="G40" s="67"/>
      <c r="H40" s="67"/>
      <c r="I40" s="66"/>
      <c r="J40" s="49"/>
      <c r="M40" s="25"/>
    </row>
    <row r="41" spans="1:13" ht="15">
      <c r="A41" s="47"/>
      <c r="B41" s="68"/>
      <c r="C41" s="187"/>
      <c r="D41" s="188"/>
      <c r="E41" s="36"/>
      <c r="F41" s="67"/>
      <c r="G41" s="67"/>
      <c r="H41" s="67"/>
      <c r="I41" s="66"/>
      <c r="J41" s="49"/>
      <c r="M41" s="25"/>
    </row>
    <row r="42" spans="1:13" ht="15" customHeight="1">
      <c r="A42" s="174" t="s">
        <v>72</v>
      </c>
      <c r="B42" s="175"/>
      <c r="C42" s="175"/>
      <c r="D42" s="175"/>
      <c r="E42" s="175"/>
      <c r="F42" s="175"/>
      <c r="G42" s="175"/>
      <c r="H42" s="175"/>
      <c r="I42" s="176"/>
      <c r="J42" s="50">
        <f>SUM(J16:J41)</f>
        <v>0</v>
      </c>
      <c r="M42" s="25"/>
    </row>
    <row r="43" spans="1:13" ht="75" customHeight="1">
      <c r="A43" s="177" t="s">
        <v>61</v>
      </c>
      <c r="B43" s="177"/>
      <c r="C43" s="177"/>
      <c r="D43" s="177"/>
      <c r="E43" s="177"/>
      <c r="F43" s="177"/>
      <c r="G43" s="177"/>
      <c r="H43" s="177"/>
      <c r="I43" s="177"/>
      <c r="J43" s="177"/>
      <c r="M43" s="25"/>
    </row>
    <row r="44" spans="1:13" ht="14.2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M44" s="25"/>
    </row>
    <row r="45" spans="1:12" s="121" customFormat="1" ht="21" customHeight="1">
      <c r="A45" s="178" t="s">
        <v>75</v>
      </c>
      <c r="B45" s="178"/>
      <c r="C45" s="28"/>
      <c r="L45" s="37"/>
    </row>
    <row r="46" spans="1:12" s="121" customFormat="1" ht="39" customHeight="1">
      <c r="A46" s="61" t="s">
        <v>51</v>
      </c>
      <c r="B46" s="62" t="s">
        <v>66</v>
      </c>
      <c r="C46" s="63" t="s">
        <v>76</v>
      </c>
      <c r="D46" s="179" t="s">
        <v>67</v>
      </c>
      <c r="E46" s="180"/>
      <c r="F46" s="180"/>
      <c r="G46" s="181"/>
      <c r="H46" s="65" t="s">
        <v>52</v>
      </c>
      <c r="I46" s="65" t="s">
        <v>68</v>
      </c>
      <c r="L46" s="37"/>
    </row>
    <row r="47" spans="1:12" s="121" customFormat="1" ht="30">
      <c r="A47" s="156" t="s">
        <v>1</v>
      </c>
      <c r="B47" s="158" t="s">
        <v>86</v>
      </c>
      <c r="C47" s="158">
        <v>36</v>
      </c>
      <c r="D47" s="120" t="s">
        <v>46</v>
      </c>
      <c r="E47" s="160"/>
      <c r="F47" s="161"/>
      <c r="G47" s="162"/>
      <c r="H47" s="163"/>
      <c r="I47" s="165">
        <f>C47*H47</f>
        <v>0</v>
      </c>
      <c r="L47" s="37"/>
    </row>
    <row r="48" spans="1:12" s="121" customFormat="1" ht="15">
      <c r="A48" s="157"/>
      <c r="B48" s="159"/>
      <c r="C48" s="159"/>
      <c r="D48" s="120" t="s">
        <v>47</v>
      </c>
      <c r="E48" s="160"/>
      <c r="F48" s="161"/>
      <c r="G48" s="162"/>
      <c r="H48" s="164"/>
      <c r="I48" s="166"/>
      <c r="L48" s="37"/>
    </row>
    <row r="49" spans="1:12" s="121" customFormat="1" ht="15">
      <c r="A49" s="157"/>
      <c r="B49" s="159"/>
      <c r="C49" s="159"/>
      <c r="D49" s="120" t="s">
        <v>77</v>
      </c>
      <c r="E49" s="167" t="s">
        <v>53</v>
      </c>
      <c r="F49" s="168"/>
      <c r="G49" s="169"/>
      <c r="H49" s="164"/>
      <c r="I49" s="166"/>
      <c r="L49" s="37"/>
    </row>
    <row r="50" spans="1:12" s="121" customFormat="1" ht="15">
      <c r="A50" s="157"/>
      <c r="B50" s="159"/>
      <c r="C50" s="159"/>
      <c r="D50" s="120" t="s">
        <v>48</v>
      </c>
      <c r="E50" s="160"/>
      <c r="F50" s="161"/>
      <c r="G50" s="162"/>
      <c r="H50" s="164"/>
      <c r="I50" s="166"/>
      <c r="L50" s="37"/>
    </row>
    <row r="51" spans="1:12" s="121" customFormat="1" ht="15">
      <c r="A51" s="157"/>
      <c r="B51" s="159"/>
      <c r="C51" s="159"/>
      <c r="D51" s="120" t="s">
        <v>49</v>
      </c>
      <c r="E51" s="160"/>
      <c r="F51" s="161"/>
      <c r="G51" s="162"/>
      <c r="H51" s="164"/>
      <c r="I51" s="166"/>
      <c r="L51" s="37"/>
    </row>
    <row r="52" spans="1:12" s="121" customFormat="1" ht="15">
      <c r="A52" s="157"/>
      <c r="B52" s="159"/>
      <c r="C52" s="159"/>
      <c r="D52" s="120" t="s">
        <v>50</v>
      </c>
      <c r="E52" s="118"/>
      <c r="F52" s="119"/>
      <c r="G52" s="120"/>
      <c r="H52" s="164"/>
      <c r="I52" s="166"/>
      <c r="L52" s="37"/>
    </row>
    <row r="53" spans="1:12" s="121" customFormat="1" ht="15">
      <c r="A53" s="89"/>
      <c r="B53" s="92"/>
      <c r="C53" s="92"/>
      <c r="D53" s="120"/>
      <c r="E53" s="118"/>
      <c r="F53" s="119"/>
      <c r="G53" s="120"/>
      <c r="H53" s="99"/>
      <c r="I53" s="91"/>
      <c r="L53" s="37"/>
    </row>
    <row r="54" ht="12.75"/>
    <row r="55" ht="12.75"/>
    <row r="56" ht="12.75"/>
    <row r="57" ht="12.75"/>
    <row r="58" ht="12.75"/>
    <row r="59" ht="12.75"/>
    <row r="60" ht="12.75"/>
    <row r="61" ht="15" customHeight="1"/>
    <row r="62" spans="1:12" s="121" customFormat="1" ht="15" customHeight="1">
      <c r="A62" s="86"/>
      <c r="B62" s="86"/>
      <c r="C62" s="86"/>
      <c r="D62" s="86"/>
      <c r="E62" s="86"/>
      <c r="F62" s="86"/>
      <c r="G62" s="86"/>
      <c r="H62" s="86"/>
      <c r="I62" s="71"/>
      <c r="L62" s="37"/>
    </row>
    <row r="63" spans="1:12" s="121" customFormat="1" ht="15" customHeight="1">
      <c r="A63" s="184" t="s">
        <v>69</v>
      </c>
      <c r="B63" s="184"/>
      <c r="C63" s="184"/>
      <c r="D63" s="184"/>
      <c r="E63" s="184"/>
      <c r="F63" s="184"/>
      <c r="L63" s="37"/>
    </row>
    <row r="64" spans="1:12" s="121" customFormat="1" ht="57" customHeight="1">
      <c r="A64" s="74"/>
      <c r="B64" s="75"/>
      <c r="C64" s="76" t="s">
        <v>78</v>
      </c>
      <c r="D64" s="77" t="s">
        <v>79</v>
      </c>
      <c r="E64" s="76" t="s">
        <v>62</v>
      </c>
      <c r="F64" s="76" t="s">
        <v>63</v>
      </c>
      <c r="L64" s="37"/>
    </row>
    <row r="65" spans="1:12" s="121" customFormat="1" ht="15">
      <c r="A65" s="83" t="s">
        <v>1</v>
      </c>
      <c r="B65" s="84" t="s">
        <v>86</v>
      </c>
      <c r="C65" s="78"/>
      <c r="D65" s="130">
        <v>18615</v>
      </c>
      <c r="E65" s="80">
        <v>0.27</v>
      </c>
      <c r="F65" s="90">
        <f>(C65*D65*E65)/1000</f>
        <v>0</v>
      </c>
      <c r="L65" s="37"/>
    </row>
    <row r="66" spans="1:12" s="121" customFormat="1" ht="15">
      <c r="A66" s="74"/>
      <c r="B66" s="75"/>
      <c r="C66" s="81"/>
      <c r="D66" s="75"/>
      <c r="E66" s="81" t="s">
        <v>72</v>
      </c>
      <c r="F66" s="90">
        <f>SUM(F65:F65)</f>
        <v>0</v>
      </c>
      <c r="L66" s="37"/>
    </row>
  </sheetData>
  <sheetProtection/>
  <mergeCells count="39">
    <mergeCell ref="I47:I52"/>
    <mergeCell ref="A63:F63"/>
    <mergeCell ref="E48:G48"/>
    <mergeCell ref="E49:G49"/>
    <mergeCell ref="E50:G50"/>
    <mergeCell ref="E51:G51"/>
    <mergeCell ref="D46:G46"/>
    <mergeCell ref="A47:A52"/>
    <mergeCell ref="B47:B52"/>
    <mergeCell ref="C47:C52"/>
    <mergeCell ref="E47:G47"/>
    <mergeCell ref="H47:H52"/>
    <mergeCell ref="C38:D38"/>
    <mergeCell ref="C41:D41"/>
    <mergeCell ref="C26:D26"/>
    <mergeCell ref="I2:J2"/>
    <mergeCell ref="A42:I42"/>
    <mergeCell ref="A45:B45"/>
    <mergeCell ref="A43:J43"/>
    <mergeCell ref="I1:J1"/>
    <mergeCell ref="C18:D18"/>
    <mergeCell ref="C23:D23"/>
    <mergeCell ref="C25:D25"/>
    <mergeCell ref="C16:D16"/>
    <mergeCell ref="A11:J11"/>
    <mergeCell ref="C15:D15"/>
    <mergeCell ref="A13:F13"/>
    <mergeCell ref="C20:D20"/>
    <mergeCell ref="B5:E5"/>
    <mergeCell ref="A14:B14"/>
    <mergeCell ref="C40:D40"/>
    <mergeCell ref="C19:D19"/>
    <mergeCell ref="C24:D24"/>
    <mergeCell ref="C21:D21"/>
    <mergeCell ref="C7:D7"/>
    <mergeCell ref="C8:D8"/>
    <mergeCell ref="C17:D17"/>
    <mergeCell ref="C22:D22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4"/>
  <sheetViews>
    <sheetView showGridLines="0" zoomScale="84" zoomScaleNormal="84" zoomScaleSheetLayoutView="90" workbookViewId="0" topLeftCell="A37">
      <selection activeCell="I8" sqref="I8"/>
    </sheetView>
  </sheetViews>
  <sheetFormatPr defaultColWidth="9.00390625" defaultRowHeight="12.75"/>
  <cols>
    <col min="1" max="1" width="5.875" style="23" customWidth="1"/>
    <col min="2" max="2" width="48.75390625" style="93" customWidth="1"/>
    <col min="3" max="3" width="17.25390625" style="28" customWidth="1"/>
    <col min="4" max="7" width="19.25390625" style="93" customWidth="1"/>
    <col min="8" max="8" width="18.25390625" style="93" customWidth="1"/>
    <col min="9" max="9" width="19.875" style="93" customWidth="1"/>
    <col min="10" max="10" width="8.00390625" style="93" customWidth="1"/>
    <col min="11" max="11" width="15.875" style="93" customWidth="1"/>
    <col min="12" max="12" width="15.875" style="37" customWidth="1"/>
    <col min="13" max="13" width="15.875" style="93" customWidth="1"/>
    <col min="14" max="15" width="14.25390625" style="93" customWidth="1"/>
    <col min="16" max="16384" width="9.125" style="93" customWidth="1"/>
  </cols>
  <sheetData>
    <row r="1" spans="2:15" ht="15">
      <c r="B1" s="97" t="str">
        <f>'formularz oferty'!C4</f>
        <v>DFP.271.240.2018.AJ</v>
      </c>
      <c r="C1" s="93"/>
      <c r="I1" s="27" t="s">
        <v>71</v>
      </c>
      <c r="N1" s="27"/>
      <c r="O1" s="27"/>
    </row>
    <row r="2" spans="8:9" ht="15">
      <c r="H2" s="186" t="s">
        <v>82</v>
      </c>
      <c r="I2" s="186"/>
    </row>
    <row r="3" spans="2:9" ht="15">
      <c r="B3" s="29" t="s">
        <v>12</v>
      </c>
      <c r="C3" s="30">
        <v>3</v>
      </c>
      <c r="D3" s="32" t="s">
        <v>40</v>
      </c>
      <c r="E3" s="33"/>
      <c r="F3" s="30"/>
      <c r="G3" s="33"/>
      <c r="H3" s="30"/>
      <c r="I3" s="48"/>
    </row>
    <row r="4" spans="2:9" ht="48" customHeight="1">
      <c r="B4" s="170" t="s">
        <v>102</v>
      </c>
      <c r="C4" s="170"/>
      <c r="D4" s="170"/>
      <c r="E4" s="33"/>
      <c r="F4" s="30"/>
      <c r="G4" s="33"/>
      <c r="H4" s="30"/>
      <c r="I4" s="48"/>
    </row>
    <row r="5" spans="2:9" ht="15">
      <c r="B5" s="96"/>
      <c r="C5" s="38"/>
      <c r="D5" s="32"/>
      <c r="E5" s="33"/>
      <c r="F5" s="33"/>
      <c r="G5" s="33"/>
      <c r="H5" s="33"/>
      <c r="I5" s="33"/>
    </row>
    <row r="6" spans="1:11" s="41" customFormat="1" ht="57" customHeight="1">
      <c r="A6" s="85" t="s">
        <v>26</v>
      </c>
      <c r="B6" s="85" t="s">
        <v>40</v>
      </c>
      <c r="C6" s="189" t="s">
        <v>93</v>
      </c>
      <c r="D6" s="190"/>
      <c r="E6"/>
      <c r="F6" s="34"/>
      <c r="G6" s="34"/>
      <c r="H6" s="34"/>
      <c r="I6" s="34"/>
      <c r="J6" s="93"/>
      <c r="K6" s="93"/>
    </row>
    <row r="7" spans="1:11" s="41" customFormat="1" ht="24.75" customHeight="1">
      <c r="A7" s="135">
        <v>1</v>
      </c>
      <c r="B7" s="133" t="s">
        <v>103</v>
      </c>
      <c r="C7" s="200">
        <v>27000</v>
      </c>
      <c r="D7" s="201"/>
      <c r="E7" s="137"/>
      <c r="F7" s="34"/>
      <c r="G7" s="34"/>
      <c r="H7" s="34"/>
      <c r="I7" s="34"/>
      <c r="J7" s="124"/>
      <c r="K7" s="124"/>
    </row>
    <row r="8" spans="1:11" s="41" customFormat="1" ht="23.25" customHeight="1">
      <c r="A8" s="135">
        <v>2</v>
      </c>
      <c r="B8" s="133" t="s">
        <v>104</v>
      </c>
      <c r="C8" s="202">
        <v>22000</v>
      </c>
      <c r="D8" s="203"/>
      <c r="E8" s="39"/>
      <c r="F8" s="34"/>
      <c r="G8" s="34"/>
      <c r="H8" s="34"/>
      <c r="I8" s="34"/>
      <c r="J8" s="124"/>
      <c r="K8" s="124"/>
    </row>
    <row r="9" spans="1:12" ht="15">
      <c r="A9" s="194" t="s">
        <v>84</v>
      </c>
      <c r="B9" s="194"/>
      <c r="C9" s="194"/>
      <c r="D9" s="194"/>
      <c r="E9" s="194"/>
      <c r="F9" s="194"/>
      <c r="G9" s="194"/>
      <c r="H9" s="194"/>
      <c r="I9" s="194"/>
      <c r="L9" s="93"/>
    </row>
    <row r="10" spans="1:12" ht="15">
      <c r="A10" s="98"/>
      <c r="B10" s="98"/>
      <c r="C10" s="98"/>
      <c r="D10" s="98"/>
      <c r="E10" s="98"/>
      <c r="F10" s="98"/>
      <c r="G10" s="98"/>
      <c r="H10" s="98"/>
      <c r="I10" s="98"/>
      <c r="L10" s="93"/>
    </row>
    <row r="11" spans="1:12" ht="56.25" customHeight="1">
      <c r="A11" s="199" t="s">
        <v>65</v>
      </c>
      <c r="B11" s="199"/>
      <c r="C11" s="199"/>
      <c r="D11" s="199"/>
      <c r="E11" s="199"/>
      <c r="F11" s="98"/>
      <c r="G11" s="98"/>
      <c r="H11" s="98"/>
      <c r="I11" s="98"/>
      <c r="L11" s="93"/>
    </row>
    <row r="12" spans="1:12" ht="18.75" customHeight="1">
      <c r="A12" s="173" t="s">
        <v>70</v>
      </c>
      <c r="B12" s="173"/>
      <c r="C12" s="42"/>
      <c r="D12" s="43"/>
      <c r="E12" s="43"/>
      <c r="F12" s="35"/>
      <c r="G12" s="35"/>
      <c r="H12" s="35"/>
      <c r="I12" s="35"/>
      <c r="L12" s="93"/>
    </row>
    <row r="13" spans="1:12" ht="52.5" customHeight="1">
      <c r="A13" s="45" t="s">
        <v>51</v>
      </c>
      <c r="B13" s="45" t="s">
        <v>40</v>
      </c>
      <c r="C13" s="95" t="s">
        <v>54</v>
      </c>
      <c r="D13" s="45" t="s">
        <v>41</v>
      </c>
      <c r="E13" s="45" t="s">
        <v>42</v>
      </c>
      <c r="F13" s="45" t="s">
        <v>58</v>
      </c>
      <c r="G13" s="45" t="s">
        <v>59</v>
      </c>
      <c r="H13" s="46" t="s">
        <v>60</v>
      </c>
      <c r="I13" s="46" t="s">
        <v>55</v>
      </c>
      <c r="L13" s="93"/>
    </row>
    <row r="14" spans="1:12" ht="15">
      <c r="A14" s="47"/>
      <c r="B14" s="68"/>
      <c r="C14" s="94"/>
      <c r="D14" s="36"/>
      <c r="E14" s="67"/>
      <c r="F14" s="67"/>
      <c r="G14" s="67"/>
      <c r="H14" s="66"/>
      <c r="I14" s="57"/>
      <c r="L14" s="93"/>
    </row>
    <row r="15" spans="1:12" ht="15">
      <c r="A15" s="47"/>
      <c r="B15" s="68"/>
      <c r="C15" s="94"/>
      <c r="D15" s="36"/>
      <c r="E15" s="67"/>
      <c r="F15" s="67"/>
      <c r="G15" s="67"/>
      <c r="H15" s="66"/>
      <c r="I15" s="57"/>
      <c r="L15" s="93"/>
    </row>
    <row r="16" spans="1:12" ht="15">
      <c r="A16" s="47"/>
      <c r="B16" s="68"/>
      <c r="C16" s="94"/>
      <c r="D16" s="36"/>
      <c r="E16" s="67"/>
      <c r="F16" s="67"/>
      <c r="G16" s="67"/>
      <c r="H16" s="66"/>
      <c r="I16" s="57"/>
      <c r="L16" s="93"/>
    </row>
    <row r="17" spans="1:12" ht="15">
      <c r="A17" s="47"/>
      <c r="B17" s="68"/>
      <c r="C17" s="94"/>
      <c r="D17" s="36"/>
      <c r="E17" s="67"/>
      <c r="F17" s="67"/>
      <c r="G17" s="67"/>
      <c r="H17" s="66"/>
      <c r="I17" s="57"/>
      <c r="L17" s="93"/>
    </row>
    <row r="18" spans="1:12" ht="15">
      <c r="A18" s="47"/>
      <c r="B18" s="68"/>
      <c r="C18" s="94"/>
      <c r="D18" s="36"/>
      <c r="E18" s="67"/>
      <c r="F18" s="67"/>
      <c r="G18" s="67"/>
      <c r="H18" s="66"/>
      <c r="I18" s="57"/>
      <c r="L18" s="93"/>
    </row>
    <row r="19" spans="1:12" ht="15">
      <c r="A19" s="47"/>
      <c r="B19" s="68"/>
      <c r="C19" s="94"/>
      <c r="D19" s="36"/>
      <c r="E19" s="67"/>
      <c r="F19" s="67"/>
      <c r="G19" s="67"/>
      <c r="H19" s="66"/>
      <c r="I19" s="57"/>
      <c r="L19" s="93"/>
    </row>
    <row r="20" spans="1:12" ht="15">
      <c r="A20" s="47"/>
      <c r="B20" s="68"/>
      <c r="C20" s="94"/>
      <c r="D20" s="36"/>
      <c r="E20" s="67"/>
      <c r="F20" s="67"/>
      <c r="G20" s="67"/>
      <c r="H20" s="66"/>
      <c r="I20" s="57"/>
      <c r="L20" s="93"/>
    </row>
    <row r="21" spans="1:12" ht="15">
      <c r="A21" s="47"/>
      <c r="B21" s="68"/>
      <c r="C21" s="94"/>
      <c r="D21" s="36"/>
      <c r="E21" s="67"/>
      <c r="F21" s="67"/>
      <c r="G21" s="67"/>
      <c r="H21" s="66"/>
      <c r="I21" s="57"/>
      <c r="L21" s="93"/>
    </row>
    <row r="22" spans="1:12" ht="15">
      <c r="A22" s="47"/>
      <c r="B22" s="68"/>
      <c r="C22" s="94"/>
      <c r="D22" s="36"/>
      <c r="E22" s="67"/>
      <c r="F22" s="67"/>
      <c r="G22" s="67"/>
      <c r="H22" s="66"/>
      <c r="I22" s="57"/>
      <c r="L22" s="93"/>
    </row>
    <row r="23" spans="1:12" ht="15">
      <c r="A23" s="47"/>
      <c r="B23" s="68"/>
      <c r="C23" s="94"/>
      <c r="D23" s="36"/>
      <c r="E23" s="67"/>
      <c r="F23" s="67"/>
      <c r="G23" s="67"/>
      <c r="H23" s="66"/>
      <c r="I23" s="57"/>
      <c r="L23" s="93"/>
    </row>
    <row r="24" spans="1:12" ht="15">
      <c r="A24" s="47"/>
      <c r="B24" s="68"/>
      <c r="C24" s="94"/>
      <c r="D24" s="36"/>
      <c r="E24" s="67"/>
      <c r="F24" s="67"/>
      <c r="G24" s="67"/>
      <c r="H24" s="66"/>
      <c r="I24" s="57"/>
      <c r="L24" s="93"/>
    </row>
    <row r="25" spans="1:12" ht="15">
      <c r="A25" s="47"/>
      <c r="B25" s="68"/>
      <c r="C25" s="94"/>
      <c r="D25" s="36"/>
      <c r="E25" s="67"/>
      <c r="F25" s="67"/>
      <c r="G25" s="67"/>
      <c r="H25" s="66"/>
      <c r="I25" s="57"/>
      <c r="L25" s="93"/>
    </row>
    <row r="26" spans="1:12" ht="15">
      <c r="A26" s="47"/>
      <c r="B26" s="68"/>
      <c r="C26" s="94"/>
      <c r="D26" s="36"/>
      <c r="E26" s="67"/>
      <c r="F26" s="67"/>
      <c r="G26" s="67"/>
      <c r="H26" s="66"/>
      <c r="I26" s="57"/>
      <c r="L26" s="93"/>
    </row>
    <row r="27" spans="1:12" ht="15">
      <c r="A27" s="47"/>
      <c r="B27" s="68"/>
      <c r="C27" s="94"/>
      <c r="D27" s="36"/>
      <c r="E27" s="67"/>
      <c r="F27" s="67"/>
      <c r="G27" s="67"/>
      <c r="H27" s="66"/>
      <c r="I27" s="57"/>
      <c r="L27" s="93"/>
    </row>
    <row r="28" spans="1:12" ht="15">
      <c r="A28" s="47"/>
      <c r="B28" s="68"/>
      <c r="C28" s="94"/>
      <c r="D28" s="36"/>
      <c r="E28" s="67"/>
      <c r="F28" s="67"/>
      <c r="G28" s="67"/>
      <c r="H28" s="66"/>
      <c r="I28" s="57"/>
      <c r="L28" s="93"/>
    </row>
    <row r="29" spans="1:12" ht="15">
      <c r="A29" s="47"/>
      <c r="B29" s="68"/>
      <c r="C29" s="94"/>
      <c r="D29" s="36"/>
      <c r="E29" s="67"/>
      <c r="F29" s="67"/>
      <c r="G29" s="67"/>
      <c r="H29" s="66"/>
      <c r="I29" s="57"/>
      <c r="L29" s="93"/>
    </row>
    <row r="30" spans="1:12" ht="15">
      <c r="A30" s="47"/>
      <c r="B30" s="68"/>
      <c r="C30" s="94"/>
      <c r="D30" s="36"/>
      <c r="E30" s="67"/>
      <c r="F30" s="67"/>
      <c r="G30" s="67"/>
      <c r="H30" s="66"/>
      <c r="I30" s="57"/>
      <c r="L30" s="93"/>
    </row>
    <row r="31" spans="1:12" ht="15">
      <c r="A31" s="47"/>
      <c r="B31" s="68"/>
      <c r="C31" s="94"/>
      <c r="D31" s="36"/>
      <c r="E31" s="67"/>
      <c r="F31" s="67"/>
      <c r="G31" s="67"/>
      <c r="H31" s="66"/>
      <c r="I31" s="57"/>
      <c r="L31" s="93"/>
    </row>
    <row r="32" spans="1:12" ht="15">
      <c r="A32" s="47"/>
      <c r="B32" s="68"/>
      <c r="C32" s="94"/>
      <c r="D32" s="36"/>
      <c r="E32" s="67"/>
      <c r="F32" s="67"/>
      <c r="G32" s="67"/>
      <c r="H32" s="66"/>
      <c r="I32" s="57"/>
      <c r="L32" s="93"/>
    </row>
    <row r="33" spans="1:12" ht="15">
      <c r="A33" s="47"/>
      <c r="B33" s="68"/>
      <c r="C33" s="94"/>
      <c r="D33" s="36"/>
      <c r="E33" s="67"/>
      <c r="F33" s="67"/>
      <c r="G33" s="67"/>
      <c r="H33" s="66"/>
      <c r="I33" s="57"/>
      <c r="L33" s="93"/>
    </row>
    <row r="34" spans="1:12" ht="15">
      <c r="A34" s="47"/>
      <c r="B34" s="68"/>
      <c r="C34" s="94"/>
      <c r="D34" s="36"/>
      <c r="E34" s="67"/>
      <c r="F34" s="67"/>
      <c r="G34" s="67"/>
      <c r="H34" s="66"/>
      <c r="I34" s="57"/>
      <c r="L34" s="93"/>
    </row>
    <row r="35" spans="1:12" ht="15">
      <c r="A35" s="47"/>
      <c r="B35" s="68"/>
      <c r="C35" s="94"/>
      <c r="D35" s="36"/>
      <c r="E35" s="67"/>
      <c r="F35" s="67"/>
      <c r="G35" s="67"/>
      <c r="H35" s="66"/>
      <c r="I35" s="57"/>
      <c r="L35" s="93"/>
    </row>
    <row r="36" spans="1:12" ht="15">
      <c r="A36" s="47"/>
      <c r="B36" s="68"/>
      <c r="C36" s="94"/>
      <c r="D36" s="36"/>
      <c r="E36" s="67"/>
      <c r="F36" s="67"/>
      <c r="G36" s="67"/>
      <c r="H36" s="66"/>
      <c r="I36" s="57"/>
      <c r="L36" s="93"/>
    </row>
    <row r="37" spans="1:12" ht="15">
      <c r="A37" s="47"/>
      <c r="B37" s="68"/>
      <c r="C37" s="94"/>
      <c r="D37" s="36"/>
      <c r="E37" s="67"/>
      <c r="F37" s="67"/>
      <c r="G37" s="67"/>
      <c r="H37" s="66"/>
      <c r="I37" s="57"/>
      <c r="L37" s="93"/>
    </row>
    <row r="38" spans="1:12" ht="15">
      <c r="A38" s="47"/>
      <c r="B38" s="68"/>
      <c r="C38" s="94"/>
      <c r="D38" s="36"/>
      <c r="E38" s="67"/>
      <c r="F38" s="67"/>
      <c r="G38" s="67"/>
      <c r="H38" s="66"/>
      <c r="I38" s="57"/>
      <c r="L38" s="93"/>
    </row>
    <row r="39" spans="1:12" ht="15">
      <c r="A39" s="174" t="s">
        <v>72</v>
      </c>
      <c r="B39" s="175"/>
      <c r="C39" s="175"/>
      <c r="D39" s="175"/>
      <c r="E39" s="175"/>
      <c r="F39" s="175"/>
      <c r="G39" s="175"/>
      <c r="H39" s="176"/>
      <c r="I39" s="64">
        <f>SUM(I14:I38)</f>
        <v>0</v>
      </c>
      <c r="L39" s="93"/>
    </row>
    <row r="40" spans="1:12" ht="75" customHeight="1">
      <c r="A40" s="177" t="s">
        <v>61</v>
      </c>
      <c r="B40" s="177"/>
      <c r="C40" s="177"/>
      <c r="D40" s="177"/>
      <c r="E40" s="177"/>
      <c r="F40" s="177"/>
      <c r="G40" s="177"/>
      <c r="H40" s="177"/>
      <c r="I40" s="177"/>
      <c r="L40" s="93"/>
    </row>
    <row r="41" spans="1:12" ht="14.25" customHeight="1">
      <c r="A41" s="73"/>
      <c r="B41" s="73"/>
      <c r="C41" s="73"/>
      <c r="D41" s="73"/>
      <c r="E41" s="73"/>
      <c r="F41" s="73"/>
      <c r="G41" s="73"/>
      <c r="H41" s="73"/>
      <c r="I41" s="73"/>
      <c r="L41" s="93"/>
    </row>
    <row r="42" spans="1:14" ht="15">
      <c r="A42" s="178" t="s">
        <v>75</v>
      </c>
      <c r="B42" s="178"/>
      <c r="D42" s="121"/>
      <c r="E42" s="121"/>
      <c r="F42" s="121"/>
      <c r="G42" s="121"/>
      <c r="H42" s="121"/>
      <c r="I42" s="121"/>
      <c r="J42" s="121"/>
      <c r="K42" s="121"/>
      <c r="L42" s="93"/>
      <c r="N42" s="37"/>
    </row>
    <row r="43" spans="1:14" ht="42.75">
      <c r="A43" s="61" t="s">
        <v>51</v>
      </c>
      <c r="B43" s="62" t="s">
        <v>66</v>
      </c>
      <c r="C43" s="63" t="s">
        <v>76</v>
      </c>
      <c r="D43" s="179" t="s">
        <v>67</v>
      </c>
      <c r="E43" s="180"/>
      <c r="F43" s="180"/>
      <c r="G43" s="181"/>
      <c r="H43" s="65" t="s">
        <v>52</v>
      </c>
      <c r="I43" s="65" t="s">
        <v>68</v>
      </c>
      <c r="J43" s="121"/>
      <c r="K43" s="121"/>
      <c r="L43" s="93"/>
      <c r="N43" s="37"/>
    </row>
    <row r="44" spans="1:14" ht="15">
      <c r="A44" s="156" t="s">
        <v>1</v>
      </c>
      <c r="B44" s="158" t="s">
        <v>86</v>
      </c>
      <c r="C44" s="158">
        <v>36</v>
      </c>
      <c r="D44" s="120" t="s">
        <v>46</v>
      </c>
      <c r="E44" s="160"/>
      <c r="F44" s="161"/>
      <c r="G44" s="162"/>
      <c r="H44" s="163"/>
      <c r="I44" s="165">
        <f>C44*H44</f>
        <v>0</v>
      </c>
      <c r="J44" s="121"/>
      <c r="K44" s="121"/>
      <c r="L44" s="93"/>
      <c r="N44" s="37"/>
    </row>
    <row r="45" spans="1:14" ht="15">
      <c r="A45" s="157"/>
      <c r="B45" s="159"/>
      <c r="C45" s="159"/>
      <c r="D45" s="120" t="s">
        <v>47</v>
      </c>
      <c r="E45" s="160"/>
      <c r="F45" s="161"/>
      <c r="G45" s="162"/>
      <c r="H45" s="164"/>
      <c r="I45" s="166"/>
      <c r="J45" s="121"/>
      <c r="K45" s="121"/>
      <c r="L45" s="93"/>
      <c r="N45" s="37"/>
    </row>
    <row r="46" spans="1:14" ht="15">
      <c r="A46" s="157"/>
      <c r="B46" s="159"/>
      <c r="C46" s="159"/>
      <c r="D46" s="120" t="s">
        <v>77</v>
      </c>
      <c r="E46" s="167" t="s">
        <v>53</v>
      </c>
      <c r="F46" s="168"/>
      <c r="G46" s="169"/>
      <c r="H46" s="164"/>
      <c r="I46" s="166"/>
      <c r="J46" s="121"/>
      <c r="K46" s="121"/>
      <c r="L46" s="93"/>
      <c r="N46" s="37"/>
    </row>
    <row r="47" spans="1:14" ht="15">
      <c r="A47" s="157"/>
      <c r="B47" s="159"/>
      <c r="C47" s="159"/>
      <c r="D47" s="120" t="s">
        <v>48</v>
      </c>
      <c r="E47" s="160"/>
      <c r="F47" s="161"/>
      <c r="G47" s="162"/>
      <c r="H47" s="164"/>
      <c r="I47" s="166"/>
      <c r="J47" s="121"/>
      <c r="K47" s="121"/>
      <c r="L47" s="93"/>
      <c r="N47" s="37"/>
    </row>
    <row r="48" spans="1:14" ht="15">
      <c r="A48" s="157"/>
      <c r="B48" s="159"/>
      <c r="C48" s="159"/>
      <c r="D48" s="120" t="s">
        <v>49</v>
      </c>
      <c r="E48" s="160"/>
      <c r="F48" s="161"/>
      <c r="G48" s="162"/>
      <c r="H48" s="164"/>
      <c r="I48" s="166"/>
      <c r="J48" s="121"/>
      <c r="K48" s="121"/>
      <c r="L48" s="93"/>
      <c r="N48" s="37"/>
    </row>
    <row r="49" spans="1:14" ht="15">
      <c r="A49" s="157"/>
      <c r="B49" s="159"/>
      <c r="C49" s="159"/>
      <c r="D49" s="120" t="s">
        <v>50</v>
      </c>
      <c r="E49" s="118"/>
      <c r="F49" s="119"/>
      <c r="G49" s="120"/>
      <c r="H49" s="164"/>
      <c r="I49" s="166"/>
      <c r="J49" s="121"/>
      <c r="K49" s="121"/>
      <c r="L49" s="93"/>
      <c r="N49" s="37"/>
    </row>
    <row r="50" spans="1:14" ht="15">
      <c r="A50" s="89"/>
      <c r="B50" s="92"/>
      <c r="C50" s="92"/>
      <c r="D50" s="120"/>
      <c r="E50" s="118"/>
      <c r="F50" s="119"/>
      <c r="G50" s="120"/>
      <c r="H50" s="99"/>
      <c r="I50" s="91"/>
      <c r="J50" s="121"/>
      <c r="K50" s="121"/>
      <c r="L50" s="93"/>
      <c r="N50" s="37"/>
    </row>
    <row r="51" spans="1:14" ht="15">
      <c r="A51" s="156" t="s">
        <v>2</v>
      </c>
      <c r="B51" s="158" t="s">
        <v>94</v>
      </c>
      <c r="C51" s="158">
        <v>36</v>
      </c>
      <c r="D51" s="120" t="s">
        <v>46</v>
      </c>
      <c r="E51" s="160"/>
      <c r="F51" s="161"/>
      <c r="G51" s="162"/>
      <c r="H51" s="163"/>
      <c r="I51" s="165">
        <f>C51*H51</f>
        <v>0</v>
      </c>
      <c r="J51" s="121"/>
      <c r="K51" s="121"/>
      <c r="L51" s="93"/>
      <c r="N51" s="37"/>
    </row>
    <row r="52" spans="1:14" ht="15">
      <c r="A52" s="157"/>
      <c r="B52" s="159"/>
      <c r="C52" s="159"/>
      <c r="D52" s="120" t="s">
        <v>47</v>
      </c>
      <c r="E52" s="160"/>
      <c r="F52" s="161"/>
      <c r="G52" s="162"/>
      <c r="H52" s="164"/>
      <c r="I52" s="166"/>
      <c r="J52" s="121"/>
      <c r="K52" s="121"/>
      <c r="L52" s="93"/>
      <c r="N52" s="37"/>
    </row>
    <row r="53" spans="1:14" ht="15">
      <c r="A53" s="157"/>
      <c r="B53" s="159"/>
      <c r="C53" s="159"/>
      <c r="D53" s="120" t="s">
        <v>77</v>
      </c>
      <c r="E53" s="167" t="s">
        <v>53</v>
      </c>
      <c r="F53" s="168"/>
      <c r="G53" s="169"/>
      <c r="H53" s="164"/>
      <c r="I53" s="166"/>
      <c r="J53" s="121"/>
      <c r="K53" s="121"/>
      <c r="L53" s="93"/>
      <c r="N53" s="37"/>
    </row>
    <row r="54" spans="1:14" ht="15">
      <c r="A54" s="157"/>
      <c r="B54" s="159"/>
      <c r="C54" s="159"/>
      <c r="D54" s="120" t="s">
        <v>48</v>
      </c>
      <c r="E54" s="160"/>
      <c r="F54" s="161"/>
      <c r="G54" s="162"/>
      <c r="H54" s="164"/>
      <c r="I54" s="166"/>
      <c r="J54" s="121"/>
      <c r="K54" s="121"/>
      <c r="L54" s="93"/>
      <c r="N54" s="37"/>
    </row>
    <row r="55" spans="1:14" ht="15">
      <c r="A55" s="157"/>
      <c r="B55" s="159"/>
      <c r="C55" s="159"/>
      <c r="D55" s="120" t="s">
        <v>49</v>
      </c>
      <c r="E55" s="160"/>
      <c r="F55" s="161"/>
      <c r="G55" s="162"/>
      <c r="H55" s="164"/>
      <c r="I55" s="166"/>
      <c r="J55" s="121"/>
      <c r="K55" s="121"/>
      <c r="L55" s="93"/>
      <c r="N55" s="37"/>
    </row>
    <row r="56" spans="1:14" ht="15">
      <c r="A56" s="157"/>
      <c r="B56" s="159"/>
      <c r="C56" s="159"/>
      <c r="D56" s="120" t="s">
        <v>50</v>
      </c>
      <c r="E56" s="118"/>
      <c r="F56" s="119"/>
      <c r="G56" s="120"/>
      <c r="H56" s="164"/>
      <c r="I56" s="166"/>
      <c r="J56" s="121"/>
      <c r="K56" s="121"/>
      <c r="L56" s="93"/>
      <c r="N56" s="37"/>
    </row>
    <row r="57" spans="1:14" ht="15">
      <c r="A57" s="89"/>
      <c r="B57" s="92"/>
      <c r="C57" s="92"/>
      <c r="D57" s="120"/>
      <c r="E57" s="118"/>
      <c r="F57" s="119"/>
      <c r="G57" s="120"/>
      <c r="H57" s="99"/>
      <c r="I57" s="91"/>
      <c r="J57" s="121"/>
      <c r="K57" s="121"/>
      <c r="L57" s="93"/>
      <c r="N57" s="37"/>
    </row>
    <row r="58" spans="1:11" ht="15">
      <c r="A58" s="182" t="s">
        <v>95</v>
      </c>
      <c r="B58" s="182"/>
      <c r="C58" s="182"/>
      <c r="D58" s="182"/>
      <c r="E58" s="182"/>
      <c r="F58" s="182"/>
      <c r="G58" s="182"/>
      <c r="H58" s="183"/>
      <c r="I58" s="57">
        <f>SUM(I44:I57)</f>
        <v>0</v>
      </c>
      <c r="J58" s="121"/>
      <c r="K58" s="121"/>
    </row>
    <row r="59" spans="1:11" ht="15">
      <c r="A59" s="86"/>
      <c r="B59" s="86"/>
      <c r="C59" s="86"/>
      <c r="D59" s="86"/>
      <c r="E59" s="86"/>
      <c r="F59" s="86"/>
      <c r="G59" s="86"/>
      <c r="H59" s="86"/>
      <c r="I59" s="71"/>
      <c r="J59" s="121"/>
      <c r="K59" s="121"/>
    </row>
    <row r="60" spans="1:11" ht="15">
      <c r="A60" s="184" t="s">
        <v>69</v>
      </c>
      <c r="B60" s="184"/>
      <c r="C60" s="184"/>
      <c r="D60" s="184"/>
      <c r="E60" s="184"/>
      <c r="F60" s="184"/>
      <c r="G60" s="121"/>
      <c r="H60" s="121"/>
      <c r="I60" s="121"/>
      <c r="J60" s="121"/>
      <c r="K60" s="121"/>
    </row>
    <row r="61" spans="1:11" ht="57">
      <c r="A61" s="74"/>
      <c r="B61" s="75"/>
      <c r="C61" s="76" t="s">
        <v>78</v>
      </c>
      <c r="D61" s="77" t="s">
        <v>79</v>
      </c>
      <c r="E61" s="76" t="s">
        <v>62</v>
      </c>
      <c r="F61" s="76" t="s">
        <v>63</v>
      </c>
      <c r="G61" s="121"/>
      <c r="H61" s="121"/>
      <c r="I61" s="121"/>
      <c r="J61" s="121"/>
      <c r="K61" s="121"/>
    </row>
    <row r="62" spans="1:11" ht="15">
      <c r="A62" s="83" t="s">
        <v>1</v>
      </c>
      <c r="B62" s="84" t="s">
        <v>86</v>
      </c>
      <c r="C62" s="78"/>
      <c r="D62" s="79">
        <v>17196</v>
      </c>
      <c r="E62" s="80">
        <v>0.27</v>
      </c>
      <c r="F62" s="90">
        <f>(C62*D62*E62)/1000</f>
        <v>0</v>
      </c>
      <c r="G62" s="121"/>
      <c r="H62" s="121"/>
      <c r="I62" s="121"/>
      <c r="J62" s="121"/>
      <c r="K62" s="121"/>
    </row>
    <row r="63" spans="1:12" s="121" customFormat="1" ht="15">
      <c r="A63" s="83">
        <v>2</v>
      </c>
      <c r="B63" s="129" t="s">
        <v>94</v>
      </c>
      <c r="C63" s="78"/>
      <c r="D63" s="79">
        <v>17196</v>
      </c>
      <c r="E63" s="80">
        <v>0.27</v>
      </c>
      <c r="F63" s="90">
        <f>(C63*D63*E63)/1000</f>
        <v>0</v>
      </c>
      <c r="L63" s="37"/>
    </row>
    <row r="64" spans="1:11" ht="15">
      <c r="A64" s="74"/>
      <c r="B64" s="75"/>
      <c r="C64" s="81"/>
      <c r="D64" s="75"/>
      <c r="E64" s="81" t="s">
        <v>72</v>
      </c>
      <c r="F64" s="128">
        <f>SUM(F62:F63)</f>
        <v>0</v>
      </c>
      <c r="G64" s="121"/>
      <c r="H64" s="121"/>
      <c r="I64" s="121"/>
      <c r="J64" s="121"/>
      <c r="K64" s="121"/>
    </row>
  </sheetData>
  <sheetProtection/>
  <mergeCells count="34">
    <mergeCell ref="A58:H58"/>
    <mergeCell ref="A60:F60"/>
    <mergeCell ref="A51:A56"/>
    <mergeCell ref="B51:B56"/>
    <mergeCell ref="C51:C56"/>
    <mergeCell ref="E51:G51"/>
    <mergeCell ref="H51:H56"/>
    <mergeCell ref="I51:I56"/>
    <mergeCell ref="E52:G52"/>
    <mergeCell ref="E53:G53"/>
    <mergeCell ref="E54:G54"/>
    <mergeCell ref="E55:G55"/>
    <mergeCell ref="H44:H49"/>
    <mergeCell ref="I44:I49"/>
    <mergeCell ref="E45:G45"/>
    <mergeCell ref="E46:G46"/>
    <mergeCell ref="E47:G47"/>
    <mergeCell ref="E48:G48"/>
    <mergeCell ref="A42:B42"/>
    <mergeCell ref="D43:G43"/>
    <mergeCell ref="A44:A49"/>
    <mergeCell ref="B44:B49"/>
    <mergeCell ref="C44:C49"/>
    <mergeCell ref="E44:G44"/>
    <mergeCell ref="A11:E11"/>
    <mergeCell ref="A12:B12"/>
    <mergeCell ref="A39:H39"/>
    <mergeCell ref="A40:I40"/>
    <mergeCell ref="H2:I2"/>
    <mergeCell ref="B4:D4"/>
    <mergeCell ref="C6:D6"/>
    <mergeCell ref="C7:D7"/>
    <mergeCell ref="A9:I9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2017-06-29T08:15:21Z</cp:lastPrinted>
  <dcterms:created xsi:type="dcterms:W3CDTF">2003-05-16T10:10:29Z</dcterms:created>
  <dcterms:modified xsi:type="dcterms:W3CDTF">2019-01-02T13:02:23Z</dcterms:modified>
  <cp:category/>
  <cp:version/>
  <cp:contentType/>
  <cp:contentStatus/>
</cp:coreProperties>
</file>