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60" windowWidth="20490" windowHeight="8160" tabRatio="702" activeTab="1"/>
  </bookViews>
  <sheets>
    <sheet name="formularz oferty" sheetId="1" r:id="rId1"/>
    <sheet name="część 1" sheetId="2" r:id="rId2"/>
    <sheet name="część 2" sheetId="3" r:id="rId3"/>
  </sheets>
  <definedNames>
    <definedName name="_xlnm.Print_Area" localSheetId="1">'część 1'!$A$1:$J$197</definedName>
    <definedName name="_xlnm.Print_Area" localSheetId="2">'część 2'!$A$1:$H$15</definedName>
    <definedName name="_xlnm.Print_Area" localSheetId="0">'formularz oferty'!$A$1:$D$50</definedName>
  </definedNames>
  <calcPr fullCalcOnLoad="1"/>
</workbook>
</file>

<file path=xl/sharedStrings.xml><?xml version="1.0" encoding="utf-8"?>
<sst xmlns="http://schemas.openxmlformats.org/spreadsheetml/2006/main" count="268" uniqueCount="171">
  <si>
    <t>Cena brutto:</t>
  </si>
  <si>
    <t>1.</t>
  </si>
  <si>
    <t>2.</t>
  </si>
  <si>
    <t>3.</t>
  </si>
  <si>
    <t>4.</t>
  </si>
  <si>
    <t>7.</t>
  </si>
  <si>
    <t>Dane do umowy:</t>
  </si>
  <si>
    <t>Imię i nazwisko</t>
  </si>
  <si>
    <t>Stanowisko</t>
  </si>
  <si>
    <t xml:space="preserve">   </t>
  </si>
  <si>
    <t>Nr telefonu / e-mail</t>
  </si>
  <si>
    <t>Nazwa i adres banku</t>
  </si>
  <si>
    <t>Część nr:</t>
  </si>
  <si>
    <t>Numer części</t>
  </si>
  <si>
    <t>Osoby które będą zawierały umowę ze strony Wykonawcy:</t>
  </si>
  <si>
    <t>Osoba(y)  odpowiedzialna za realizację umowy ze strony Wykonawcy</t>
  </si>
  <si>
    <t>Oświadczamy, że zapoznaliśmy się ze specyfikacją istotnych warunków zamówienia wraz z jej załącznikami i nie wnosimy do niej zastrzeżeń oraz, że zdobyliśmy konieczne informacje do przygotowania oferty.</t>
  </si>
  <si>
    <t>Oświadczamy, że oferujemy realizację przedmiotu zamówienia zgodnie z zasadami określonymi w specyfikacji istotnych warunków zamówienia.</t>
  </si>
  <si>
    <t>Nr konta bankowego do rozliczeń pomiędzy Zamawiającym a Wykonawcy</t>
  </si>
  <si>
    <t>część 1</t>
  </si>
  <si>
    <t>część 2</t>
  </si>
  <si>
    <t>5.</t>
  </si>
  <si>
    <t>Oświadczamy, że jesteśmy związani niniejszą ofertą przez okres podany w specyfikacji istotnych warunków zamówienia.</t>
  </si>
  <si>
    <t>Oświadczamy, ze zapoznaliśmy się z treścią załączonego do specyfikacji wzoru umowy i w przypadku wyboru naszej oferty zawrzemy z zamawiającym  umowę sporządzoną na podstawie tego wzoru.</t>
  </si>
  <si>
    <t>województwo:</t>
  </si>
  <si>
    <t>nazwa Wykonawcy:</t>
  </si>
  <si>
    <t>Poz.</t>
  </si>
  <si>
    <t>6.</t>
  </si>
  <si>
    <t>Oświadczamy, że termin płatności wynosi 60 dni.</t>
  </si>
  <si>
    <t>Nazwa zamówienia</t>
  </si>
  <si>
    <t>Numer sprawy</t>
  </si>
  <si>
    <t>adres (siedziba) Wykonawcy:</t>
  </si>
  <si>
    <t>Oferujemy wykonanie przedmiotu zamówienia za cenę:</t>
  </si>
  <si>
    <t>NIP</t>
  </si>
  <si>
    <t>REGON</t>
  </si>
  <si>
    <t>osoba do kontaktu</t>
  </si>
  <si>
    <t>telefon</t>
  </si>
  <si>
    <t>faks</t>
  </si>
  <si>
    <t>email</t>
  </si>
  <si>
    <t>FORMULARZ OFERTY</t>
  </si>
  <si>
    <t>Przedmiot zamówienia</t>
  </si>
  <si>
    <t>Nazwa oferowanego produktu</t>
  </si>
  <si>
    <t>Numer katalogowy</t>
  </si>
  <si>
    <t>8.</t>
  </si>
  <si>
    <t>9.</t>
  </si>
  <si>
    <t>Załącznik nr 1 do specyfikacji</t>
  </si>
  <si>
    <t>Nazwa urządzenia</t>
  </si>
  <si>
    <t>Typ</t>
  </si>
  <si>
    <t>Rok produkcji</t>
  </si>
  <si>
    <t>Akcesoria</t>
  </si>
  <si>
    <t>Wartość</t>
  </si>
  <si>
    <t>Lp.</t>
  </si>
  <si>
    <t>Czynsz dzierżawny brutto za 1 miesiąc</t>
  </si>
  <si>
    <t xml:space="preserve">Nr seryjny </t>
  </si>
  <si>
    <t>(można wypełnić przy zawieraniu umowy)</t>
  </si>
  <si>
    <t>Ilość</t>
  </si>
  <si>
    <t>Cena brutto oferowanej ilości</t>
  </si>
  <si>
    <t xml:space="preserve">Oświadczamy, że zamierzamy powierzyć następujące części zamówienia podwykonawcom i jednocześnie podajemy nazwy (firmy) podwykonawców*:
Część zamówienia: .....................................................................................................................................
Nazwa (firma) podwykonawcy: ...................................................................................................................
</t>
  </si>
  <si>
    <t>Oferowana ilość*</t>
  </si>
  <si>
    <t>Oferowana wielkość produktu**</t>
  </si>
  <si>
    <t>Cena jednostkowa brutto***</t>
  </si>
  <si>
    <t>*Przez oferowaną ilość należy rozumieć ilość opakowań stanowiących jedną całość, koniecznych do wykonania przedmiotu zamówienia. W przypadku, gdy iloraz ilości określonej przez Zamawiającego do ilości sztuk stanowiących jedno zaoferowane opakowanie nie jest liczbą całkowitą należy zaoferować ilość zaokrągloną do pełnych opakowań.
**Przez oferowaną wielkość produktu należy rozumieć sposób konfekcjonowania produktu tj. ilość sztuk/oznaczeń stanowiących jedno opakowanie zbiorcze, będące przedmiotem wyceny.
***Przez cenę jednostkową brutto należy rozumieć cenę za opakowanie stanowiące jedną całość, mogące być przedmiotem dostawy.</t>
  </si>
  <si>
    <t>Przyjęty koszt 1 kWh [zł]</t>
  </si>
  <si>
    <t>Koszt zużycia energii elektrycznej</t>
  </si>
  <si>
    <t>miesięcy</t>
  </si>
  <si>
    <t>Moc oferowanego analizatora w watach [W]</t>
  </si>
  <si>
    <t>(dostawa produktów i czynsz dzierżawny)</t>
  </si>
  <si>
    <t>Zamawiający wymaga zaoferowania wszystkich odczynników, odczynników dodatkowych, kalibratorów, kontroli i materiałów zużywalnych koniecznych do wykonania przedmiotu zamówienia, w tym do wykonania oznaczeń/badań wymienionych w tabeli powyżej.</t>
  </si>
  <si>
    <t>Ilość oznaczeń
 (badań) diagnostycznych</t>
  </si>
  <si>
    <t>Przedmiot dzierżawy</t>
  </si>
  <si>
    <t>Opis dzierżawionego aparatu</t>
  </si>
  <si>
    <t>Czynsz dzierżawny brutto (za 36 m-cy)</t>
  </si>
  <si>
    <t>Przyjęty koszt 1 litra wody destylowanej [zł]</t>
  </si>
  <si>
    <t>Koszt zużycia wody</t>
  </si>
  <si>
    <t>Koszt zużycia energi elektrycznej:</t>
  </si>
  <si>
    <t>Koszt zużycia wody:</t>
  </si>
  <si>
    <t>Dostawa produktów:</t>
  </si>
  <si>
    <t>Załącznik nr 1a do specyfikacji</t>
  </si>
  <si>
    <t>PT (układ odczynnikowy z tromboplastyną)</t>
  </si>
  <si>
    <t>PT (układ odczynnikowy z rekombinowaną tromboplastyną)</t>
  </si>
  <si>
    <t>Fibrynogen</t>
  </si>
  <si>
    <t>APTT ( o dużej wrażliwości na LA)</t>
  </si>
  <si>
    <t>APTT (niewrażliwy na LA)</t>
  </si>
  <si>
    <t>czas reptilazowy</t>
  </si>
  <si>
    <t>TT</t>
  </si>
  <si>
    <t>AT III (test bazujący na trombinie)</t>
  </si>
  <si>
    <t>AT III (test przesiewowy bazujący na Fxa)</t>
  </si>
  <si>
    <t>D-Dimer</t>
  </si>
  <si>
    <t>Czynnik VIII (met. chromogenna)</t>
  </si>
  <si>
    <t>Czynnik XIII aktywność</t>
  </si>
  <si>
    <t>Białko C (met. krzepnięciowa)</t>
  </si>
  <si>
    <t>Białko S (met. krzepnięciowa)</t>
  </si>
  <si>
    <t>Białko S-stężenie wolnej frakcji</t>
  </si>
  <si>
    <t>Heparyna (Anty Xa)</t>
  </si>
  <si>
    <t>Czynnik von Willebranda (aktywność kofaktor ristocetyny)</t>
  </si>
  <si>
    <t>Czynnik von Willebranda (aktywność)</t>
  </si>
  <si>
    <t>Czynnik von Willebranda (antygen)</t>
  </si>
  <si>
    <t>Antykoagulant tocznia test  potwierdzenia</t>
  </si>
  <si>
    <t>Bezpośrednie inhibitory trombiny Monitorowanie Dabigatranu</t>
  </si>
  <si>
    <t>Monitorowanie heparyny drobnocząsteczkowej i niefrakcjonowanej</t>
  </si>
  <si>
    <t>ETP (potencjał endogennej trombiny)</t>
  </si>
  <si>
    <t>Bezpośrednie inhibitory trombiny  (Dabigatran)</t>
  </si>
  <si>
    <t>Bezpośrednie inhibitory czynnika Xa (Rivaroxaban, Apixaban)</t>
  </si>
  <si>
    <t>Czynnik V Leiden (APC-R)</t>
  </si>
  <si>
    <t>Dzierżawa analizatorów:</t>
  </si>
  <si>
    <t>Założony czas pracy analizatora w godzinach [h]</t>
  </si>
  <si>
    <t>Razem:</t>
  </si>
  <si>
    <t>Odprowadzanie ścieków z analizatora</t>
  </si>
  <si>
    <t>Ścieki z analizatora mogą być odprowadzane do sieci zgodnie z polskimi normami bez dodatkowej inaktywacji*</t>
  </si>
  <si>
    <r>
      <t xml:space="preserve">Ścieki z analizatora mogą być odprowadzane do sieci zgodnie z polskimi normami po dodatkowej inaktywacji (w takim przypadku w cenie dzierżawy Wykonawca zobowiazany będzie dostarczyć odpowiedni inaktywator) *
</t>
    </r>
    <r>
      <rPr>
        <i/>
        <u val="single"/>
        <sz val="11"/>
        <color indexed="8"/>
        <rFont val="Times New Roman"/>
        <family val="1"/>
      </rPr>
      <t>*niepotrzebne skreślić</t>
    </r>
  </si>
  <si>
    <t>Oświadczamy, że wszystkie odczynniki i materiały zużywalne oraz analizatory, które są wyrobem medycznym, są dopuszczone do obrotu i używania na terenie Polski na zasadach określonych w ustawie o wyrobach medycznych. Jednocześnie oświadczamy, że na każdorazowe wezwanie Zamawiającego przedstawimy dokumenty dopuszczające do obrotu i używania na terenie Polski.</t>
  </si>
  <si>
    <t>10.</t>
  </si>
  <si>
    <r>
      <t xml:space="preserve">Ścieki z analizatora mogą być odprowadzane do sieci zgodnie z polskimi normami po dodatkowej inaktywacji (w cenie dzierżawy został ujęty odpowiedni inaktywator, który zostanie dostarczony) *
</t>
    </r>
    <r>
      <rPr>
        <i/>
        <u val="single"/>
        <sz val="11"/>
        <color indexed="8"/>
        <rFont val="Times New Roman"/>
        <family val="1"/>
      </rPr>
      <t>*niepotrzebne skreślić</t>
    </r>
  </si>
  <si>
    <t>Pozycja A</t>
  </si>
  <si>
    <t>Pozycja B</t>
  </si>
  <si>
    <t>Szacunkowa ilość wody np. destylowanej, jaką potrzebuje analizator w okresie dzierżawy (36 m-cy) [l]</t>
  </si>
  <si>
    <t>APTT</t>
  </si>
  <si>
    <t>TT (czas trombinowy)</t>
  </si>
  <si>
    <t>Antytrombina  -aktywność (test przesiewowy bazujący na Fxa)</t>
  </si>
  <si>
    <t>Białko C -aktywność (met. chromogenna)</t>
  </si>
  <si>
    <t>C1-Inhibitor- aktywność (met. chromogenna)</t>
  </si>
  <si>
    <t>cz VIII</t>
  </si>
  <si>
    <t xml:space="preserve">anty Xa </t>
  </si>
  <si>
    <t>Fibrynogen -antygen</t>
  </si>
  <si>
    <t>Antytrombina  -antygen</t>
  </si>
  <si>
    <t>APTT ( o normalnej wrażliwości na LA)</t>
  </si>
  <si>
    <t>Czynnik VIII</t>
  </si>
  <si>
    <t>Czynnik IX</t>
  </si>
  <si>
    <t>Czynnik XI</t>
  </si>
  <si>
    <t>Czynnik XII</t>
  </si>
  <si>
    <t>Czynnik VII</t>
  </si>
  <si>
    <t>Czynnik V</t>
  </si>
  <si>
    <t>Czynnik X</t>
  </si>
  <si>
    <t>Czynnik II</t>
  </si>
  <si>
    <t>Białko C (met. chromogenna)</t>
  </si>
  <si>
    <t>Plazminogen</t>
  </si>
  <si>
    <t>α2-antyplazmina</t>
  </si>
  <si>
    <t>Antykoagulant tocznia test  przesiewowy</t>
  </si>
  <si>
    <t>Berichrom® PAI</t>
  </si>
  <si>
    <t>Berichrom® C1-Inhibitor</t>
  </si>
  <si>
    <t>CH-komplement</t>
  </si>
  <si>
    <t>DFP.271.75.2020.DB</t>
  </si>
  <si>
    <t>Wartość brutto pozycji</t>
  </si>
  <si>
    <t>Parametry wymagane</t>
  </si>
  <si>
    <t xml:space="preserve">Ilość </t>
  </si>
  <si>
    <t>j.m.</t>
  </si>
  <si>
    <t>Nazwa handlowa
Producent</t>
  </si>
  <si>
    <t>Numer katalogowy 
(jeżeli istnieje)</t>
  </si>
  <si>
    <t>Cena jednostkowa brutto</t>
  </si>
  <si>
    <t>Jakościowy test do diagnostyki in vitro, służący do wykrywania alleli Czynnika II i Czynnika V w diagnozowaniu osób z podejrzeniem trombofilii</t>
  </si>
  <si>
    <r>
      <t>opakowanie</t>
    </r>
    <r>
      <rPr>
        <sz val="11"/>
        <color indexed="10"/>
        <rFont val="Calibri"/>
        <family val="2"/>
      </rPr>
      <t>*</t>
    </r>
  </si>
  <si>
    <t>* opakowanie = 10 kartridży</t>
  </si>
  <si>
    <t xml:space="preserve">Dostawa różnego rodzaju odczynników wraz z kontrolami, kalibratorami, płynami i innymi materiałami zużywalnymi do oznaczania parametrów krzepnięcia wraz z dzierżawą analizatorów (5 sztuk) i stacją uzdatniania wody (3 sztuki). </t>
  </si>
  <si>
    <t>(dostawa odczynników)</t>
  </si>
  <si>
    <t>Oświadczamy, że zamówienie w zakresie czesci 1 i 2  będziemy wykonywać do czasu wyczerpania asortymentu stanowiącego przedmiot zamówienia, nie dłużej jednak niż przez 36 miesięcy od dnia zawarcia umowy.</t>
  </si>
  <si>
    <r>
      <t xml:space="preserve">Oświadczam, że wybór niniejszej oferty będzie prowadził do powstania u Zamawiającego obowiązku podatkowego zgodnie z przepisami o podatku od towarów i usług w zakresie*: …………………….
………………………………………………………………………………………………………
</t>
    </r>
    <r>
      <rPr>
        <i/>
        <sz val="10"/>
        <rFont val="Times New Roman"/>
        <family val="1"/>
      </rPr>
      <t>*Jeżeli wykonawca nie poda powyższej informacji to Zamawiający przyjmie, że wybór oferty nie będzie prowadził do powstania u Zamawiającego obowiązku podatkowego zgodnie z przepisami o podatku od towarów i usług.</t>
    </r>
  </si>
  <si>
    <t>11.</t>
  </si>
  <si>
    <t>Dostawa produktów dla Zakładu Diagnostyki  NSSU ul. M. Jakubowskiego 2, Kraków oraz Zakładu Diagnostyki ul. Kopernika 15b, Kraków</t>
  </si>
  <si>
    <t xml:space="preserve">Dostawa produktów dla Zakładu Diagnostyki Hematologicznej i Genetyki ul. Kopernika 17, Kraków </t>
  </si>
  <si>
    <r>
      <t xml:space="preserve">Arkusz cenowy dla </t>
    </r>
    <r>
      <rPr>
        <b/>
        <u val="single"/>
        <sz val="11"/>
        <color indexed="8"/>
        <rFont val="Times New Roman"/>
        <family val="1"/>
      </rPr>
      <t xml:space="preserve">pozycji A
</t>
    </r>
    <r>
      <rPr>
        <b/>
        <sz val="11"/>
        <color indexed="8"/>
        <rFont val="Times New Roman"/>
        <family val="1"/>
      </rPr>
      <t>-Dostawa produktów dla Zakładu Diagnostyki  NSSU ul. M. Jakubowskiego 2, Kraków  oraz Zakładu Diagnostyki ul. Kopernika 15b, Kraków</t>
    </r>
  </si>
  <si>
    <r>
      <t xml:space="preserve">Arkusz cenowy dla </t>
    </r>
    <r>
      <rPr>
        <b/>
        <u val="single"/>
        <sz val="11"/>
        <color indexed="8"/>
        <rFont val="Times New Roman"/>
        <family val="1"/>
      </rPr>
      <t xml:space="preserve">pozycji B
</t>
    </r>
    <r>
      <rPr>
        <b/>
        <sz val="11"/>
        <color indexed="8"/>
        <rFont val="Times New Roman"/>
        <family val="1"/>
      </rPr>
      <t>- Dostawa produktów dla Zakładu Diagnostyki Hematologicznej i Genetyki ul. Kopernika 17, Kraków</t>
    </r>
  </si>
  <si>
    <t>Dzierżawa analizatora podstawowego dla Zakładu Diagnostyki NSSU ul. M. Jakubowskiego 2 , Kraków</t>
  </si>
  <si>
    <t>Dzierżawa Analizatora back up dla Zakładu Diagnostyki NSSU ul. M. Jakubowskiego 2, Kraków</t>
  </si>
  <si>
    <t>Dzierżawa Analizatora dla Zakładu Diagnostyki ul. Kopernika 15 B, Kraków</t>
  </si>
  <si>
    <t xml:space="preserve">Dzierżawa Analizatora dla Zakładu Diagnostyki Hematologicznej i Genetyki ul. Kopernika 17, Kraków </t>
  </si>
  <si>
    <t xml:space="preserve">Analizator podstawowy dla Zakładu Diagnostyki NSSU ul. M. Jakubowskiego 2, Kraków </t>
  </si>
  <si>
    <t>Analizator back up dla Zakładu Diagnostyki NSSU ul. M.Jakubowskiego 2, Kraków</t>
  </si>
  <si>
    <t xml:space="preserve">Analizator  dla Zakładu Diagnostyki ul. Kopernika 15 B, Kraków </t>
  </si>
  <si>
    <t>Analizator  dla Zakładu Diagnostyki Hematologicznej i Genetyki ul. Kopernika 17, Kraków</t>
  </si>
  <si>
    <t>Dostawa odczynników laboratoryjnych dla Zakładu Diagnostyki Hematologicznej i Genetyki NSSU, ul. M. Jakubowskiego 2 , Kraków</t>
  </si>
  <si>
    <t>Dotyczy części 1: Oświadczam, że oferowane odczynniki i materiały zużywalne oraz analizatory posiadają certyfikaty CE IVD.
Dotyczy części 2: Oświadczam, że oferowane odczynniki  posiadają certyfikat CE IVD.</t>
  </si>
</sst>
</file>

<file path=xl/styles.xml><?xml version="1.0" encoding="utf-8"?>
<styleSheet xmlns="http://schemas.openxmlformats.org/spreadsheetml/2006/main">
  <numFmts count="3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;[Red]#,##0.00\ &quot;zł&quot;"/>
    <numFmt numFmtId="165" formatCode="#,##0.00\ &quot;zł&quot;"/>
    <numFmt numFmtId="166" formatCode="#,##0.00\ [$PLN];\-#,##0.00\ [$PLN]"/>
    <numFmt numFmtId="167" formatCode="_-* #,##0.00\ [$PLN]_-;\-* #,##0.00\ [$PLN]_-;_-* &quot;-&quot;??\ [$PLN]_-;_-@_-"/>
    <numFmt numFmtId="168" formatCode="#,##0.00\ [$PLN]"/>
    <numFmt numFmtId="169" formatCode="#,##0.00_ ;\-#,##0.00\ "/>
    <numFmt numFmtId="170" formatCode="#,##0\ [$PLN];\-#,##0\ [$PLN]"/>
    <numFmt numFmtId="171" formatCode="0.0%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_-* #,##0\ _z_ł_-;\-* #,##0\ _z_ł_-;_-* &quot;-&quot;??\ _z_ł_-;_-@_-"/>
    <numFmt numFmtId="176" formatCode="#,##0\ [$PLN]"/>
    <numFmt numFmtId="177" formatCode="00\-000"/>
    <numFmt numFmtId="178" formatCode="#,##0.000"/>
    <numFmt numFmtId="179" formatCode="#,##0.0000"/>
    <numFmt numFmtId="180" formatCode="#,##0.00000"/>
    <numFmt numFmtId="181" formatCode="[$€-2]\ #,##0.00_);[Red]\([$€-2]\ #,##0.00\)"/>
    <numFmt numFmtId="182" formatCode="#,##0.0"/>
    <numFmt numFmtId="183" formatCode="#,##0.00\ _z_ł"/>
    <numFmt numFmtId="184" formatCode="#,##0\ &quot;zł&quot;"/>
    <numFmt numFmtId="185" formatCode="[$-415]d\ mmmm\ yyyy"/>
    <numFmt numFmtId="186" formatCode="#,##0&quot; ozn.&quot;"/>
    <numFmt numFmtId="187" formatCode="[$-415]dddd\,\ d\ mmmm\ yyyy"/>
  </numFmts>
  <fonts count="62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sz val="11"/>
      <name val="明朝"/>
      <family val="1"/>
    </font>
    <font>
      <i/>
      <sz val="11"/>
      <name val="Times New Roman"/>
      <family val="1"/>
    </font>
    <font>
      <b/>
      <sz val="11"/>
      <color indexed="8"/>
      <name val="Times New Roman"/>
      <family val="1"/>
    </font>
    <font>
      <b/>
      <sz val="11"/>
      <name val="Garamond"/>
      <family val="1"/>
    </font>
    <font>
      <sz val="11"/>
      <name val="Garamond"/>
      <family val="1"/>
    </font>
    <font>
      <b/>
      <u val="single"/>
      <sz val="11"/>
      <color indexed="8"/>
      <name val="Times New Roman"/>
      <family val="1"/>
    </font>
    <font>
      <i/>
      <u val="single"/>
      <sz val="11"/>
      <color indexed="8"/>
      <name val="Times New Roman"/>
      <family val="1"/>
    </font>
    <font>
      <b/>
      <sz val="10"/>
      <name val="Times New Roman"/>
      <family val="1"/>
    </font>
    <font>
      <sz val="11"/>
      <color indexed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8"/>
      <name val="Times New Roman"/>
      <family val="1"/>
    </font>
    <font>
      <sz val="11"/>
      <color indexed="8"/>
      <name val="Garamond"/>
      <family val="1"/>
    </font>
    <font>
      <i/>
      <sz val="11"/>
      <color indexed="8"/>
      <name val="Times New Roman"/>
      <family val="1"/>
    </font>
    <font>
      <u val="single"/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sz val="11"/>
      <color rgb="FF000000"/>
      <name val="Garamond"/>
      <family val="1"/>
    </font>
    <font>
      <i/>
      <sz val="11"/>
      <color rgb="FF000000"/>
      <name val="Times New Roman"/>
      <family val="1"/>
    </font>
    <font>
      <u val="single"/>
      <sz val="11"/>
      <color theme="1"/>
      <name val="Times New Roman"/>
      <family val="1"/>
    </font>
    <font>
      <sz val="11"/>
      <color rgb="FFFF000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8"/>
      </right>
      <top style="thin"/>
      <bottom>
        <color indexed="8"/>
      </bottom>
    </border>
    <border>
      <left>
        <color indexed="8"/>
      </left>
      <right style="thin"/>
      <top style="thin"/>
      <bottom>
        <color indexed="8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29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3" fillId="0" borderId="0">
      <alignment/>
      <protection/>
    </xf>
    <xf numFmtId="0" fontId="7" fillId="0" borderId="0">
      <alignment/>
      <protection/>
    </xf>
    <xf numFmtId="0" fontId="3" fillId="0" borderId="0">
      <alignment/>
      <protection/>
    </xf>
    <xf numFmtId="0" fontId="48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220">
    <xf numFmtId="0" fontId="0" fillId="0" borderId="0" xfId="0" applyAlignment="1">
      <alignment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/>
    </xf>
    <xf numFmtId="3" fontId="4" fillId="0" borderId="0" xfId="69" applyNumberFormat="1" applyFont="1" applyFill="1" applyBorder="1" applyAlignment="1" applyProtection="1">
      <alignment horizontal="left" vertical="top" wrapText="1"/>
      <protection locked="0"/>
    </xf>
    <xf numFmtId="49" fontId="4" fillId="0" borderId="0" xfId="0" applyNumberFormat="1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Border="1" applyAlignment="1" applyProtection="1">
      <alignment horizontal="right" vertical="top" wrapText="1"/>
      <protection locked="0"/>
    </xf>
    <xf numFmtId="0" fontId="4" fillId="0" borderId="0" xfId="0" applyFont="1" applyFill="1" applyBorder="1" applyAlignment="1" applyProtection="1">
      <alignment horizontal="left" vertical="top"/>
      <protection locked="0"/>
    </xf>
    <xf numFmtId="49" fontId="4" fillId="0" borderId="10" xfId="0" applyNumberFormat="1" applyFont="1" applyFill="1" applyBorder="1" applyAlignment="1" applyProtection="1">
      <alignment horizontal="left" vertical="top" wrapText="1"/>
      <protection locked="0"/>
    </xf>
    <xf numFmtId="49" fontId="4" fillId="0" borderId="11" xfId="0" applyNumberFormat="1" applyFont="1" applyFill="1" applyBorder="1" applyAlignment="1" applyProtection="1">
      <alignment horizontal="left" vertical="top" wrapText="1"/>
      <protection locked="0"/>
    </xf>
    <xf numFmtId="49" fontId="4" fillId="0" borderId="0" xfId="0" applyNumberFormat="1" applyFont="1" applyFill="1" applyAlignment="1" applyProtection="1">
      <alignment horizontal="left" vertical="top" wrapText="1"/>
      <protection locked="0"/>
    </xf>
    <xf numFmtId="3" fontId="4" fillId="0" borderId="10" xfId="0" applyNumberFormat="1" applyFont="1" applyFill="1" applyBorder="1" applyAlignment="1" applyProtection="1">
      <alignment horizontal="right" vertical="top" wrapText="1"/>
      <protection locked="0"/>
    </xf>
    <xf numFmtId="49" fontId="5" fillId="0" borderId="10" xfId="0" applyNumberFormat="1" applyFont="1" applyFill="1" applyBorder="1" applyAlignment="1" applyProtection="1">
      <alignment horizontal="left" vertical="top" wrapText="1"/>
      <protection locked="0"/>
    </xf>
    <xf numFmtId="3" fontId="5" fillId="0" borderId="10" xfId="0" applyNumberFormat="1" applyFont="1" applyFill="1" applyBorder="1" applyAlignment="1" applyProtection="1">
      <alignment horizontal="right" vertical="top" wrapText="1"/>
      <protection locked="0"/>
    </xf>
    <xf numFmtId="0" fontId="5" fillId="0" borderId="0" xfId="0" applyFont="1" applyFill="1" applyBorder="1" applyAlignment="1" applyProtection="1">
      <alignment horizontal="center" vertical="top"/>
      <protection locked="0"/>
    </xf>
    <xf numFmtId="0" fontId="4" fillId="0" borderId="10" xfId="0" applyFont="1" applyFill="1" applyBorder="1" applyAlignment="1" applyProtection="1">
      <alignment horizontal="left" vertical="top" wrapText="1"/>
      <protection/>
    </xf>
    <xf numFmtId="0" fontId="4" fillId="0" borderId="0" xfId="0" applyFont="1" applyFill="1" applyBorder="1" applyAlignment="1" applyProtection="1">
      <alignment horizontal="justify" vertical="top" wrapText="1"/>
      <protection locked="0"/>
    </xf>
    <xf numFmtId="0" fontId="4" fillId="0" borderId="0" xfId="0" applyFont="1" applyFill="1" applyAlignment="1" applyProtection="1">
      <alignment horizontal="justify" vertical="top" wrapText="1"/>
      <protection locked="0"/>
    </xf>
    <xf numFmtId="0" fontId="54" fillId="0" borderId="0" xfId="0" applyFont="1" applyFill="1" applyAlignment="1" applyProtection="1">
      <alignment vertical="top" wrapText="1"/>
      <protection locked="0"/>
    </xf>
    <xf numFmtId="0" fontId="54" fillId="0" borderId="0" xfId="0" applyFont="1" applyFill="1" applyAlignment="1" applyProtection="1">
      <alignment horizontal="left" vertical="top"/>
      <protection locked="0"/>
    </xf>
    <xf numFmtId="0" fontId="54" fillId="0" borderId="0" xfId="0" applyFont="1" applyFill="1" applyAlignment="1" applyProtection="1">
      <alignment horizontal="left" vertical="top" wrapText="1"/>
      <protection locked="0"/>
    </xf>
    <xf numFmtId="0" fontId="54" fillId="0" borderId="0" xfId="0" applyFont="1" applyFill="1" applyAlignment="1" applyProtection="1">
      <alignment horizontal="right" vertical="top" wrapText="1"/>
      <protection locked="0"/>
    </xf>
    <xf numFmtId="0" fontId="54" fillId="0" borderId="0" xfId="0" applyFont="1" applyFill="1" applyAlignment="1" applyProtection="1">
      <alignment horizontal="right" vertical="top"/>
      <protection locked="0"/>
    </xf>
    <xf numFmtId="1" fontId="54" fillId="0" borderId="0" xfId="0" applyNumberFormat="1" applyFont="1" applyFill="1" applyAlignment="1" applyProtection="1">
      <alignment horizontal="left" vertical="top" wrapText="1"/>
      <protection locked="0"/>
    </xf>
    <xf numFmtId="0" fontId="55" fillId="0" borderId="0" xfId="0" applyFont="1" applyFill="1" applyAlignment="1" applyProtection="1">
      <alignment horizontal="right" vertical="top" wrapText="1"/>
      <protection locked="0"/>
    </xf>
    <xf numFmtId="0" fontId="55" fillId="0" borderId="0" xfId="0" applyFont="1" applyFill="1" applyBorder="1" applyAlignment="1" applyProtection="1">
      <alignment horizontal="left" vertical="top" wrapText="1"/>
      <protection locked="0"/>
    </xf>
    <xf numFmtId="0" fontId="54" fillId="0" borderId="0" xfId="0" applyFont="1" applyFill="1" applyBorder="1" applyAlignment="1" applyProtection="1">
      <alignment horizontal="right" vertical="top" wrapText="1"/>
      <protection locked="0"/>
    </xf>
    <xf numFmtId="0" fontId="55" fillId="0" borderId="0" xfId="0" applyFont="1" applyFill="1" applyBorder="1" applyAlignment="1" applyProtection="1">
      <alignment horizontal="left" vertical="top"/>
      <protection locked="0"/>
    </xf>
    <xf numFmtId="0" fontId="54" fillId="0" borderId="0" xfId="0" applyFont="1" applyFill="1" applyBorder="1" applyAlignment="1" applyProtection="1">
      <alignment horizontal="left" vertical="top" wrapText="1"/>
      <protection locked="0"/>
    </xf>
    <xf numFmtId="0" fontId="54" fillId="33" borderId="0" xfId="0" applyFont="1" applyFill="1" applyAlignment="1" applyProtection="1">
      <alignment horizontal="left" vertical="top" wrapText="1"/>
      <protection locked="0"/>
    </xf>
    <xf numFmtId="0" fontId="54" fillId="0" borderId="0" xfId="0" applyFont="1" applyAlignment="1">
      <alignment/>
    </xf>
    <xf numFmtId="49" fontId="54" fillId="0" borderId="10" xfId="0" applyNumberFormat="1" applyFont="1" applyFill="1" applyBorder="1" applyAlignment="1" applyProtection="1">
      <alignment horizontal="left" vertical="top" wrapText="1"/>
      <protection locked="0"/>
    </xf>
    <xf numFmtId="9" fontId="54" fillId="0" borderId="0" xfId="0" applyNumberFormat="1" applyFont="1" applyFill="1" applyAlignment="1" applyProtection="1">
      <alignment horizontal="left" vertical="top" wrapText="1"/>
      <protection locked="0"/>
    </xf>
    <xf numFmtId="1" fontId="54" fillId="0" borderId="0" xfId="0" applyNumberFormat="1" applyFont="1" applyFill="1" applyBorder="1" applyAlignment="1" applyProtection="1">
      <alignment horizontal="left" vertical="top" wrapText="1"/>
      <protection locked="0"/>
    </xf>
    <xf numFmtId="44" fontId="54" fillId="33" borderId="0" xfId="0" applyNumberFormat="1" applyFont="1" applyFill="1" applyBorder="1" applyAlignment="1" applyProtection="1">
      <alignment horizontal="left" vertical="top" wrapText="1"/>
      <protection locked="0"/>
    </xf>
    <xf numFmtId="0" fontId="55" fillId="0" borderId="0" xfId="0" applyFont="1" applyFill="1" applyAlignment="1" applyProtection="1">
      <alignment horizontal="left" vertical="top" wrapText="1"/>
      <protection locked="0"/>
    </xf>
    <xf numFmtId="0" fontId="55" fillId="0" borderId="0" xfId="0" applyFont="1" applyFill="1" applyAlignment="1" applyProtection="1">
      <alignment horizontal="center" vertical="center" wrapText="1"/>
      <protection locked="0"/>
    </xf>
    <xf numFmtId="1" fontId="54" fillId="0" borderId="0" xfId="0" applyNumberFormat="1" applyFont="1" applyAlignment="1">
      <alignment horizontal="left" vertical="top" wrapText="1"/>
    </xf>
    <xf numFmtId="0" fontId="55" fillId="0" borderId="12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left" vertical="top" wrapText="1"/>
    </xf>
    <xf numFmtId="0" fontId="55" fillId="34" borderId="10" xfId="0" applyFont="1" applyFill="1" applyBorder="1" applyAlignment="1">
      <alignment horizontal="center" vertical="center" wrapText="1"/>
    </xf>
    <xf numFmtId="0" fontId="55" fillId="34" borderId="10" xfId="0" applyFont="1" applyFill="1" applyBorder="1" applyAlignment="1" applyProtection="1">
      <alignment horizontal="center" vertical="center" wrapText="1"/>
      <protection locked="0"/>
    </xf>
    <xf numFmtId="49" fontId="4" fillId="35" borderId="10" xfId="0" applyNumberFormat="1" applyFont="1" applyFill="1" applyBorder="1" applyAlignment="1" applyProtection="1">
      <alignment vertical="center" wrapText="1"/>
      <protection/>
    </xf>
    <xf numFmtId="44" fontId="54" fillId="0" borderId="0" xfId="0" applyNumberFormat="1" applyFont="1" applyFill="1" applyBorder="1" applyAlignment="1" applyProtection="1">
      <alignment horizontal="right" vertical="top" wrapText="1"/>
      <protection locked="0"/>
    </xf>
    <xf numFmtId="44" fontId="4" fillId="0" borderId="10" xfId="69" applyNumberFormat="1" applyFont="1" applyFill="1" applyBorder="1" applyAlignment="1" applyProtection="1">
      <alignment horizontal="left" vertical="top" wrapText="1"/>
      <protection locked="0"/>
    </xf>
    <xf numFmtId="0" fontId="55" fillId="0" borderId="0" xfId="0" applyFont="1" applyAlignment="1">
      <alignment horizontal="center" vertical="top" wrapText="1"/>
    </xf>
    <xf numFmtId="0" fontId="54" fillId="35" borderId="10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horizontal="left" vertical="top" wrapText="1"/>
      <protection locked="0"/>
    </xf>
    <xf numFmtId="3" fontId="5" fillId="0" borderId="10" xfId="0" applyNumberFormat="1" applyFont="1" applyFill="1" applyBorder="1" applyAlignment="1" applyProtection="1">
      <alignment horizontal="left" vertical="top" wrapText="1"/>
      <protection locked="0"/>
    </xf>
    <xf numFmtId="0" fontId="54" fillId="35" borderId="0" xfId="0" applyFont="1" applyFill="1" applyBorder="1" applyAlignment="1" applyProtection="1">
      <alignment horizontal="center" vertical="center" wrapText="1"/>
      <protection locked="0"/>
    </xf>
    <xf numFmtId="0" fontId="55" fillId="35" borderId="13" xfId="0" applyFont="1" applyFill="1" applyBorder="1" applyAlignment="1">
      <alignment horizontal="center" vertical="center" wrapText="1"/>
    </xf>
    <xf numFmtId="0" fontId="54" fillId="35" borderId="1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175" fontId="54" fillId="35" borderId="11" xfId="42" applyNumberFormat="1" applyFont="1" applyFill="1" applyBorder="1" applyAlignment="1" applyProtection="1">
      <alignment horizontal="center" vertical="center" wrapText="1"/>
      <protection locked="0"/>
    </xf>
    <xf numFmtId="0" fontId="55" fillId="0" borderId="0" xfId="0" applyFont="1" applyAlignment="1">
      <alignment horizontal="center" vertical="top" wrapText="1"/>
    </xf>
    <xf numFmtId="0" fontId="55" fillId="0" borderId="0" xfId="0" applyFont="1" applyAlignment="1">
      <alignment horizontal="center" vertical="top" wrapText="1"/>
    </xf>
    <xf numFmtId="44" fontId="54" fillId="0" borderId="10" xfId="0" applyNumberFormat="1" applyFont="1" applyFill="1" applyBorder="1" applyAlignment="1">
      <alignment horizontal="left" vertical="top" wrapText="1"/>
    </xf>
    <xf numFmtId="0" fontId="4" fillId="0" borderId="0" xfId="60" applyFont="1" applyFill="1" applyBorder="1" applyAlignment="1">
      <alignment vertical="center"/>
      <protection/>
    </xf>
    <xf numFmtId="3" fontId="4" fillId="0" borderId="0" xfId="45" applyNumberFormat="1" applyFont="1" applyFill="1" applyBorder="1" applyAlignment="1" applyProtection="1">
      <alignment horizontal="center" vertical="center"/>
      <protection/>
    </xf>
    <xf numFmtId="0" fontId="55" fillId="35" borderId="0" xfId="0" applyFont="1" applyFill="1" applyBorder="1" applyAlignment="1">
      <alignment horizontal="center" vertical="center" wrapText="1"/>
    </xf>
    <xf numFmtId="0" fontId="56" fillId="36" borderId="10" xfId="0" applyFont="1" applyFill="1" applyBorder="1" applyAlignment="1">
      <alignment vertical="top"/>
    </xf>
    <xf numFmtId="0" fontId="56" fillId="36" borderId="14" xfId="0" applyFont="1" applyFill="1" applyBorder="1" applyAlignment="1">
      <alignment horizontal="left" vertical="top" wrapText="1"/>
    </xf>
    <xf numFmtId="0" fontId="56" fillId="36" borderId="15" xfId="0" applyFont="1" applyFill="1" applyBorder="1" applyAlignment="1">
      <alignment horizontal="left" vertical="top" wrapText="1"/>
    </xf>
    <xf numFmtId="0" fontId="56" fillId="36" borderId="16" xfId="0" applyFont="1" applyFill="1" applyBorder="1" applyAlignment="1">
      <alignment horizontal="left" vertical="top" wrapText="1"/>
    </xf>
    <xf numFmtId="0" fontId="57" fillId="37" borderId="17" xfId="0" applyFont="1" applyFill="1" applyBorder="1" applyAlignment="1">
      <alignment horizontal="left" vertical="top" wrapText="1"/>
    </xf>
    <xf numFmtId="44" fontId="54" fillId="0" borderId="14" xfId="0" applyNumberFormat="1" applyFont="1" applyFill="1" applyBorder="1" applyAlignment="1">
      <alignment horizontal="left" vertical="top" wrapText="1"/>
    </xf>
    <xf numFmtId="0" fontId="56" fillId="36" borderId="10" xfId="0" applyFont="1" applyFill="1" applyBorder="1" applyAlignment="1">
      <alignment horizontal="center" vertical="top" wrapText="1"/>
    </xf>
    <xf numFmtId="44" fontId="54" fillId="0" borderId="10" xfId="0" applyNumberFormat="1" applyFont="1" applyFill="1" applyBorder="1" applyAlignment="1" applyProtection="1">
      <alignment horizontal="center" vertical="top" wrapText="1" shrinkToFit="1"/>
      <protection locked="0"/>
    </xf>
    <xf numFmtId="49" fontId="54" fillId="0" borderId="10" xfId="0" applyNumberFormat="1" applyFont="1" applyFill="1" applyBorder="1" applyAlignment="1" applyProtection="1">
      <alignment horizontal="center" vertical="top" wrapText="1"/>
      <protection locked="0"/>
    </xf>
    <xf numFmtId="49" fontId="54" fillId="0" borderId="10" xfId="0" applyNumberFormat="1" applyFont="1" applyFill="1" applyBorder="1" applyAlignment="1" applyProtection="1">
      <alignment horizontal="left" vertical="top" wrapText="1"/>
      <protection/>
    </xf>
    <xf numFmtId="3" fontId="54" fillId="0" borderId="11" xfId="0" applyNumberFormat="1" applyFont="1" applyFill="1" applyBorder="1" applyAlignment="1" applyProtection="1">
      <alignment horizontal="center" vertical="top" wrapText="1"/>
      <protection/>
    </xf>
    <xf numFmtId="3" fontId="54" fillId="0" borderId="17" xfId="0" applyNumberFormat="1" applyFont="1" applyFill="1" applyBorder="1" applyAlignment="1" applyProtection="1">
      <alignment horizontal="center" vertical="top" wrapText="1"/>
      <protection/>
    </xf>
    <xf numFmtId="0" fontId="57" fillId="37" borderId="10" xfId="0" applyFont="1" applyFill="1" applyBorder="1" applyAlignment="1">
      <alignment horizontal="left" vertical="top" wrapText="1"/>
    </xf>
    <xf numFmtId="0" fontId="58" fillId="0" borderId="0" xfId="0" applyFont="1" applyFill="1" applyBorder="1" applyAlignment="1" applyProtection="1">
      <alignment horizontal="center" vertical="top" wrapText="1"/>
      <protection locked="0"/>
    </xf>
    <xf numFmtId="0" fontId="58" fillId="0" borderId="0" xfId="0" applyFont="1" applyFill="1" applyBorder="1" applyAlignment="1" applyProtection="1">
      <alignment horizontal="left" vertical="top" wrapText="1"/>
      <protection locked="0"/>
    </xf>
    <xf numFmtId="0" fontId="58" fillId="0" borderId="10" xfId="0" applyFont="1" applyFill="1" applyBorder="1" applyAlignment="1" applyProtection="1">
      <alignment horizontal="center" vertical="top" wrapText="1"/>
      <protection locked="0"/>
    </xf>
    <xf numFmtId="0" fontId="58" fillId="0" borderId="0" xfId="0" applyFont="1" applyFill="1" applyBorder="1" applyAlignment="1" applyProtection="1">
      <alignment horizontal="right" vertical="top" wrapText="1"/>
      <protection locked="0"/>
    </xf>
    <xf numFmtId="1" fontId="58" fillId="0" borderId="11" xfId="0" applyNumberFormat="1" applyFont="1" applyFill="1" applyBorder="1" applyAlignment="1" applyProtection="1">
      <alignment horizontal="left" vertical="top" wrapText="1"/>
      <protection locked="0"/>
    </xf>
    <xf numFmtId="1" fontId="11" fillId="0" borderId="11" xfId="0" applyNumberFormat="1" applyFont="1" applyFill="1" applyBorder="1" applyAlignment="1" applyProtection="1">
      <alignment horizontal="left" vertical="top" wrapText="1"/>
      <protection locked="0"/>
    </xf>
    <xf numFmtId="49" fontId="4" fillId="35" borderId="0" xfId="0" applyNumberFormat="1" applyFont="1" applyFill="1" applyBorder="1" applyAlignment="1" applyProtection="1">
      <alignment horizontal="right" vertical="center" wrapText="1"/>
      <protection/>
    </xf>
    <xf numFmtId="44" fontId="54" fillId="0" borderId="0" xfId="0" applyNumberFormat="1" applyFont="1" applyFill="1" applyBorder="1" applyAlignment="1">
      <alignment horizontal="left" vertical="top" wrapText="1"/>
    </xf>
    <xf numFmtId="44" fontId="58" fillId="0" borderId="0" xfId="0" applyNumberFormat="1" applyFont="1" applyFill="1" applyBorder="1" applyAlignment="1" applyProtection="1">
      <alignment horizontal="left" vertical="top" wrapText="1"/>
      <protection locked="0"/>
    </xf>
    <xf numFmtId="44" fontId="8" fillId="0" borderId="0" xfId="0" applyNumberFormat="1" applyFont="1" applyBorder="1" applyAlignment="1">
      <alignment horizontal="left" vertical="top"/>
    </xf>
    <xf numFmtId="0" fontId="54" fillId="0" borderId="0" xfId="0" applyFont="1" applyFill="1" applyBorder="1" applyAlignment="1" applyProtection="1">
      <alignment vertical="center" wrapText="1"/>
      <protection locked="0"/>
    </xf>
    <xf numFmtId="2" fontId="58" fillId="0" borderId="10" xfId="0" applyNumberFormat="1" applyFont="1" applyFill="1" applyBorder="1" applyAlignment="1" applyProtection="1">
      <alignment horizontal="right" vertical="top" wrapText="1"/>
      <protection locked="0"/>
    </xf>
    <xf numFmtId="0" fontId="57" fillId="37" borderId="10" xfId="0" applyFont="1" applyFill="1" applyBorder="1" applyAlignment="1">
      <alignment horizontal="left" vertical="top" wrapText="1"/>
    </xf>
    <xf numFmtId="0" fontId="54" fillId="0" borderId="0" xfId="0" applyFont="1" applyFill="1" applyAlignment="1" applyProtection="1">
      <alignment horizontal="left" vertical="top" wrapText="1"/>
      <protection locked="0"/>
    </xf>
    <xf numFmtId="0" fontId="4" fillId="0" borderId="0" xfId="60" applyFont="1" applyFill="1" applyBorder="1" applyAlignment="1">
      <alignment vertical="center" wrapText="1"/>
      <protection/>
    </xf>
    <xf numFmtId="175" fontId="54" fillId="35" borderId="10" xfId="42" applyNumberFormat="1" applyFont="1" applyFill="1" applyBorder="1" applyAlignment="1" applyProtection="1">
      <alignment horizontal="center" vertical="center" wrapText="1"/>
      <protection locked="0"/>
    </xf>
    <xf numFmtId="0" fontId="10" fillId="38" borderId="10" xfId="0" applyFont="1" applyFill="1" applyBorder="1" applyAlignment="1" applyProtection="1">
      <alignment horizontal="center" vertical="center" wrapText="1"/>
      <protection locked="0"/>
    </xf>
    <xf numFmtId="1" fontId="10" fillId="38" borderId="10" xfId="0" applyNumberFormat="1" applyFont="1" applyFill="1" applyBorder="1" applyAlignment="1" applyProtection="1">
      <alignment horizontal="center" vertical="center" wrapText="1"/>
      <protection locked="0"/>
    </xf>
    <xf numFmtId="3" fontId="11" fillId="38" borderId="10" xfId="0" applyNumberFormat="1" applyFont="1" applyFill="1" applyBorder="1" applyAlignment="1" applyProtection="1">
      <alignment horizontal="center" vertical="center" wrapText="1"/>
      <protection locked="0"/>
    </xf>
    <xf numFmtId="0" fontId="58" fillId="38" borderId="10" xfId="0" applyFont="1" applyFill="1" applyBorder="1" applyAlignment="1" applyProtection="1">
      <alignment horizontal="center" vertical="center" wrapText="1"/>
      <protection locked="0"/>
    </xf>
    <xf numFmtId="44" fontId="58" fillId="38" borderId="10" xfId="0" applyNumberFormat="1" applyFont="1" applyFill="1" applyBorder="1" applyAlignment="1" applyProtection="1">
      <alignment horizontal="left" vertical="top" wrapText="1"/>
      <protection locked="0"/>
    </xf>
    <xf numFmtId="0" fontId="4" fillId="0" borderId="18" xfId="0" applyFont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14" fillId="0" borderId="22" xfId="0" applyFont="1" applyBorder="1" applyAlignment="1">
      <alignment/>
    </xf>
    <xf numFmtId="0" fontId="14" fillId="0" borderId="23" xfId="0" applyFont="1" applyBorder="1" applyAlignment="1">
      <alignment/>
    </xf>
    <xf numFmtId="0" fontId="14" fillId="0" borderId="10" xfId="0" applyFont="1" applyFill="1" applyBorder="1" applyAlignment="1">
      <alignment/>
    </xf>
    <xf numFmtId="0" fontId="14" fillId="0" borderId="24" xfId="0" applyFont="1" applyBorder="1" applyAlignment="1">
      <alignment/>
    </xf>
    <xf numFmtId="0" fontId="4" fillId="39" borderId="19" xfId="0" applyFont="1" applyFill="1" applyBorder="1" applyAlignment="1">
      <alignment horizontal="left" vertical="center" wrapText="1"/>
    </xf>
    <xf numFmtId="0" fontId="4" fillId="39" borderId="20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left" vertical="center" wrapText="1"/>
    </xf>
    <xf numFmtId="0" fontId="4" fillId="39" borderId="25" xfId="0" applyFont="1" applyFill="1" applyBorder="1" applyAlignment="1">
      <alignment horizontal="left" vertical="center" wrapText="1"/>
    </xf>
    <xf numFmtId="0" fontId="55" fillId="0" borderId="0" xfId="0" applyFont="1" applyFill="1" applyAlignment="1">
      <alignment horizontal="center" vertical="top" wrapText="1"/>
    </xf>
    <xf numFmtId="1" fontId="54" fillId="0" borderId="0" xfId="0" applyNumberFormat="1" applyFont="1" applyBorder="1" applyAlignment="1">
      <alignment horizontal="left" vertical="top" wrapText="1"/>
    </xf>
    <xf numFmtId="0" fontId="55" fillId="0" borderId="0" xfId="0" applyFont="1" applyBorder="1" applyAlignment="1">
      <alignment horizontal="center" vertical="top" wrapText="1"/>
    </xf>
    <xf numFmtId="0" fontId="4" fillId="0" borderId="10" xfId="55" applyFont="1" applyBorder="1" applyAlignment="1">
      <alignment horizontal="center" vertical="center" wrapText="1"/>
      <protection/>
    </xf>
    <xf numFmtId="175" fontId="4" fillId="0" borderId="10" xfId="45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1" fontId="4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4" fontId="4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44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59" applyFont="1" applyBorder="1" applyAlignment="1">
      <alignment horizontal="left" vertical="center" wrapText="1"/>
      <protection/>
    </xf>
    <xf numFmtId="3" fontId="4" fillId="0" borderId="0" xfId="59" applyNumberFormat="1" applyFont="1" applyFill="1" applyBorder="1" applyAlignment="1">
      <alignment horizontal="center" vertical="center"/>
      <protection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5" fillId="33" borderId="10" xfId="0" applyFont="1" applyFill="1" applyBorder="1" applyAlignment="1" applyProtection="1">
      <alignment horizontal="center" vertical="center" wrapText="1"/>
      <protection locked="0"/>
    </xf>
    <xf numFmtId="175" fontId="5" fillId="33" borderId="10" xfId="45" applyNumberFormat="1" applyFont="1" applyFill="1" applyBorder="1" applyAlignment="1" applyProtection="1">
      <alignment horizontal="center" vertical="center" wrapText="1"/>
      <protection locked="0"/>
    </xf>
    <xf numFmtId="0" fontId="5" fillId="33" borderId="10" xfId="0" applyFont="1" applyFill="1" applyBorder="1" applyAlignment="1">
      <alignment horizontal="center" vertical="center" wrapText="1"/>
    </xf>
    <xf numFmtId="0" fontId="4" fillId="0" borderId="10" xfId="55" applyFont="1" applyBorder="1" applyAlignment="1">
      <alignment horizontal="left" vertical="center" wrapText="1"/>
      <protection/>
    </xf>
    <xf numFmtId="44" fontId="4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54" fillId="0" borderId="0" xfId="0" applyFont="1" applyFill="1" applyBorder="1" applyAlignment="1" applyProtection="1">
      <alignment horizontal="right" vertical="top"/>
      <protection locked="0"/>
    </xf>
    <xf numFmtId="0" fontId="54" fillId="0" borderId="0" xfId="0" applyFont="1" applyFill="1" applyAlignment="1" applyProtection="1">
      <alignment vertical="top"/>
      <protection locked="0"/>
    </xf>
    <xf numFmtId="44" fontId="4" fillId="33" borderId="17" xfId="0" applyNumberFormat="1" applyFont="1" applyFill="1" applyBorder="1" applyAlignment="1" applyProtection="1">
      <alignment horizontal="center" vertical="center" wrapText="1"/>
      <protection locked="0"/>
    </xf>
    <xf numFmtId="0" fontId="54" fillId="35" borderId="14" xfId="0" applyFont="1" applyFill="1" applyBorder="1" applyAlignment="1" applyProtection="1">
      <alignment horizontal="center" vertical="center" wrapText="1"/>
      <protection locked="0"/>
    </xf>
    <xf numFmtId="49" fontId="5" fillId="0" borderId="11" xfId="0" applyNumberFormat="1" applyFont="1" applyFill="1" applyBorder="1" applyAlignment="1" applyProtection="1">
      <alignment horizontal="left" vertical="top" wrapText="1"/>
      <protection locked="0"/>
    </xf>
    <xf numFmtId="0" fontId="4" fillId="0" borderId="26" xfId="0" applyFont="1" applyFill="1" applyBorder="1" applyAlignment="1" applyProtection="1">
      <alignment horizontal="left" vertical="top" wrapText="1"/>
      <protection locked="0"/>
    </xf>
    <xf numFmtId="49" fontId="4" fillId="0" borderId="11" xfId="0" applyNumberFormat="1" applyFont="1" applyFill="1" applyBorder="1" applyAlignment="1" applyProtection="1">
      <alignment horizontal="left" vertical="top" wrapText="1"/>
      <protection locked="0"/>
    </xf>
    <xf numFmtId="49" fontId="4" fillId="0" borderId="26" xfId="0" applyNumberFormat="1" applyFont="1" applyFill="1" applyBorder="1" applyAlignment="1" applyProtection="1">
      <alignment horizontal="left" vertical="top" wrapText="1"/>
      <protection locked="0"/>
    </xf>
    <xf numFmtId="49" fontId="4" fillId="0" borderId="17" xfId="0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justify" vertical="top" wrapText="1"/>
      <protection locked="0"/>
    </xf>
    <xf numFmtId="0" fontId="6" fillId="0" borderId="0" xfId="0" applyFont="1" applyFill="1" applyBorder="1" applyAlignment="1" applyProtection="1">
      <alignment horizontal="left" vertical="top" wrapText="1"/>
      <protection locked="0"/>
    </xf>
    <xf numFmtId="49" fontId="54" fillId="0" borderId="0" xfId="0" applyNumberFormat="1" applyFont="1" applyFill="1" applyBorder="1" applyAlignment="1" applyProtection="1">
      <alignment horizontal="justify"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49" fontId="4" fillId="0" borderId="0" xfId="0" applyNumberFormat="1" applyFont="1" applyFill="1" applyBorder="1" applyAlignment="1" applyProtection="1">
      <alignment horizontal="justify" vertical="top" wrapText="1"/>
      <protection locked="0"/>
    </xf>
    <xf numFmtId="0" fontId="4" fillId="0" borderId="0" xfId="0" applyFont="1" applyFill="1" applyAlignment="1" applyProtection="1">
      <alignment horizontal="justify" vertical="top" wrapTex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0" fontId="4" fillId="0" borderId="11" xfId="0" applyFont="1" applyFill="1" applyBorder="1" applyAlignment="1" applyProtection="1">
      <alignment vertical="top" wrapText="1"/>
      <protection locked="0"/>
    </xf>
    <xf numFmtId="0" fontId="4" fillId="0" borderId="17" xfId="0" applyFont="1" applyFill="1" applyBorder="1" applyAlignment="1" applyProtection="1">
      <alignment vertical="top" wrapText="1"/>
      <protection locked="0"/>
    </xf>
    <xf numFmtId="49" fontId="4" fillId="0" borderId="10" xfId="0" applyNumberFormat="1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Border="1" applyAlignment="1" applyProtection="1">
      <alignment horizontal="right" vertical="top" wrapText="1"/>
      <protection locked="0"/>
    </xf>
    <xf numFmtId="0" fontId="4" fillId="0" borderId="0" xfId="0" applyFont="1" applyFill="1" applyAlignment="1">
      <alignment vertical="top" wrapText="1"/>
    </xf>
    <xf numFmtId="0" fontId="4" fillId="0" borderId="10" xfId="0" applyFont="1" applyFill="1" applyBorder="1" applyAlignment="1" applyProtection="1">
      <alignment vertical="top" wrapText="1"/>
      <protection locked="0"/>
    </xf>
    <xf numFmtId="0" fontId="57" fillId="37" borderId="27" xfId="0" applyFont="1" applyFill="1" applyBorder="1" applyAlignment="1">
      <alignment horizontal="left" vertical="top" wrapText="1"/>
    </xf>
    <xf numFmtId="0" fontId="57" fillId="37" borderId="12" xfId="0" applyFont="1" applyFill="1" applyBorder="1" applyAlignment="1">
      <alignment horizontal="left" vertical="top" wrapText="1"/>
    </xf>
    <xf numFmtId="0" fontId="57" fillId="37" borderId="28" xfId="0" applyFont="1" applyFill="1" applyBorder="1" applyAlignment="1">
      <alignment horizontal="left" vertical="top" wrapText="1"/>
    </xf>
    <xf numFmtId="0" fontId="57" fillId="36" borderId="10" xfId="0" applyFont="1" applyFill="1" applyBorder="1" applyAlignment="1">
      <alignment horizontal="left" vertical="top" wrapText="1"/>
    </xf>
    <xf numFmtId="0" fontId="57" fillId="37" borderId="10" xfId="0" applyFont="1" applyFill="1" applyBorder="1" applyAlignment="1">
      <alignment horizontal="left" vertical="top" wrapText="1"/>
    </xf>
    <xf numFmtId="0" fontId="57" fillId="37" borderId="10" xfId="0" applyFont="1" applyFill="1" applyBorder="1" applyAlignment="1">
      <alignment horizontal="center" vertical="top" wrapText="1"/>
    </xf>
    <xf numFmtId="44" fontId="57" fillId="0" borderId="10" xfId="0" applyNumberFormat="1" applyFont="1" applyFill="1" applyBorder="1" applyAlignment="1">
      <alignment horizontal="left" vertical="top" wrapText="1"/>
    </xf>
    <xf numFmtId="0" fontId="59" fillId="37" borderId="10" xfId="0" applyFont="1" applyFill="1" applyBorder="1" applyAlignment="1">
      <alignment horizontal="left" vertical="top" wrapText="1"/>
    </xf>
    <xf numFmtId="0" fontId="57" fillId="37" borderId="14" xfId="0" applyFont="1" applyFill="1" applyBorder="1" applyAlignment="1">
      <alignment horizontal="left" vertical="center" wrapText="1"/>
    </xf>
    <xf numFmtId="0" fontId="57" fillId="37" borderId="29" xfId="0" applyFont="1" applyFill="1" applyBorder="1" applyAlignment="1">
      <alignment horizontal="left" vertical="center" wrapText="1"/>
    </xf>
    <xf numFmtId="3" fontId="54" fillId="0" borderId="11" xfId="0" applyNumberFormat="1" applyFont="1" applyFill="1" applyBorder="1" applyAlignment="1" applyProtection="1">
      <alignment horizontal="center" vertical="top" wrapText="1"/>
      <protection/>
    </xf>
    <xf numFmtId="3" fontId="54" fillId="0" borderId="17" xfId="0" applyNumberFormat="1" applyFont="1" applyFill="1" applyBorder="1" applyAlignment="1" applyProtection="1">
      <alignment horizontal="center" vertical="top" wrapText="1"/>
      <protection/>
    </xf>
    <xf numFmtId="0" fontId="57" fillId="37" borderId="11" xfId="0" applyFont="1" applyFill="1" applyBorder="1" applyAlignment="1">
      <alignment horizontal="left" vertical="top" wrapText="1"/>
    </xf>
    <xf numFmtId="0" fontId="57" fillId="37" borderId="26" xfId="0" applyFont="1" applyFill="1" applyBorder="1" applyAlignment="1">
      <alignment horizontal="left" vertical="top" wrapText="1"/>
    </xf>
    <xf numFmtId="0" fontId="57" fillId="37" borderId="17" xfId="0" applyFont="1" applyFill="1" applyBorder="1" applyAlignment="1">
      <alignment horizontal="left" vertical="top" wrapText="1"/>
    </xf>
    <xf numFmtId="0" fontId="57" fillId="37" borderId="15" xfId="0" applyFont="1" applyFill="1" applyBorder="1" applyAlignment="1">
      <alignment horizontal="left" vertical="top" wrapText="1"/>
    </xf>
    <xf numFmtId="0" fontId="57" fillId="37" borderId="30" xfId="0" applyFont="1" applyFill="1" applyBorder="1" applyAlignment="1">
      <alignment horizontal="left" vertical="top" wrapText="1"/>
    </xf>
    <xf numFmtId="0" fontId="57" fillId="37" borderId="16" xfId="0" applyFont="1" applyFill="1" applyBorder="1" applyAlignment="1">
      <alignment horizontal="left" vertical="top" wrapText="1"/>
    </xf>
    <xf numFmtId="49" fontId="4" fillId="35" borderId="11" xfId="0" applyNumberFormat="1" applyFont="1" applyFill="1" applyBorder="1" applyAlignment="1" applyProtection="1">
      <alignment horizontal="right" vertical="center" wrapText="1"/>
      <protection/>
    </xf>
    <xf numFmtId="49" fontId="4" fillId="35" borderId="26" xfId="0" applyNumberFormat="1" applyFont="1" applyFill="1" applyBorder="1" applyAlignment="1" applyProtection="1">
      <alignment horizontal="right" vertical="center" wrapText="1"/>
      <protection/>
    </xf>
    <xf numFmtId="49" fontId="4" fillId="35" borderId="17" xfId="0" applyNumberFormat="1" applyFont="1" applyFill="1" applyBorder="1" applyAlignment="1" applyProtection="1">
      <alignment horizontal="right" vertical="center" wrapText="1"/>
      <protection/>
    </xf>
    <xf numFmtId="0" fontId="54" fillId="0" borderId="30" xfId="0" applyFont="1" applyFill="1" applyBorder="1" applyAlignment="1" applyProtection="1">
      <alignment vertical="center" wrapText="1"/>
      <protection locked="0"/>
    </xf>
    <xf numFmtId="44" fontId="57" fillId="0" borderId="14" xfId="0" applyNumberFormat="1" applyFont="1" applyFill="1" applyBorder="1" applyAlignment="1">
      <alignment horizontal="left" vertical="top" wrapText="1"/>
    </xf>
    <xf numFmtId="44" fontId="57" fillId="0" borderId="31" xfId="0" applyNumberFormat="1" applyFont="1" applyFill="1" applyBorder="1" applyAlignment="1">
      <alignment horizontal="left" vertical="top" wrapText="1"/>
    </xf>
    <xf numFmtId="44" fontId="57" fillId="0" borderId="29" xfId="0" applyNumberFormat="1" applyFont="1" applyFill="1" applyBorder="1" applyAlignment="1">
      <alignment horizontal="left" vertical="top" wrapText="1"/>
    </xf>
    <xf numFmtId="0" fontId="57" fillId="37" borderId="14" xfId="0" applyFont="1" applyFill="1" applyBorder="1" applyAlignment="1">
      <alignment horizontal="center" vertical="top" wrapText="1"/>
    </xf>
    <xf numFmtId="0" fontId="57" fillId="37" borderId="31" xfId="0" applyFont="1" applyFill="1" applyBorder="1" applyAlignment="1">
      <alignment horizontal="center" vertical="top" wrapText="1"/>
    </xf>
    <xf numFmtId="0" fontId="57" fillId="37" borderId="29" xfId="0" applyFont="1" applyFill="1" applyBorder="1" applyAlignment="1">
      <alignment horizontal="center" vertical="top" wrapText="1"/>
    </xf>
    <xf numFmtId="0" fontId="59" fillId="37" borderId="11" xfId="0" applyFont="1" applyFill="1" applyBorder="1" applyAlignment="1">
      <alignment horizontal="left" vertical="top" wrapText="1"/>
    </xf>
    <xf numFmtId="0" fontId="59" fillId="37" borderId="26" xfId="0" applyFont="1" applyFill="1" applyBorder="1" applyAlignment="1">
      <alignment horizontal="left" vertical="top" wrapText="1"/>
    </xf>
    <xf numFmtId="0" fontId="59" fillId="37" borderId="17" xfId="0" applyFont="1" applyFill="1" applyBorder="1" applyAlignment="1">
      <alignment horizontal="left" vertical="top" wrapText="1"/>
    </xf>
    <xf numFmtId="175" fontId="55" fillId="34" borderId="11" xfId="45" applyNumberFormat="1" applyFont="1" applyFill="1" applyBorder="1" applyAlignment="1">
      <alignment horizontal="center" vertical="center" wrapText="1"/>
    </xf>
    <xf numFmtId="175" fontId="55" fillId="34" borderId="17" xfId="45" applyNumberFormat="1" applyFont="1" applyFill="1" applyBorder="1" applyAlignment="1">
      <alignment horizontal="center" vertical="center" wrapText="1"/>
    </xf>
    <xf numFmtId="0" fontId="60" fillId="35" borderId="11" xfId="0" applyFont="1" applyFill="1" applyBorder="1" applyAlignment="1" applyProtection="1">
      <alignment horizontal="left" vertical="center" wrapText="1"/>
      <protection locked="0"/>
    </xf>
    <xf numFmtId="0" fontId="60" fillId="35" borderId="26" xfId="0" applyFont="1" applyFill="1" applyBorder="1" applyAlignment="1" applyProtection="1">
      <alignment horizontal="left" vertical="center" wrapText="1"/>
      <protection locked="0"/>
    </xf>
    <xf numFmtId="0" fontId="60" fillId="35" borderId="17" xfId="0" applyFont="1" applyFill="1" applyBorder="1" applyAlignment="1" applyProtection="1">
      <alignment horizontal="left" vertical="center" wrapText="1"/>
      <protection locked="0"/>
    </xf>
    <xf numFmtId="0" fontId="55" fillId="0" borderId="0" xfId="0" applyFont="1" applyAlignment="1">
      <alignment horizontal="center" vertical="center" wrapText="1"/>
    </xf>
    <xf numFmtId="0" fontId="55" fillId="0" borderId="12" xfId="0" applyFont="1" applyBorder="1" applyAlignment="1">
      <alignment horizontal="left" vertical="top"/>
    </xf>
    <xf numFmtId="0" fontId="55" fillId="0" borderId="0" xfId="0" applyFont="1" applyFill="1" applyAlignment="1" applyProtection="1">
      <alignment horizontal="left" vertical="top" wrapText="1"/>
      <protection locked="0"/>
    </xf>
    <xf numFmtId="0" fontId="57" fillId="36" borderId="10" xfId="0" applyFont="1" applyFill="1" applyBorder="1" applyAlignment="1">
      <alignment vertical="top"/>
    </xf>
    <xf numFmtId="0" fontId="55" fillId="0" borderId="12" xfId="0" applyFont="1" applyFill="1" applyBorder="1" applyAlignment="1" applyProtection="1">
      <alignment horizontal="left" vertical="top" wrapText="1"/>
      <protection locked="0"/>
    </xf>
    <xf numFmtId="0" fontId="56" fillId="36" borderId="11" xfId="0" applyFont="1" applyFill="1" applyBorder="1" applyAlignment="1">
      <alignment horizontal="left" vertical="top" wrapText="1"/>
    </xf>
    <xf numFmtId="0" fontId="56" fillId="36" borderId="26" xfId="0" applyFont="1" applyFill="1" applyBorder="1" applyAlignment="1">
      <alignment horizontal="left" vertical="top" wrapText="1"/>
    </xf>
    <xf numFmtId="0" fontId="56" fillId="36" borderId="17" xfId="0" applyFont="1" applyFill="1" applyBorder="1" applyAlignment="1">
      <alignment horizontal="left" vertical="top" wrapText="1"/>
    </xf>
    <xf numFmtId="0" fontId="57" fillId="36" borderId="14" xfId="0" applyFont="1" applyFill="1" applyBorder="1" applyAlignment="1">
      <alignment horizontal="justify" vertical="top" wrapText="1"/>
    </xf>
    <xf numFmtId="0" fontId="57" fillId="36" borderId="31" xfId="0" applyFont="1" applyFill="1" applyBorder="1" applyAlignment="1">
      <alignment horizontal="justify" vertical="top" wrapText="1"/>
    </xf>
    <xf numFmtId="0" fontId="57" fillId="36" borderId="29" xfId="0" applyFont="1" applyFill="1" applyBorder="1" applyAlignment="1">
      <alignment horizontal="justify" vertical="top" wrapText="1"/>
    </xf>
    <xf numFmtId="0" fontId="57" fillId="36" borderId="14" xfId="0" applyFont="1" applyFill="1" applyBorder="1" applyAlignment="1">
      <alignment horizontal="left" vertical="top" wrapText="1"/>
    </xf>
    <xf numFmtId="0" fontId="57" fillId="36" borderId="31" xfId="0" applyFont="1" applyFill="1" applyBorder="1" applyAlignment="1">
      <alignment horizontal="left" vertical="top" wrapText="1"/>
    </xf>
    <xf numFmtId="0" fontId="57" fillId="36" borderId="29" xfId="0" applyFont="1" applyFill="1" applyBorder="1" applyAlignment="1">
      <alignment horizontal="left" vertical="top" wrapText="1"/>
    </xf>
    <xf numFmtId="0" fontId="57" fillId="36" borderId="14" xfId="0" applyFont="1" applyFill="1" applyBorder="1" applyAlignment="1">
      <alignment vertical="top"/>
    </xf>
    <xf numFmtId="0" fontId="57" fillId="36" borderId="31" xfId="0" applyFont="1" applyFill="1" applyBorder="1" applyAlignment="1">
      <alignment vertical="top"/>
    </xf>
    <xf numFmtId="0" fontId="57" fillId="36" borderId="29" xfId="0" applyFont="1" applyFill="1" applyBorder="1" applyAlignment="1">
      <alignment vertical="top"/>
    </xf>
    <xf numFmtId="0" fontId="57" fillId="0" borderId="15" xfId="0" applyFont="1" applyFill="1" applyBorder="1" applyAlignment="1">
      <alignment horizontal="left" vertical="top" wrapText="1"/>
    </xf>
    <xf numFmtId="0" fontId="57" fillId="0" borderId="30" xfId="0" applyFont="1" applyFill="1" applyBorder="1" applyAlignment="1">
      <alignment horizontal="left" vertical="top" wrapText="1"/>
    </xf>
    <xf numFmtId="0" fontId="57" fillId="0" borderId="16" xfId="0" applyFont="1" applyFill="1" applyBorder="1" applyAlignment="1">
      <alignment horizontal="left" vertical="top" wrapText="1"/>
    </xf>
    <xf numFmtId="0" fontId="57" fillId="0" borderId="27" xfId="0" applyFont="1" applyFill="1" applyBorder="1" applyAlignment="1">
      <alignment horizontal="left" vertical="top" wrapText="1"/>
    </xf>
    <xf numFmtId="0" fontId="57" fillId="0" borderId="12" xfId="0" applyFont="1" applyFill="1" applyBorder="1" applyAlignment="1">
      <alignment horizontal="left" vertical="top" wrapText="1"/>
    </xf>
    <xf numFmtId="0" fontId="57" fillId="0" borderId="28" xfId="0" applyFont="1" applyFill="1" applyBorder="1" applyAlignment="1">
      <alignment horizontal="left" vertical="top" wrapText="1"/>
    </xf>
    <xf numFmtId="0" fontId="55" fillId="0" borderId="12" xfId="0" applyFont="1" applyFill="1" applyBorder="1" applyAlignment="1" applyProtection="1">
      <alignment vertical="center" wrapText="1"/>
      <protection locked="0"/>
    </xf>
    <xf numFmtId="0" fontId="55" fillId="35" borderId="0" xfId="0" applyFont="1" applyFill="1" applyBorder="1" applyAlignment="1" applyProtection="1">
      <alignment horizontal="left" vertical="center" wrapText="1"/>
      <protection locked="0"/>
    </xf>
    <xf numFmtId="0" fontId="54" fillId="0" borderId="0" xfId="0" applyFont="1" applyFill="1" applyAlignment="1" applyProtection="1">
      <alignment horizontal="left" vertical="top" wrapText="1"/>
      <protection locked="0"/>
    </xf>
    <xf numFmtId="0" fontId="54" fillId="0" borderId="0" xfId="0" applyFont="1" applyAlignment="1">
      <alignment horizontal="left" vertical="top" wrapText="1"/>
    </xf>
    <xf numFmtId="0" fontId="55" fillId="0" borderId="0" xfId="0" applyFont="1" applyBorder="1" applyAlignment="1">
      <alignment horizontal="left" vertical="top"/>
    </xf>
    <xf numFmtId="0" fontId="61" fillId="35" borderId="0" xfId="0" applyFont="1" applyFill="1" applyBorder="1" applyAlignment="1" applyProtection="1">
      <alignment horizontal="left" vertical="top"/>
      <protection locked="0"/>
    </xf>
    <xf numFmtId="0" fontId="55" fillId="0" borderId="0" xfId="0" applyFont="1" applyAlignment="1">
      <alignment horizontal="center" vertical="top" wrapText="1"/>
    </xf>
    <xf numFmtId="0" fontId="54" fillId="0" borderId="0" xfId="0" applyFont="1" applyBorder="1" applyAlignment="1">
      <alignment horizontal="left" vertical="top" wrapText="1"/>
    </xf>
  </cellXfs>
  <cellStyles count="5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3" xfId="45"/>
    <cellStyle name="Hyperlink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y" xfId="53"/>
    <cellStyle name="Normalny 2" xfId="54"/>
    <cellStyle name="Normalny 3" xfId="55"/>
    <cellStyle name="Normalny 4" xfId="56"/>
    <cellStyle name="Normalny 5" xfId="57"/>
    <cellStyle name="Normalny 7" xfId="58"/>
    <cellStyle name="Normalny_wycena  nowakonsul JK" xfId="59"/>
    <cellStyle name="Normalny_wycena płytki powtorki po konsul" xfId="60"/>
    <cellStyle name="Obliczenia" xfId="61"/>
    <cellStyle name="Followed Hyperlink" xfId="62"/>
    <cellStyle name="Percent" xfId="63"/>
    <cellStyle name="Suma" xfId="64"/>
    <cellStyle name="Tekst objaśnienia" xfId="65"/>
    <cellStyle name="Tekst ostrzeżenia" xfId="66"/>
    <cellStyle name="Tytuł" xfId="67"/>
    <cellStyle name="Uwaga" xfId="68"/>
    <cellStyle name="Currency" xfId="69"/>
    <cellStyle name="Currency [0]" xfId="70"/>
    <cellStyle name="Walutowy 2" xfId="71"/>
    <cellStyle name="Zły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3499799966812134"/>
  </sheetPr>
  <dimension ref="A1:E53"/>
  <sheetViews>
    <sheetView showGridLines="0" view="pageBreakPreview" zoomScale="90" zoomScaleSheetLayoutView="90" workbookViewId="0" topLeftCell="A28">
      <selection activeCell="B26" sqref="B26:D26"/>
    </sheetView>
  </sheetViews>
  <sheetFormatPr defaultColWidth="9.00390625" defaultRowHeight="12.75"/>
  <cols>
    <col min="1" max="1" width="3.625" style="1" customWidth="1"/>
    <col min="2" max="2" width="19.125" style="1" customWidth="1"/>
    <col min="3" max="3" width="61.875" style="1" customWidth="1"/>
    <col min="4" max="4" width="36.625" style="2" customWidth="1"/>
    <col min="5" max="9" width="9.125" style="1" customWidth="1"/>
    <col min="10" max="10" width="16.625" style="1" customWidth="1"/>
    <col min="11" max="16384" width="9.125" style="1" customWidth="1"/>
  </cols>
  <sheetData>
    <row r="1" spans="3:4" ht="18" customHeight="1">
      <c r="C1" s="150" t="s">
        <v>45</v>
      </c>
      <c r="D1" s="150"/>
    </row>
    <row r="2" spans="2:4" ht="18" customHeight="1">
      <c r="B2" s="19"/>
      <c r="C2" s="19" t="s">
        <v>39</v>
      </c>
      <c r="D2" s="19"/>
    </row>
    <row r="3" ht="18" customHeight="1"/>
    <row r="4" spans="2:3" ht="18" customHeight="1">
      <c r="B4" s="1" t="s">
        <v>30</v>
      </c>
      <c r="C4" s="1" t="s">
        <v>141</v>
      </c>
    </row>
    <row r="5" ht="18" customHeight="1"/>
    <row r="6" spans="2:5" ht="48.75" customHeight="1">
      <c r="B6" s="1" t="s">
        <v>29</v>
      </c>
      <c r="C6" s="139" t="s">
        <v>152</v>
      </c>
      <c r="D6" s="139"/>
      <c r="E6" s="4"/>
    </row>
    <row r="7" ht="18" customHeight="1"/>
    <row r="8" spans="2:4" ht="18" customHeight="1">
      <c r="B8" s="5" t="s">
        <v>25</v>
      </c>
      <c r="C8" s="152"/>
      <c r="D8" s="152"/>
    </row>
    <row r="9" spans="2:4" ht="31.5" customHeight="1">
      <c r="B9" s="5" t="s">
        <v>31</v>
      </c>
      <c r="C9" s="147"/>
      <c r="D9" s="148"/>
    </row>
    <row r="10" spans="2:4" ht="18" customHeight="1">
      <c r="B10" s="5" t="s">
        <v>24</v>
      </c>
      <c r="C10" s="147"/>
      <c r="D10" s="148"/>
    </row>
    <row r="11" spans="2:4" ht="18" customHeight="1">
      <c r="B11" s="5" t="s">
        <v>33</v>
      </c>
      <c r="C11" s="147"/>
      <c r="D11" s="148"/>
    </row>
    <row r="12" spans="2:4" ht="18" customHeight="1">
      <c r="B12" s="5" t="s">
        <v>34</v>
      </c>
      <c r="C12" s="147"/>
      <c r="D12" s="148"/>
    </row>
    <row r="13" spans="2:4" ht="18" customHeight="1">
      <c r="B13" s="5" t="s">
        <v>35</v>
      </c>
      <c r="C13" s="147"/>
      <c r="D13" s="148"/>
    </row>
    <row r="14" spans="2:4" ht="18" customHeight="1">
      <c r="B14" s="5" t="s">
        <v>36</v>
      </c>
      <c r="C14" s="147"/>
      <c r="D14" s="148"/>
    </row>
    <row r="15" spans="2:4" ht="18" customHeight="1">
      <c r="B15" s="5" t="s">
        <v>37</v>
      </c>
      <c r="C15" s="147"/>
      <c r="D15" s="148"/>
    </row>
    <row r="16" spans="2:4" ht="18" customHeight="1">
      <c r="B16" s="5" t="s">
        <v>38</v>
      </c>
      <c r="C16" s="147"/>
      <c r="D16" s="148"/>
    </row>
    <row r="17" spans="3:4" ht="18" customHeight="1">
      <c r="C17" s="3"/>
      <c r="D17" s="6"/>
    </row>
    <row r="18" spans="2:4" ht="18" customHeight="1">
      <c r="B18" s="142" t="s">
        <v>32</v>
      </c>
      <c r="C18" s="143"/>
      <c r="D18" s="7"/>
    </row>
    <row r="19" spans="3:4" ht="18" customHeight="1">
      <c r="C19" s="4"/>
      <c r="D19" s="7"/>
    </row>
    <row r="20" spans="2:4" ht="24.75" customHeight="1">
      <c r="B20" s="52" t="s">
        <v>13</v>
      </c>
      <c r="C20" s="53" t="s">
        <v>0</v>
      </c>
      <c r="D20" s="44"/>
    </row>
    <row r="21" spans="1:4" ht="18" customHeight="1">
      <c r="A21" s="8"/>
      <c r="B21" s="20" t="s">
        <v>19</v>
      </c>
      <c r="C21" s="49"/>
      <c r="D21" s="87" t="s">
        <v>66</v>
      </c>
    </row>
    <row r="22" spans="1:4" ht="18" customHeight="1">
      <c r="A22" s="8"/>
      <c r="B22" s="20" t="s">
        <v>20</v>
      </c>
      <c r="C22" s="49"/>
      <c r="D22" s="87" t="s">
        <v>153</v>
      </c>
    </row>
    <row r="23" spans="2:4" ht="18" customHeight="1">
      <c r="B23" s="8"/>
      <c r="D23" s="9"/>
    </row>
    <row r="24" spans="1:4" ht="28.5" customHeight="1">
      <c r="A24" s="1" t="s">
        <v>1</v>
      </c>
      <c r="B24" s="143" t="s">
        <v>28</v>
      </c>
      <c r="C24" s="142"/>
      <c r="D24" s="151"/>
    </row>
    <row r="25" spans="1:4" ht="41.25" customHeight="1">
      <c r="A25" s="1" t="s">
        <v>2</v>
      </c>
      <c r="B25" s="144" t="s">
        <v>154</v>
      </c>
      <c r="C25" s="144"/>
      <c r="D25" s="144"/>
    </row>
    <row r="26" spans="1:4" ht="51.75" customHeight="1">
      <c r="A26" s="1" t="s">
        <v>3</v>
      </c>
      <c r="B26" s="141" t="s">
        <v>110</v>
      </c>
      <c r="C26" s="141"/>
      <c r="D26" s="141"/>
    </row>
    <row r="27" spans="1:4" ht="37.5" customHeight="1">
      <c r="A27" s="1" t="s">
        <v>4</v>
      </c>
      <c r="B27" s="141" t="s">
        <v>170</v>
      </c>
      <c r="C27" s="141"/>
      <c r="D27" s="141"/>
    </row>
    <row r="28" spans="1:4" s="12" customFormat="1" ht="33" customHeight="1">
      <c r="A28" s="12" t="s">
        <v>21</v>
      </c>
      <c r="B28" s="144" t="s">
        <v>17</v>
      </c>
      <c r="C28" s="144"/>
      <c r="D28" s="144"/>
    </row>
    <row r="29" spans="1:5" ht="36" customHeight="1">
      <c r="A29" s="1" t="s">
        <v>27</v>
      </c>
      <c r="B29" s="139" t="s">
        <v>16</v>
      </c>
      <c r="C29" s="145"/>
      <c r="D29" s="145"/>
      <c r="E29" s="4"/>
    </row>
    <row r="30" spans="1:5" ht="21.75" customHeight="1">
      <c r="A30" s="1" t="s">
        <v>5</v>
      </c>
      <c r="B30" s="139" t="s">
        <v>22</v>
      </c>
      <c r="C30" s="145"/>
      <c r="D30" s="145"/>
      <c r="E30" s="4"/>
    </row>
    <row r="31" spans="1:5" ht="35.25" customHeight="1">
      <c r="A31" s="1" t="s">
        <v>43</v>
      </c>
      <c r="B31" s="139" t="s">
        <v>23</v>
      </c>
      <c r="C31" s="145"/>
      <c r="D31" s="145"/>
      <c r="E31" s="4"/>
    </row>
    <row r="32" spans="1:5" ht="65.25" customHeight="1">
      <c r="A32" s="1" t="s">
        <v>44</v>
      </c>
      <c r="B32" s="139" t="s">
        <v>57</v>
      </c>
      <c r="C32" s="139"/>
      <c r="D32" s="139"/>
      <c r="E32" s="4"/>
    </row>
    <row r="33" spans="1:5" ht="70.5" customHeight="1">
      <c r="A33" s="1" t="s">
        <v>111</v>
      </c>
      <c r="B33" s="142" t="s">
        <v>155</v>
      </c>
      <c r="C33" s="142"/>
      <c r="D33" s="142"/>
      <c r="E33" s="4"/>
    </row>
    <row r="34" spans="2:5" ht="17.25" customHeight="1">
      <c r="B34" s="140"/>
      <c r="C34" s="140"/>
      <c r="D34" s="140"/>
      <c r="E34" s="4"/>
    </row>
    <row r="35" spans="1:4" ht="18" customHeight="1">
      <c r="A35" s="10" t="s">
        <v>156</v>
      </c>
      <c r="B35" s="22" t="s">
        <v>6</v>
      </c>
      <c r="C35" s="22"/>
      <c r="D35" s="21"/>
    </row>
    <row r="36" spans="2:4" ht="18" customHeight="1">
      <c r="B36" s="4"/>
      <c r="C36" s="4"/>
      <c r="D36" s="11"/>
    </row>
    <row r="37" spans="2:4" ht="18" customHeight="1">
      <c r="B37" s="136" t="s">
        <v>14</v>
      </c>
      <c r="C37" s="137"/>
      <c r="D37" s="138"/>
    </row>
    <row r="38" spans="2:4" ht="18" customHeight="1">
      <c r="B38" s="136" t="s">
        <v>7</v>
      </c>
      <c r="C38" s="138"/>
      <c r="D38" s="5"/>
    </row>
    <row r="39" spans="2:4" ht="18" customHeight="1">
      <c r="B39" s="134"/>
      <c r="C39" s="135"/>
      <c r="D39" s="5"/>
    </row>
    <row r="40" spans="2:4" ht="18" customHeight="1">
      <c r="B40" s="134"/>
      <c r="C40" s="135"/>
      <c r="D40" s="5"/>
    </row>
    <row r="41" spans="2:4" ht="18" customHeight="1">
      <c r="B41" s="134"/>
      <c r="C41" s="135"/>
      <c r="D41" s="5"/>
    </row>
    <row r="42" spans="2:4" ht="15" customHeight="1">
      <c r="B42" s="15" t="s">
        <v>9</v>
      </c>
      <c r="C42" s="15"/>
      <c r="D42" s="11"/>
    </row>
    <row r="43" spans="2:4" ht="18" customHeight="1">
      <c r="B43" s="136" t="s">
        <v>15</v>
      </c>
      <c r="C43" s="137"/>
      <c r="D43" s="138"/>
    </row>
    <row r="44" spans="2:4" ht="18" customHeight="1">
      <c r="B44" s="13" t="s">
        <v>7</v>
      </c>
      <c r="C44" s="14" t="s">
        <v>8</v>
      </c>
      <c r="D44" s="16" t="s">
        <v>10</v>
      </c>
    </row>
    <row r="45" spans="2:4" ht="18" customHeight="1">
      <c r="B45" s="17"/>
      <c r="C45" s="14"/>
      <c r="D45" s="18"/>
    </row>
    <row r="46" spans="2:4" ht="18" customHeight="1">
      <c r="B46" s="17"/>
      <c r="C46" s="14"/>
      <c r="D46" s="18"/>
    </row>
    <row r="47" spans="2:4" ht="18" customHeight="1">
      <c r="B47" s="15"/>
      <c r="C47" s="15"/>
      <c r="D47" s="11"/>
    </row>
    <row r="48" spans="2:4" ht="18" customHeight="1">
      <c r="B48" s="136" t="s">
        <v>18</v>
      </c>
      <c r="C48" s="137"/>
      <c r="D48" s="138"/>
    </row>
    <row r="49" spans="2:4" ht="18" customHeight="1">
      <c r="B49" s="149" t="s">
        <v>11</v>
      </c>
      <c r="C49" s="149"/>
      <c r="D49" s="5"/>
    </row>
    <row r="50" spans="2:4" ht="18" customHeight="1">
      <c r="B50" s="146"/>
      <c r="C50" s="146"/>
      <c r="D50" s="5"/>
    </row>
    <row r="51" ht="18" customHeight="1"/>
    <row r="52" ht="18" customHeight="1"/>
    <row r="53" ht="18" customHeight="1">
      <c r="D53" s="1"/>
    </row>
  </sheetData>
  <sheetProtection/>
  <mergeCells count="32">
    <mergeCell ref="C1:D1"/>
    <mergeCell ref="C6:D6"/>
    <mergeCell ref="B29:D29"/>
    <mergeCell ref="C13:D13"/>
    <mergeCell ref="C12:D12"/>
    <mergeCell ref="B24:D24"/>
    <mergeCell ref="C8:D8"/>
    <mergeCell ref="B28:D28"/>
    <mergeCell ref="C14:D14"/>
    <mergeCell ref="B50:C50"/>
    <mergeCell ref="C9:D9"/>
    <mergeCell ref="C10:D10"/>
    <mergeCell ref="C11:D11"/>
    <mergeCell ref="C16:D16"/>
    <mergeCell ref="C15:D15"/>
    <mergeCell ref="B49:C49"/>
    <mergeCell ref="B38:C38"/>
    <mergeCell ref="B31:D31"/>
    <mergeCell ref="B27:D27"/>
    <mergeCell ref="B26:D26"/>
    <mergeCell ref="B18:C18"/>
    <mergeCell ref="B33:D33"/>
    <mergeCell ref="B25:D25"/>
    <mergeCell ref="B30:D30"/>
    <mergeCell ref="B40:C40"/>
    <mergeCell ref="B39:C39"/>
    <mergeCell ref="B41:C41"/>
    <mergeCell ref="B37:D37"/>
    <mergeCell ref="B48:D48"/>
    <mergeCell ref="B43:D43"/>
    <mergeCell ref="B32:D32"/>
    <mergeCell ref="B34:D34"/>
  </mergeCells>
  <printOptions horizontalCentered="1"/>
  <pageMargins left="1.1811023622047245" right="0.1968503937007874" top="0.9448818897637796" bottom="0.984251968503937" header="0.7480314960629921" footer="0.31496062992125984"/>
  <pageSetup fitToHeight="3" horizontalDpi="300" verticalDpi="300" orientation="portrait" paperSize="9" scale="73" r:id="rId1"/>
  <headerFooter alignWithMargins="0">
    <oddFooter>&amp;C&amp;"Times New Roman,Normalny"Strona &amp;P&amp;R&amp;"Times New Roman,Normalny"pieczęć i podpis osoby (osób) upoważnionej
do reprezentowania wykonawcy</oddFooter>
  </headerFooter>
  <rowBreaks count="1" manualBreakCount="1">
    <brk id="34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P213"/>
  <sheetViews>
    <sheetView showGridLines="0" tabSelected="1" view="pageBreakPreview" zoomScale="90" zoomScaleNormal="84" zoomScaleSheetLayoutView="90" workbookViewId="0" topLeftCell="A78">
      <selection activeCell="J71" sqref="J71"/>
    </sheetView>
  </sheetViews>
  <sheetFormatPr defaultColWidth="9.00390625" defaultRowHeight="12.75"/>
  <cols>
    <col min="1" max="1" width="5.875" style="23" customWidth="1"/>
    <col min="2" max="2" width="51.375" style="25" customWidth="1"/>
    <col min="3" max="3" width="17.25390625" style="28" customWidth="1"/>
    <col min="4" max="4" width="13.875" style="26" customWidth="1"/>
    <col min="5" max="8" width="19.25390625" style="25" customWidth="1"/>
    <col min="9" max="9" width="18.25390625" style="25" customWidth="1"/>
    <col min="10" max="10" width="19.875" style="25" customWidth="1"/>
    <col min="11" max="11" width="8.00390625" style="25" customWidth="1"/>
    <col min="12" max="12" width="15.875" style="25" customWidth="1"/>
    <col min="13" max="13" width="15.875" style="37" customWidth="1"/>
    <col min="14" max="14" width="15.875" style="25" customWidth="1"/>
    <col min="15" max="16" width="14.25390625" style="25" customWidth="1"/>
    <col min="17" max="16384" width="9.125" style="25" customWidth="1"/>
  </cols>
  <sheetData>
    <row r="1" spans="2:16" ht="15">
      <c r="B1" s="24" t="str">
        <f>'formularz oferty'!C4</f>
        <v>DFP.271.75.2020.DB</v>
      </c>
      <c r="C1" s="25"/>
      <c r="J1" s="27" t="s">
        <v>77</v>
      </c>
      <c r="O1" s="27"/>
      <c r="P1" s="27"/>
    </row>
    <row r="3" spans="2:10" ht="15">
      <c r="B3" s="29" t="s">
        <v>12</v>
      </c>
      <c r="C3" s="30">
        <v>1</v>
      </c>
      <c r="D3" s="31"/>
      <c r="E3" s="32" t="s">
        <v>40</v>
      </c>
      <c r="F3" s="33"/>
      <c r="G3" s="30"/>
      <c r="H3" s="33"/>
      <c r="I3" s="30"/>
      <c r="J3" s="48"/>
    </row>
    <row r="4" spans="2:10" ht="15">
      <c r="B4" s="29"/>
      <c r="C4" s="30"/>
      <c r="D4" s="31"/>
      <c r="E4" s="32"/>
      <c r="F4" s="33"/>
      <c r="G4" s="30"/>
      <c r="H4" s="33"/>
      <c r="I4" s="30"/>
      <c r="J4" s="48"/>
    </row>
    <row r="5" spans="2:10" ht="33" customHeight="1">
      <c r="B5" s="214" t="s">
        <v>152</v>
      </c>
      <c r="C5" s="214"/>
      <c r="D5" s="214"/>
      <c r="E5" s="214"/>
      <c r="F5" s="214"/>
      <c r="G5" s="30"/>
      <c r="H5" s="33"/>
      <c r="I5" s="30"/>
      <c r="J5" s="48"/>
    </row>
    <row r="6" spans="1:10" ht="37.5" customHeight="1">
      <c r="A6" s="212" t="s">
        <v>113</v>
      </c>
      <c r="B6" s="212"/>
      <c r="C6" s="212"/>
      <c r="D6" s="31"/>
      <c r="E6" s="32"/>
      <c r="F6" s="33"/>
      <c r="G6" s="33"/>
      <c r="H6" s="33"/>
      <c r="I6" s="33"/>
      <c r="J6" s="33"/>
    </row>
    <row r="7" spans="1:12" s="41" customFormat="1" ht="57" customHeight="1">
      <c r="A7" s="51" t="s">
        <v>26</v>
      </c>
      <c r="B7" s="51" t="s">
        <v>40</v>
      </c>
      <c r="C7" s="58" t="s">
        <v>68</v>
      </c>
      <c r="D7" s="55"/>
      <c r="E7" s="33"/>
      <c r="F7" s="39"/>
      <c r="G7" s="34"/>
      <c r="H7" s="34"/>
      <c r="I7" s="34"/>
      <c r="J7" s="34"/>
      <c r="K7" s="25"/>
      <c r="L7" s="25"/>
    </row>
    <row r="8" spans="1:12" s="41" customFormat="1" ht="47.25" customHeight="1" thickBot="1">
      <c r="A8" s="186" t="s">
        <v>157</v>
      </c>
      <c r="B8" s="187"/>
      <c r="C8" s="188"/>
      <c r="D8" s="55"/>
      <c r="E8" s="33"/>
      <c r="F8" s="39"/>
      <c r="G8" s="34"/>
      <c r="H8" s="34"/>
      <c r="I8" s="34"/>
      <c r="J8" s="34"/>
      <c r="K8" s="25"/>
      <c r="L8" s="25"/>
    </row>
    <row r="9" spans="1:12" s="41" customFormat="1" ht="15">
      <c r="A9" s="51">
        <v>1</v>
      </c>
      <c r="B9" s="99" t="s">
        <v>78</v>
      </c>
      <c r="C9" s="104">
        <v>235000</v>
      </c>
      <c r="D9" s="56"/>
      <c r="E9" s="33"/>
      <c r="F9" s="39"/>
      <c r="G9" s="34"/>
      <c r="H9" s="34"/>
      <c r="I9" s="34"/>
      <c r="J9" s="34"/>
      <c r="K9" s="25"/>
      <c r="L9" s="25"/>
    </row>
    <row r="10" spans="1:12" s="41" customFormat="1" ht="15">
      <c r="A10" s="51">
        <v>2</v>
      </c>
      <c r="B10" s="100" t="s">
        <v>116</v>
      </c>
      <c r="C10" s="104">
        <v>215000</v>
      </c>
      <c r="D10" s="55"/>
      <c r="E10" s="33"/>
      <c r="F10" s="39"/>
      <c r="G10" s="34"/>
      <c r="H10" s="34"/>
      <c r="I10" s="34"/>
      <c r="J10" s="34"/>
      <c r="K10" s="25"/>
      <c r="L10" s="25"/>
    </row>
    <row r="11" spans="1:12" s="41" customFormat="1" ht="15">
      <c r="A11" s="51">
        <v>3</v>
      </c>
      <c r="B11" s="101" t="s">
        <v>80</v>
      </c>
      <c r="C11" s="104">
        <v>38000</v>
      </c>
      <c r="D11" s="55"/>
      <c r="E11" s="33"/>
      <c r="F11" s="39"/>
      <c r="G11" s="34"/>
      <c r="H11" s="34"/>
      <c r="I11" s="34"/>
      <c r="J11" s="34"/>
      <c r="K11" s="25"/>
      <c r="L11" s="25"/>
    </row>
    <row r="12" spans="1:12" s="41" customFormat="1" ht="15">
      <c r="A12" s="51">
        <v>4</v>
      </c>
      <c r="B12" s="101" t="s">
        <v>87</v>
      </c>
      <c r="C12" s="104">
        <v>25000</v>
      </c>
      <c r="D12" s="55"/>
      <c r="E12" s="33"/>
      <c r="F12" s="39"/>
      <c r="G12" s="34"/>
      <c r="H12" s="34"/>
      <c r="I12" s="34"/>
      <c r="J12" s="34"/>
      <c r="K12" s="25"/>
      <c r="L12" s="25"/>
    </row>
    <row r="13" spans="1:12" s="41" customFormat="1" ht="15">
      <c r="A13" s="51">
        <v>5</v>
      </c>
      <c r="B13" s="102" t="s">
        <v>117</v>
      </c>
      <c r="C13" s="104">
        <v>500</v>
      </c>
      <c r="D13" s="55"/>
      <c r="E13" s="33"/>
      <c r="F13" s="39"/>
      <c r="G13" s="34"/>
      <c r="H13" s="34"/>
      <c r="I13" s="34"/>
      <c r="J13" s="34"/>
      <c r="K13" s="25"/>
      <c r="L13" s="25"/>
    </row>
    <row r="14" spans="1:12" s="41" customFormat="1" ht="21.75" customHeight="1">
      <c r="A14" s="51">
        <v>6</v>
      </c>
      <c r="B14" s="100" t="s">
        <v>118</v>
      </c>
      <c r="C14" s="104">
        <v>5000</v>
      </c>
      <c r="D14" s="55"/>
      <c r="E14" s="33"/>
      <c r="F14" s="39"/>
      <c r="G14" s="34"/>
      <c r="H14" s="34"/>
      <c r="I14" s="34"/>
      <c r="J14" s="34"/>
      <c r="K14" s="25"/>
      <c r="L14" s="25"/>
    </row>
    <row r="15" spans="1:12" s="41" customFormat="1" ht="15">
      <c r="A15" s="51">
        <v>7</v>
      </c>
      <c r="B15" s="100" t="s">
        <v>119</v>
      </c>
      <c r="C15" s="104">
        <v>4000</v>
      </c>
      <c r="D15" s="55"/>
      <c r="E15" s="33"/>
      <c r="F15" s="39"/>
      <c r="G15" s="34"/>
      <c r="H15" s="34"/>
      <c r="I15" s="34"/>
      <c r="J15" s="34"/>
      <c r="K15" s="25"/>
      <c r="L15" s="25"/>
    </row>
    <row r="16" spans="1:12" s="41" customFormat="1" ht="15">
      <c r="A16" s="51">
        <v>8</v>
      </c>
      <c r="B16" s="103" t="s">
        <v>120</v>
      </c>
      <c r="C16" s="105">
        <v>700</v>
      </c>
      <c r="D16" s="55"/>
      <c r="E16" s="33"/>
      <c r="F16" s="39"/>
      <c r="G16" s="34"/>
      <c r="H16" s="34"/>
      <c r="I16" s="34"/>
      <c r="J16" s="34"/>
      <c r="K16" s="25"/>
      <c r="L16" s="25"/>
    </row>
    <row r="17" spans="1:12" s="41" customFormat="1" ht="15">
      <c r="A17" s="51">
        <v>9</v>
      </c>
      <c r="B17" s="57" t="s">
        <v>121</v>
      </c>
      <c r="C17" s="106">
        <v>150</v>
      </c>
      <c r="D17" s="55"/>
      <c r="E17" s="33"/>
      <c r="F17" s="39"/>
      <c r="G17" s="34"/>
      <c r="H17" s="34"/>
      <c r="I17" s="34"/>
      <c r="J17" s="34"/>
      <c r="K17" s="25"/>
      <c r="L17" s="25"/>
    </row>
    <row r="18" spans="1:12" s="41" customFormat="1" ht="15">
      <c r="A18" s="51">
        <v>10</v>
      </c>
      <c r="B18" s="57" t="s">
        <v>122</v>
      </c>
      <c r="C18" s="106">
        <v>150</v>
      </c>
      <c r="D18" s="55"/>
      <c r="E18" s="33"/>
      <c r="F18" s="39"/>
      <c r="G18" s="34"/>
      <c r="H18" s="34"/>
      <c r="I18" s="34"/>
      <c r="J18" s="34"/>
      <c r="K18" s="25"/>
      <c r="L18" s="25"/>
    </row>
    <row r="19" spans="1:12" s="41" customFormat="1" ht="15">
      <c r="A19" s="51">
        <v>11</v>
      </c>
      <c r="B19" s="57" t="s">
        <v>123</v>
      </c>
      <c r="C19" s="106">
        <v>100</v>
      </c>
      <c r="D19" s="55"/>
      <c r="E19" s="33"/>
      <c r="F19" s="39"/>
      <c r="G19" s="34"/>
      <c r="H19" s="34"/>
      <c r="I19" s="34"/>
      <c r="J19" s="34"/>
      <c r="K19" s="25"/>
      <c r="L19" s="25"/>
    </row>
    <row r="20" spans="1:12" s="41" customFormat="1" ht="15">
      <c r="A20" s="51">
        <v>12</v>
      </c>
      <c r="B20" s="57" t="s">
        <v>124</v>
      </c>
      <c r="C20" s="106">
        <v>100</v>
      </c>
      <c r="D20" s="55"/>
      <c r="E20" s="33"/>
      <c r="F20" s="39"/>
      <c r="G20" s="34"/>
      <c r="H20" s="34"/>
      <c r="I20" s="34"/>
      <c r="J20" s="34"/>
      <c r="K20" s="25"/>
      <c r="L20" s="25"/>
    </row>
    <row r="21" spans="1:12" s="41" customFormat="1" ht="15">
      <c r="A21" s="54"/>
      <c r="B21" s="92"/>
      <c r="C21" s="63"/>
      <c r="D21" s="64"/>
      <c r="E21" s="33"/>
      <c r="F21" s="39"/>
      <c r="G21" s="34"/>
      <c r="H21" s="34"/>
      <c r="I21" s="34"/>
      <c r="J21" s="34"/>
      <c r="K21" s="25"/>
      <c r="L21" s="25"/>
    </row>
    <row r="22" spans="1:12" s="41" customFormat="1" ht="36.75" customHeight="1">
      <c r="A22" s="213" t="s">
        <v>114</v>
      </c>
      <c r="B22" s="213"/>
      <c r="C22" s="213"/>
      <c r="D22" s="64"/>
      <c r="E22" s="33"/>
      <c r="F22" s="39"/>
      <c r="G22" s="34"/>
      <c r="H22" s="34"/>
      <c r="I22" s="34"/>
      <c r="J22" s="34"/>
      <c r="K22" s="25"/>
      <c r="L22" s="25"/>
    </row>
    <row r="23" spans="1:12" s="41" customFormat="1" ht="45">
      <c r="A23" s="51" t="s">
        <v>26</v>
      </c>
      <c r="B23" s="51" t="s">
        <v>40</v>
      </c>
      <c r="C23" s="93" t="s">
        <v>68</v>
      </c>
      <c r="D23" s="55"/>
      <c r="E23" s="33"/>
      <c r="F23" s="39"/>
      <c r="G23" s="34"/>
      <c r="H23" s="34"/>
      <c r="I23" s="34"/>
      <c r="J23" s="34"/>
      <c r="K23" s="25"/>
      <c r="L23" s="25"/>
    </row>
    <row r="24" spans="1:12" s="41" customFormat="1" ht="33" customHeight="1">
      <c r="A24" s="186" t="s">
        <v>158</v>
      </c>
      <c r="B24" s="187"/>
      <c r="C24" s="188"/>
      <c r="D24" s="55"/>
      <c r="E24" s="33"/>
      <c r="F24" s="39"/>
      <c r="G24" s="34"/>
      <c r="H24" s="34"/>
      <c r="I24" s="34"/>
      <c r="J24" s="34"/>
      <c r="K24" s="25"/>
      <c r="L24" s="25"/>
    </row>
    <row r="25" spans="1:12" s="41" customFormat="1" ht="15">
      <c r="A25" s="51">
        <v>1</v>
      </c>
      <c r="B25" s="102" t="s">
        <v>78</v>
      </c>
      <c r="C25" s="107">
        <v>35000</v>
      </c>
      <c r="D25" s="55"/>
      <c r="E25" s="33"/>
      <c r="F25" s="39"/>
      <c r="G25" s="34"/>
      <c r="H25" s="34"/>
      <c r="I25" s="34"/>
      <c r="J25" s="34"/>
      <c r="K25" s="25"/>
      <c r="L25" s="25"/>
    </row>
    <row r="26" spans="1:12" s="41" customFormat="1" ht="30">
      <c r="A26" s="51">
        <v>2</v>
      </c>
      <c r="B26" s="101" t="s">
        <v>79</v>
      </c>
      <c r="C26" s="104">
        <v>3000</v>
      </c>
      <c r="D26" s="55"/>
      <c r="E26" s="33"/>
      <c r="F26" s="39"/>
      <c r="G26" s="34"/>
      <c r="H26" s="34"/>
      <c r="I26" s="34"/>
      <c r="J26" s="34"/>
      <c r="K26" s="25"/>
      <c r="L26" s="25"/>
    </row>
    <row r="27" spans="1:12" s="41" customFormat="1" ht="15">
      <c r="A27" s="51">
        <v>3</v>
      </c>
      <c r="B27" s="100" t="s">
        <v>80</v>
      </c>
      <c r="C27" s="104">
        <v>15000</v>
      </c>
      <c r="D27" s="55"/>
      <c r="E27" s="33"/>
      <c r="F27" s="39"/>
      <c r="G27" s="34"/>
      <c r="H27" s="34"/>
      <c r="I27" s="34"/>
      <c r="J27" s="34"/>
      <c r="K27" s="25"/>
      <c r="L27" s="25"/>
    </row>
    <row r="28" spans="1:12" s="41" customFormat="1" ht="15">
      <c r="A28" s="51">
        <v>4</v>
      </c>
      <c r="B28" s="108" t="s">
        <v>125</v>
      </c>
      <c r="C28" s="104">
        <v>2500</v>
      </c>
      <c r="D28" s="55"/>
      <c r="E28" s="33"/>
      <c r="F28" s="39"/>
      <c r="G28" s="34"/>
      <c r="H28" s="34"/>
      <c r="I28" s="34"/>
      <c r="J28" s="34"/>
      <c r="K28" s="25"/>
      <c r="L28" s="25"/>
    </row>
    <row r="29" spans="1:12" s="41" customFormat="1" ht="15">
      <c r="A29" s="51">
        <v>5</v>
      </c>
      <c r="B29" s="101" t="s">
        <v>81</v>
      </c>
      <c r="C29" s="104">
        <v>20000</v>
      </c>
      <c r="D29" s="55"/>
      <c r="E29" s="33"/>
      <c r="F29" s="39"/>
      <c r="G29" s="34"/>
      <c r="H29" s="34"/>
      <c r="I29" s="34"/>
      <c r="J29" s="34"/>
      <c r="K29" s="25"/>
      <c r="L29" s="25"/>
    </row>
    <row r="30" spans="1:12" s="41" customFormat="1" ht="15">
      <c r="A30" s="51">
        <v>6</v>
      </c>
      <c r="B30" s="101" t="s">
        <v>82</v>
      </c>
      <c r="C30" s="104">
        <v>20000</v>
      </c>
      <c r="D30" s="55"/>
      <c r="E30" s="33"/>
      <c r="F30" s="39"/>
      <c r="G30" s="34"/>
      <c r="H30" s="34"/>
      <c r="I30" s="34"/>
      <c r="J30" s="34"/>
      <c r="K30" s="25"/>
      <c r="L30" s="25"/>
    </row>
    <row r="31" spans="1:12" s="41" customFormat="1" ht="15">
      <c r="A31" s="51">
        <v>7</v>
      </c>
      <c r="B31" s="101" t="s">
        <v>83</v>
      </c>
      <c r="C31" s="104">
        <v>200</v>
      </c>
      <c r="D31" s="55"/>
      <c r="E31" s="33"/>
      <c r="F31" s="39"/>
      <c r="G31" s="34"/>
      <c r="H31" s="34"/>
      <c r="I31" s="34"/>
      <c r="J31" s="34"/>
      <c r="K31" s="25"/>
      <c r="L31" s="25"/>
    </row>
    <row r="32" spans="1:12" s="41" customFormat="1" ht="15">
      <c r="A32" s="51">
        <v>8</v>
      </c>
      <c r="B32" s="101" t="s">
        <v>84</v>
      </c>
      <c r="C32" s="104">
        <v>2500</v>
      </c>
      <c r="D32" s="55"/>
      <c r="E32" s="33"/>
      <c r="F32" s="39"/>
      <c r="G32" s="34"/>
      <c r="H32" s="34"/>
      <c r="I32" s="34"/>
      <c r="J32" s="34"/>
      <c r="K32" s="91"/>
      <c r="L32" s="91"/>
    </row>
    <row r="33" spans="1:12" s="41" customFormat="1" ht="15">
      <c r="A33" s="51">
        <v>9</v>
      </c>
      <c r="B33" s="109" t="s">
        <v>85</v>
      </c>
      <c r="C33" s="104">
        <v>300</v>
      </c>
      <c r="D33" s="55"/>
      <c r="E33" s="33"/>
      <c r="F33" s="39"/>
      <c r="G33" s="34"/>
      <c r="H33" s="34"/>
      <c r="I33" s="34"/>
      <c r="J33" s="34"/>
      <c r="K33" s="91"/>
      <c r="L33" s="91"/>
    </row>
    <row r="34" spans="1:12" s="41" customFormat="1" ht="15">
      <c r="A34" s="51">
        <v>10</v>
      </c>
      <c r="B34" s="102" t="s">
        <v>86</v>
      </c>
      <c r="C34" s="104">
        <v>4000</v>
      </c>
      <c r="D34" s="55"/>
      <c r="E34" s="33"/>
      <c r="F34" s="39"/>
      <c r="G34" s="34"/>
      <c r="H34" s="34"/>
      <c r="I34" s="34"/>
      <c r="J34" s="34"/>
      <c r="K34" s="91"/>
      <c r="L34" s="91"/>
    </row>
    <row r="35" spans="1:12" s="41" customFormat="1" ht="15">
      <c r="A35" s="51">
        <v>11</v>
      </c>
      <c r="B35" s="100" t="s">
        <v>87</v>
      </c>
      <c r="C35" s="104">
        <v>500</v>
      </c>
      <c r="D35" s="55"/>
      <c r="E35" s="33"/>
      <c r="F35" s="39"/>
      <c r="G35" s="34"/>
      <c r="H35" s="34"/>
      <c r="I35" s="34"/>
      <c r="J35" s="34"/>
      <c r="K35" s="91"/>
      <c r="L35" s="91"/>
    </row>
    <row r="36" spans="1:12" s="41" customFormat="1" ht="15">
      <c r="A36" s="51">
        <v>12</v>
      </c>
      <c r="B36" s="100" t="s">
        <v>88</v>
      </c>
      <c r="C36" s="104">
        <v>500</v>
      </c>
      <c r="D36" s="55"/>
      <c r="E36" s="33"/>
      <c r="F36" s="39"/>
      <c r="G36" s="34"/>
      <c r="H36" s="34"/>
      <c r="I36" s="34"/>
      <c r="J36" s="34"/>
      <c r="K36" s="91"/>
      <c r="L36" s="91"/>
    </row>
    <row r="37" spans="1:12" s="41" customFormat="1" ht="15">
      <c r="A37" s="51">
        <v>13</v>
      </c>
      <c r="B37" s="100" t="s">
        <v>126</v>
      </c>
      <c r="C37" s="104">
        <v>15000</v>
      </c>
      <c r="D37" s="55"/>
      <c r="E37" s="33"/>
      <c r="F37" s="39"/>
      <c r="G37" s="34"/>
      <c r="H37" s="34"/>
      <c r="I37" s="34"/>
      <c r="J37" s="34"/>
      <c r="K37" s="91"/>
      <c r="L37" s="91"/>
    </row>
    <row r="38" spans="1:12" s="41" customFormat="1" ht="15">
      <c r="A38" s="51">
        <v>14</v>
      </c>
      <c r="B38" s="100" t="s">
        <v>127</v>
      </c>
      <c r="C38" s="104">
        <v>3000</v>
      </c>
      <c r="D38" s="55"/>
      <c r="E38" s="33"/>
      <c r="F38" s="39"/>
      <c r="G38" s="34"/>
      <c r="H38" s="34"/>
      <c r="I38" s="34"/>
      <c r="J38" s="34"/>
      <c r="K38" s="91"/>
      <c r="L38" s="91"/>
    </row>
    <row r="39" spans="1:12" s="41" customFormat="1" ht="15">
      <c r="A39" s="51">
        <v>15</v>
      </c>
      <c r="B39" s="100" t="s">
        <v>128</v>
      </c>
      <c r="C39" s="104">
        <v>2000</v>
      </c>
      <c r="D39" s="55"/>
      <c r="E39" s="33"/>
      <c r="F39" s="39"/>
      <c r="G39" s="34"/>
      <c r="H39" s="34"/>
      <c r="I39" s="34"/>
      <c r="J39" s="34"/>
      <c r="K39" s="91"/>
      <c r="L39" s="91"/>
    </row>
    <row r="40" spans="1:12" s="41" customFormat="1" ht="15">
      <c r="A40" s="51">
        <v>16</v>
      </c>
      <c r="B40" s="100" t="s">
        <v>129</v>
      </c>
      <c r="C40" s="104">
        <v>2000</v>
      </c>
      <c r="D40" s="55"/>
      <c r="E40" s="33"/>
      <c r="F40" s="39"/>
      <c r="G40" s="34"/>
      <c r="H40" s="34"/>
      <c r="I40" s="34"/>
      <c r="J40" s="34"/>
      <c r="K40" s="91"/>
      <c r="L40" s="91"/>
    </row>
    <row r="41" spans="1:12" s="41" customFormat="1" ht="15">
      <c r="A41" s="51">
        <v>17</v>
      </c>
      <c r="B41" s="100" t="s">
        <v>130</v>
      </c>
      <c r="C41" s="104">
        <v>700</v>
      </c>
      <c r="D41" s="55"/>
      <c r="E41" s="33"/>
      <c r="F41" s="39"/>
      <c r="G41" s="34"/>
      <c r="H41" s="34"/>
      <c r="I41" s="34"/>
      <c r="J41" s="34"/>
      <c r="K41" s="91"/>
      <c r="L41" s="91"/>
    </row>
    <row r="42" spans="1:12" s="41" customFormat="1" ht="15">
      <c r="A42" s="51">
        <v>18</v>
      </c>
      <c r="B42" s="100" t="s">
        <v>131</v>
      </c>
      <c r="C42" s="104">
        <v>700</v>
      </c>
      <c r="D42" s="55"/>
      <c r="E42" s="33"/>
      <c r="F42" s="39"/>
      <c r="G42" s="34"/>
      <c r="H42" s="34"/>
      <c r="I42" s="34"/>
      <c r="J42" s="34"/>
      <c r="K42" s="91"/>
      <c r="L42" s="91"/>
    </row>
    <row r="43" spans="1:12" s="41" customFormat="1" ht="15">
      <c r="A43" s="51">
        <v>19</v>
      </c>
      <c r="B43" s="100" t="s">
        <v>132</v>
      </c>
      <c r="C43" s="104">
        <v>2000</v>
      </c>
      <c r="D43" s="55"/>
      <c r="E43" s="33"/>
      <c r="F43" s="39"/>
      <c r="G43" s="34"/>
      <c r="H43" s="34"/>
      <c r="I43" s="34"/>
      <c r="J43" s="34"/>
      <c r="K43" s="91"/>
      <c r="L43" s="91"/>
    </row>
    <row r="44" spans="1:12" s="41" customFormat="1" ht="15">
      <c r="A44" s="51">
        <v>20</v>
      </c>
      <c r="B44" s="100" t="s">
        <v>133</v>
      </c>
      <c r="C44" s="104">
        <v>700</v>
      </c>
      <c r="D44" s="55"/>
      <c r="E44" s="33"/>
      <c r="F44" s="39"/>
      <c r="G44" s="34"/>
      <c r="H44" s="34"/>
      <c r="I44" s="34"/>
      <c r="J44" s="34"/>
      <c r="K44" s="91"/>
      <c r="L44" s="91"/>
    </row>
    <row r="45" spans="1:12" s="41" customFormat="1" ht="15">
      <c r="A45" s="51">
        <v>21</v>
      </c>
      <c r="B45" s="100" t="s">
        <v>89</v>
      </c>
      <c r="C45" s="104">
        <v>600</v>
      </c>
      <c r="D45" s="55"/>
      <c r="E45" s="33"/>
      <c r="F45" s="39"/>
      <c r="G45" s="34"/>
      <c r="H45" s="34"/>
      <c r="I45" s="34"/>
      <c r="J45" s="34"/>
      <c r="K45" s="91"/>
      <c r="L45" s="91"/>
    </row>
    <row r="46" spans="1:12" s="41" customFormat="1" ht="15">
      <c r="A46" s="51">
        <v>22</v>
      </c>
      <c r="B46" s="100" t="s">
        <v>134</v>
      </c>
      <c r="C46" s="104">
        <v>6000</v>
      </c>
      <c r="D46" s="55"/>
      <c r="E46" s="33"/>
      <c r="F46" s="39"/>
      <c r="G46" s="34"/>
      <c r="H46" s="34"/>
      <c r="I46" s="34"/>
      <c r="J46" s="34"/>
      <c r="K46" s="91"/>
      <c r="L46" s="91"/>
    </row>
    <row r="47" spans="1:12" s="41" customFormat="1" ht="15">
      <c r="A47" s="51">
        <v>23</v>
      </c>
      <c r="B47" s="101" t="s">
        <v>90</v>
      </c>
      <c r="C47" s="104">
        <v>200</v>
      </c>
      <c r="D47" s="55"/>
      <c r="E47" s="33"/>
      <c r="F47" s="39"/>
      <c r="G47" s="34"/>
      <c r="H47" s="34"/>
      <c r="I47" s="34"/>
      <c r="J47" s="34"/>
      <c r="K47" s="91"/>
      <c r="L47" s="91"/>
    </row>
    <row r="48" spans="1:12" s="41" customFormat="1" ht="15">
      <c r="A48" s="51">
        <v>24</v>
      </c>
      <c r="B48" s="101" t="s">
        <v>91</v>
      </c>
      <c r="C48" s="104">
        <v>400</v>
      </c>
      <c r="D48" s="55"/>
      <c r="E48" s="33"/>
      <c r="F48" s="39"/>
      <c r="G48" s="34"/>
      <c r="H48" s="34"/>
      <c r="I48" s="34"/>
      <c r="J48" s="34"/>
      <c r="K48" s="91"/>
      <c r="L48" s="91"/>
    </row>
    <row r="49" spans="1:12" s="41" customFormat="1" ht="15">
      <c r="A49" s="51">
        <v>25</v>
      </c>
      <c r="B49" s="108" t="s">
        <v>92</v>
      </c>
      <c r="C49" s="104">
        <v>5000</v>
      </c>
      <c r="D49" s="55"/>
      <c r="E49" s="33"/>
      <c r="F49" s="39"/>
      <c r="G49" s="34"/>
      <c r="H49" s="34"/>
      <c r="I49" s="34"/>
      <c r="J49" s="34"/>
      <c r="K49" s="91"/>
      <c r="L49" s="91"/>
    </row>
    <row r="50" spans="1:12" s="41" customFormat="1" ht="15">
      <c r="A50" s="51">
        <v>26</v>
      </c>
      <c r="B50" s="101" t="s">
        <v>135</v>
      </c>
      <c r="C50" s="104">
        <v>300</v>
      </c>
      <c r="D50" s="55"/>
      <c r="E50" s="33"/>
      <c r="F50" s="39"/>
      <c r="G50" s="34"/>
      <c r="H50" s="34"/>
      <c r="I50" s="34"/>
      <c r="J50" s="34"/>
      <c r="K50" s="91"/>
      <c r="L50" s="91"/>
    </row>
    <row r="51" spans="1:12" s="41" customFormat="1" ht="15">
      <c r="A51" s="51">
        <v>27</v>
      </c>
      <c r="B51" s="101" t="s">
        <v>136</v>
      </c>
      <c r="C51" s="104">
        <v>300</v>
      </c>
      <c r="D51" s="55"/>
      <c r="E51" s="33"/>
      <c r="F51" s="39"/>
      <c r="G51" s="34"/>
      <c r="H51" s="34"/>
      <c r="I51" s="34"/>
      <c r="J51" s="34"/>
      <c r="K51" s="91"/>
      <c r="L51" s="91"/>
    </row>
    <row r="52" spans="1:12" s="41" customFormat="1" ht="15">
      <c r="A52" s="51">
        <v>28</v>
      </c>
      <c r="B52" s="101" t="s">
        <v>93</v>
      </c>
      <c r="C52" s="104">
        <v>1000</v>
      </c>
      <c r="D52" s="55"/>
      <c r="E52" s="33"/>
      <c r="F52" s="39"/>
      <c r="G52" s="34"/>
      <c r="H52" s="34"/>
      <c r="I52" s="34"/>
      <c r="J52" s="34"/>
      <c r="K52" s="91"/>
      <c r="L52" s="91"/>
    </row>
    <row r="53" spans="1:12" s="41" customFormat="1" ht="18" customHeight="1">
      <c r="A53" s="51">
        <v>29</v>
      </c>
      <c r="B53" s="100" t="s">
        <v>94</v>
      </c>
      <c r="C53" s="104">
        <v>6000</v>
      </c>
      <c r="D53" s="55"/>
      <c r="E53" s="33"/>
      <c r="F53" s="39"/>
      <c r="G53" s="34"/>
      <c r="H53" s="34"/>
      <c r="I53" s="34"/>
      <c r="J53" s="34"/>
      <c r="K53" s="91"/>
      <c r="L53" s="91"/>
    </row>
    <row r="54" spans="1:12" s="41" customFormat="1" ht="15">
      <c r="A54" s="51">
        <v>30</v>
      </c>
      <c r="B54" s="100" t="s">
        <v>95</v>
      </c>
      <c r="C54" s="104">
        <v>2000</v>
      </c>
      <c r="D54" s="55"/>
      <c r="E54" s="33"/>
      <c r="F54" s="39"/>
      <c r="G54" s="34"/>
      <c r="H54" s="34"/>
      <c r="I54" s="34"/>
      <c r="J54" s="34"/>
      <c r="K54" s="91"/>
      <c r="L54" s="91"/>
    </row>
    <row r="55" spans="1:12" s="41" customFormat="1" ht="15">
      <c r="A55" s="51">
        <v>31</v>
      </c>
      <c r="B55" s="100" t="s">
        <v>96</v>
      </c>
      <c r="C55" s="104">
        <v>3000</v>
      </c>
      <c r="D55" s="55"/>
      <c r="E55" s="33"/>
      <c r="F55" s="39"/>
      <c r="G55" s="34"/>
      <c r="H55" s="34"/>
      <c r="I55" s="34"/>
      <c r="J55" s="34"/>
      <c r="K55" s="91"/>
      <c r="L55" s="91"/>
    </row>
    <row r="56" spans="1:12" s="41" customFormat="1" ht="15">
      <c r="A56" s="51">
        <v>32</v>
      </c>
      <c r="B56" s="110" t="s">
        <v>137</v>
      </c>
      <c r="C56" s="104">
        <v>12000</v>
      </c>
      <c r="D56" s="55"/>
      <c r="E56" s="33"/>
      <c r="F56" s="39"/>
      <c r="G56" s="34"/>
      <c r="H56" s="34"/>
      <c r="I56" s="34"/>
      <c r="J56" s="34"/>
      <c r="K56" s="91"/>
      <c r="L56" s="91"/>
    </row>
    <row r="57" spans="1:12" s="41" customFormat="1" ht="15">
      <c r="A57" s="51">
        <v>33</v>
      </c>
      <c r="B57" s="110" t="s">
        <v>97</v>
      </c>
      <c r="C57" s="104">
        <v>5000</v>
      </c>
      <c r="D57" s="55"/>
      <c r="E57" s="33"/>
      <c r="F57" s="39"/>
      <c r="G57" s="34"/>
      <c r="H57" s="34"/>
      <c r="I57" s="34"/>
      <c r="J57" s="34"/>
      <c r="K57" s="91"/>
      <c r="L57" s="91"/>
    </row>
    <row r="58" spans="1:12" s="41" customFormat="1" ht="19.5" customHeight="1">
      <c r="A58" s="51">
        <v>34</v>
      </c>
      <c r="B58" s="109" t="s">
        <v>98</v>
      </c>
      <c r="C58" s="104">
        <v>100</v>
      </c>
      <c r="D58" s="55"/>
      <c r="E58" s="33"/>
      <c r="F58" s="39"/>
      <c r="G58" s="34"/>
      <c r="H58" s="34"/>
      <c r="I58" s="34"/>
      <c r="J58" s="34"/>
      <c r="K58" s="91"/>
      <c r="L58" s="91"/>
    </row>
    <row r="59" spans="1:12" s="41" customFormat="1" ht="30">
      <c r="A59" s="51">
        <v>35</v>
      </c>
      <c r="B59" s="110" t="s">
        <v>99</v>
      </c>
      <c r="C59" s="104">
        <v>100</v>
      </c>
      <c r="D59" s="55"/>
      <c r="E59" s="33"/>
      <c r="F59" s="39"/>
      <c r="G59" s="34"/>
      <c r="H59" s="34"/>
      <c r="I59" s="34"/>
      <c r="J59" s="34"/>
      <c r="K59" s="91"/>
      <c r="L59" s="91"/>
    </row>
    <row r="60" spans="1:12" s="41" customFormat="1" ht="15">
      <c r="A60" s="51">
        <v>36</v>
      </c>
      <c r="B60" s="109" t="s">
        <v>100</v>
      </c>
      <c r="C60" s="104">
        <v>100</v>
      </c>
      <c r="D60" s="55"/>
      <c r="E60" s="33"/>
      <c r="F60" s="39"/>
      <c r="G60" s="34"/>
      <c r="H60" s="34"/>
      <c r="I60" s="34"/>
      <c r="J60" s="34"/>
      <c r="K60" s="91"/>
      <c r="L60" s="91"/>
    </row>
    <row r="61" spans="1:12" s="41" customFormat="1" ht="15">
      <c r="A61" s="51">
        <v>37</v>
      </c>
      <c r="B61" s="108" t="s">
        <v>101</v>
      </c>
      <c r="C61" s="104">
        <v>300</v>
      </c>
      <c r="D61" s="55"/>
      <c r="E61" s="33"/>
      <c r="F61" s="39"/>
      <c r="G61" s="34"/>
      <c r="H61" s="34"/>
      <c r="I61" s="34"/>
      <c r="J61" s="34"/>
      <c r="K61" s="91"/>
      <c r="L61" s="91"/>
    </row>
    <row r="62" spans="1:12" s="41" customFormat="1" ht="30">
      <c r="A62" s="51">
        <v>38</v>
      </c>
      <c r="B62" s="111" t="s">
        <v>102</v>
      </c>
      <c r="C62" s="104">
        <v>100</v>
      </c>
      <c r="D62" s="55"/>
      <c r="E62" s="33"/>
      <c r="F62" s="39"/>
      <c r="G62" s="34"/>
      <c r="H62" s="34"/>
      <c r="I62" s="34"/>
      <c r="J62" s="34"/>
      <c r="K62" s="91"/>
      <c r="L62" s="91"/>
    </row>
    <row r="63" spans="1:12" s="41" customFormat="1" ht="15">
      <c r="A63" s="51">
        <v>39</v>
      </c>
      <c r="B63" s="100" t="s">
        <v>103</v>
      </c>
      <c r="C63" s="104">
        <v>180</v>
      </c>
      <c r="D63" s="55"/>
      <c r="E63" s="33"/>
      <c r="F63" s="39"/>
      <c r="G63" s="34"/>
      <c r="H63" s="34"/>
      <c r="I63" s="34"/>
      <c r="J63" s="34"/>
      <c r="K63" s="91"/>
      <c r="L63" s="91"/>
    </row>
    <row r="64" spans="1:12" s="41" customFormat="1" ht="15">
      <c r="A64" s="51">
        <v>40</v>
      </c>
      <c r="B64" s="100" t="s">
        <v>138</v>
      </c>
      <c r="C64" s="104">
        <v>200</v>
      </c>
      <c r="D64" s="55"/>
      <c r="E64" s="33"/>
      <c r="F64" s="39"/>
      <c r="G64" s="34"/>
      <c r="H64" s="34"/>
      <c r="I64" s="34"/>
      <c r="J64" s="34"/>
      <c r="K64" s="91"/>
      <c r="L64" s="91"/>
    </row>
    <row r="65" spans="1:12" s="41" customFormat="1" ht="15">
      <c r="A65" s="133">
        <v>41</v>
      </c>
      <c r="B65" s="103" t="s">
        <v>139</v>
      </c>
      <c r="C65" s="105">
        <v>300</v>
      </c>
      <c r="D65" s="55"/>
      <c r="E65" s="33"/>
      <c r="F65" s="39"/>
      <c r="G65" s="34"/>
      <c r="H65" s="34"/>
      <c r="I65" s="34"/>
      <c r="J65" s="34"/>
      <c r="K65" s="91"/>
      <c r="L65" s="91"/>
    </row>
    <row r="66" spans="1:12" s="41" customFormat="1" ht="15">
      <c r="A66" s="51">
        <v>42</v>
      </c>
      <c r="B66" s="57" t="s">
        <v>140</v>
      </c>
      <c r="C66" s="106">
        <v>50</v>
      </c>
      <c r="D66" s="55"/>
      <c r="E66" s="33"/>
      <c r="F66" s="39"/>
      <c r="G66" s="34"/>
      <c r="H66" s="34"/>
      <c r="I66" s="34"/>
      <c r="J66" s="34"/>
      <c r="K66" s="25"/>
      <c r="L66" s="25"/>
    </row>
    <row r="67" spans="1:12" s="41" customFormat="1" ht="15">
      <c r="A67" s="54"/>
      <c r="B67" s="62"/>
      <c r="C67" s="63"/>
      <c r="D67" s="64"/>
      <c r="E67" s="33"/>
      <c r="F67" s="39"/>
      <c r="G67" s="34"/>
      <c r="H67" s="34"/>
      <c r="I67" s="34"/>
      <c r="J67" s="34"/>
      <c r="K67" s="25"/>
      <c r="L67" s="25"/>
    </row>
    <row r="68" spans="1:13" ht="42" customHeight="1">
      <c r="A68" s="189" t="s">
        <v>159</v>
      </c>
      <c r="B68" s="189"/>
      <c r="C68" s="189"/>
      <c r="D68" s="189"/>
      <c r="E68" s="189"/>
      <c r="F68" s="189"/>
      <c r="G68" s="189"/>
      <c r="H68" s="189"/>
      <c r="I68" s="189"/>
      <c r="J68" s="189"/>
      <c r="M68" s="25"/>
    </row>
    <row r="69" spans="1:13" ht="15">
      <c r="A69" s="60"/>
      <c r="B69" s="60"/>
      <c r="C69" s="60"/>
      <c r="D69" s="60"/>
      <c r="E69" s="60"/>
      <c r="F69" s="60"/>
      <c r="G69" s="60"/>
      <c r="H69" s="60"/>
      <c r="I69" s="60"/>
      <c r="J69" s="60"/>
      <c r="M69" s="25"/>
    </row>
    <row r="70" spans="1:13" ht="35.25" customHeight="1">
      <c r="A70" s="215" t="s">
        <v>67</v>
      </c>
      <c r="B70" s="215"/>
      <c r="C70" s="215"/>
      <c r="D70" s="215"/>
      <c r="E70" s="215"/>
      <c r="F70" s="215"/>
      <c r="G70" s="60"/>
      <c r="H70" s="112"/>
      <c r="I70" s="60"/>
      <c r="J70" s="60"/>
      <c r="M70" s="25"/>
    </row>
    <row r="71" spans="1:13" ht="18.75" customHeight="1">
      <c r="A71" s="190" t="s">
        <v>76</v>
      </c>
      <c r="B71" s="190"/>
      <c r="C71" s="42"/>
      <c r="D71" s="43"/>
      <c r="E71" s="43"/>
      <c r="F71" s="43"/>
      <c r="G71" s="35"/>
      <c r="H71" s="35"/>
      <c r="I71" s="35"/>
      <c r="J71" s="35"/>
      <c r="M71" s="25"/>
    </row>
    <row r="72" spans="1:13" ht="52.5" customHeight="1">
      <c r="A72" s="45" t="s">
        <v>51</v>
      </c>
      <c r="B72" s="45" t="s">
        <v>40</v>
      </c>
      <c r="C72" s="184" t="s">
        <v>55</v>
      </c>
      <c r="D72" s="185"/>
      <c r="E72" s="45" t="s">
        <v>41</v>
      </c>
      <c r="F72" s="45" t="s">
        <v>42</v>
      </c>
      <c r="G72" s="45" t="s">
        <v>58</v>
      </c>
      <c r="H72" s="45" t="s">
        <v>59</v>
      </c>
      <c r="I72" s="46" t="s">
        <v>60</v>
      </c>
      <c r="J72" s="46" t="s">
        <v>56</v>
      </c>
      <c r="M72" s="25"/>
    </row>
    <row r="73" spans="1:13" ht="15">
      <c r="A73" s="47"/>
      <c r="B73" s="74"/>
      <c r="C73" s="163"/>
      <c r="D73" s="164"/>
      <c r="E73" s="36"/>
      <c r="F73" s="73"/>
      <c r="G73" s="73"/>
      <c r="H73" s="73"/>
      <c r="I73" s="72"/>
      <c r="J73" s="61"/>
      <c r="M73" s="25"/>
    </row>
    <row r="74" spans="1:13" ht="15">
      <c r="A74" s="47"/>
      <c r="B74" s="74"/>
      <c r="C74" s="163"/>
      <c r="D74" s="164"/>
      <c r="E74" s="36"/>
      <c r="F74" s="73"/>
      <c r="G74" s="73"/>
      <c r="H74" s="73"/>
      <c r="I74" s="72"/>
      <c r="J74" s="61"/>
      <c r="M74" s="25"/>
    </row>
    <row r="75" spans="1:13" ht="15">
      <c r="A75" s="47"/>
      <c r="B75" s="74"/>
      <c r="C75" s="163"/>
      <c r="D75" s="164"/>
      <c r="E75" s="36"/>
      <c r="F75" s="73"/>
      <c r="G75" s="73"/>
      <c r="H75" s="73"/>
      <c r="I75" s="72"/>
      <c r="J75" s="61"/>
      <c r="M75" s="25"/>
    </row>
    <row r="76" spans="1:13" ht="15">
      <c r="A76" s="47"/>
      <c r="B76" s="74"/>
      <c r="C76" s="163"/>
      <c r="D76" s="164"/>
      <c r="E76" s="36"/>
      <c r="F76" s="73"/>
      <c r="G76" s="73"/>
      <c r="H76" s="73"/>
      <c r="I76" s="72"/>
      <c r="J76" s="61"/>
      <c r="M76" s="25"/>
    </row>
    <row r="77" spans="1:13" ht="15">
      <c r="A77" s="47"/>
      <c r="B77" s="74"/>
      <c r="C77" s="163"/>
      <c r="D77" s="164"/>
      <c r="E77" s="36"/>
      <c r="F77" s="73"/>
      <c r="G77" s="73"/>
      <c r="H77" s="73"/>
      <c r="I77" s="72"/>
      <c r="J77" s="61"/>
      <c r="M77" s="25"/>
    </row>
    <row r="78" spans="1:13" ht="15">
      <c r="A78" s="47"/>
      <c r="B78" s="74"/>
      <c r="C78" s="163"/>
      <c r="D78" s="164"/>
      <c r="E78" s="36"/>
      <c r="F78" s="73"/>
      <c r="G78" s="73"/>
      <c r="H78" s="73"/>
      <c r="I78" s="72"/>
      <c r="J78" s="61"/>
      <c r="M78" s="25"/>
    </row>
    <row r="79" spans="1:13" ht="15">
      <c r="A79" s="47"/>
      <c r="B79" s="74"/>
      <c r="C79" s="163"/>
      <c r="D79" s="164"/>
      <c r="E79" s="36"/>
      <c r="F79" s="73"/>
      <c r="G79" s="73"/>
      <c r="H79" s="73"/>
      <c r="I79" s="72"/>
      <c r="J79" s="61"/>
      <c r="M79" s="25"/>
    </row>
    <row r="80" spans="1:13" ht="15">
      <c r="A80" s="47"/>
      <c r="B80" s="74"/>
      <c r="C80" s="163"/>
      <c r="D80" s="164"/>
      <c r="E80" s="36"/>
      <c r="F80" s="73"/>
      <c r="G80" s="73"/>
      <c r="H80" s="73"/>
      <c r="I80" s="72"/>
      <c r="J80" s="61"/>
      <c r="M80" s="25"/>
    </row>
    <row r="81" spans="1:13" ht="15">
      <c r="A81" s="47"/>
      <c r="B81" s="74"/>
      <c r="C81" s="163"/>
      <c r="D81" s="164"/>
      <c r="E81" s="36"/>
      <c r="F81" s="73"/>
      <c r="G81" s="73"/>
      <c r="H81" s="73"/>
      <c r="I81" s="72"/>
      <c r="J81" s="61"/>
      <c r="M81" s="25"/>
    </row>
    <row r="82" spans="1:13" ht="15">
      <c r="A82" s="47"/>
      <c r="B82" s="74"/>
      <c r="C82" s="163"/>
      <c r="D82" s="164"/>
      <c r="E82" s="36"/>
      <c r="F82" s="73"/>
      <c r="G82" s="73"/>
      <c r="H82" s="73"/>
      <c r="I82" s="72"/>
      <c r="J82" s="61"/>
      <c r="M82" s="25"/>
    </row>
    <row r="83" spans="1:13" ht="15">
      <c r="A83" s="47"/>
      <c r="B83" s="74"/>
      <c r="C83" s="163"/>
      <c r="D83" s="164"/>
      <c r="E83" s="36"/>
      <c r="F83" s="73"/>
      <c r="G83" s="73"/>
      <c r="H83" s="73"/>
      <c r="I83" s="72"/>
      <c r="J83" s="61"/>
      <c r="M83" s="25"/>
    </row>
    <row r="84" spans="1:13" ht="15">
      <c r="A84" s="47"/>
      <c r="B84" s="74"/>
      <c r="C84" s="163"/>
      <c r="D84" s="164"/>
      <c r="E84" s="36"/>
      <c r="F84" s="73"/>
      <c r="G84" s="73"/>
      <c r="H84" s="73"/>
      <c r="I84" s="72"/>
      <c r="J84" s="61"/>
      <c r="M84" s="25"/>
    </row>
    <row r="85" spans="1:13" ht="15">
      <c r="A85" s="47"/>
      <c r="B85" s="74"/>
      <c r="C85" s="75"/>
      <c r="D85" s="76"/>
      <c r="E85" s="36"/>
      <c r="F85" s="73"/>
      <c r="G85" s="73"/>
      <c r="H85" s="73"/>
      <c r="I85" s="72"/>
      <c r="J85" s="61"/>
      <c r="M85" s="25"/>
    </row>
    <row r="86" spans="1:13" ht="15">
      <c r="A86" s="47"/>
      <c r="B86" s="74"/>
      <c r="C86" s="75"/>
      <c r="D86" s="76"/>
      <c r="E86" s="36"/>
      <c r="F86" s="73"/>
      <c r="G86" s="73"/>
      <c r="H86" s="73"/>
      <c r="I86" s="72"/>
      <c r="J86" s="61"/>
      <c r="M86" s="25"/>
    </row>
    <row r="87" spans="1:13" ht="15">
      <c r="A87" s="47"/>
      <c r="B87" s="74"/>
      <c r="C87" s="75"/>
      <c r="D87" s="76"/>
      <c r="E87" s="36"/>
      <c r="F87" s="73"/>
      <c r="G87" s="73"/>
      <c r="H87" s="73"/>
      <c r="I87" s="72"/>
      <c r="J87" s="61"/>
      <c r="M87" s="25"/>
    </row>
    <row r="88" spans="1:13" ht="15">
      <c r="A88" s="47"/>
      <c r="B88" s="74"/>
      <c r="C88" s="75"/>
      <c r="D88" s="76"/>
      <c r="E88" s="36"/>
      <c r="F88" s="73"/>
      <c r="G88" s="73"/>
      <c r="H88" s="73"/>
      <c r="I88" s="72"/>
      <c r="J88" s="61"/>
      <c r="M88" s="25"/>
    </row>
    <row r="89" spans="1:13" ht="15">
      <c r="A89" s="47"/>
      <c r="B89" s="74"/>
      <c r="C89" s="75"/>
      <c r="D89" s="76"/>
      <c r="E89" s="36"/>
      <c r="F89" s="73"/>
      <c r="G89" s="73"/>
      <c r="H89" s="73"/>
      <c r="I89" s="72"/>
      <c r="J89" s="61"/>
      <c r="M89" s="25"/>
    </row>
    <row r="90" spans="1:13" ht="15">
      <c r="A90" s="47"/>
      <c r="B90" s="74"/>
      <c r="C90" s="75"/>
      <c r="D90" s="76"/>
      <c r="E90" s="36"/>
      <c r="F90" s="73"/>
      <c r="G90" s="73"/>
      <c r="H90" s="73"/>
      <c r="I90" s="72"/>
      <c r="J90" s="61"/>
      <c r="M90" s="25"/>
    </row>
    <row r="91" spans="1:13" ht="15">
      <c r="A91" s="47"/>
      <c r="B91" s="74"/>
      <c r="C91" s="75"/>
      <c r="D91" s="76"/>
      <c r="E91" s="36"/>
      <c r="F91" s="73"/>
      <c r="G91" s="73"/>
      <c r="H91" s="73"/>
      <c r="I91" s="72"/>
      <c r="J91" s="61"/>
      <c r="M91" s="25"/>
    </row>
    <row r="92" spans="1:13" ht="15">
      <c r="A92" s="47"/>
      <c r="B92" s="74"/>
      <c r="C92" s="75"/>
      <c r="D92" s="76"/>
      <c r="E92" s="36"/>
      <c r="F92" s="73"/>
      <c r="G92" s="73"/>
      <c r="H92" s="73"/>
      <c r="I92" s="72"/>
      <c r="J92" s="61"/>
      <c r="M92" s="25"/>
    </row>
    <row r="93" spans="1:13" ht="15">
      <c r="A93" s="47"/>
      <c r="B93" s="74"/>
      <c r="C93" s="75"/>
      <c r="D93" s="76"/>
      <c r="E93" s="36"/>
      <c r="F93" s="73"/>
      <c r="G93" s="73"/>
      <c r="H93" s="73"/>
      <c r="I93" s="72"/>
      <c r="J93" s="61"/>
      <c r="M93" s="25"/>
    </row>
    <row r="94" spans="1:13" ht="15">
      <c r="A94" s="47"/>
      <c r="B94" s="74"/>
      <c r="C94" s="75"/>
      <c r="D94" s="76"/>
      <c r="E94" s="36"/>
      <c r="F94" s="73"/>
      <c r="G94" s="73"/>
      <c r="H94" s="73"/>
      <c r="I94" s="72"/>
      <c r="J94" s="61"/>
      <c r="M94" s="25"/>
    </row>
    <row r="95" spans="1:13" ht="15">
      <c r="A95" s="47"/>
      <c r="B95" s="74"/>
      <c r="C95" s="75"/>
      <c r="D95" s="76"/>
      <c r="E95" s="36"/>
      <c r="F95" s="73"/>
      <c r="G95" s="73"/>
      <c r="H95" s="73"/>
      <c r="I95" s="72"/>
      <c r="J95" s="61"/>
      <c r="M95" s="25"/>
    </row>
    <row r="96" spans="1:13" ht="15">
      <c r="A96" s="47"/>
      <c r="B96" s="74"/>
      <c r="C96" s="163"/>
      <c r="D96" s="164"/>
      <c r="E96" s="36"/>
      <c r="F96" s="73"/>
      <c r="G96" s="73"/>
      <c r="H96" s="73"/>
      <c r="I96" s="72"/>
      <c r="J96" s="61"/>
      <c r="M96" s="25"/>
    </row>
    <row r="97" spans="1:13" ht="15">
      <c r="A97" s="47"/>
      <c r="B97" s="74"/>
      <c r="C97" s="75"/>
      <c r="D97" s="76"/>
      <c r="E97" s="36"/>
      <c r="F97" s="73"/>
      <c r="G97" s="73"/>
      <c r="H97" s="73"/>
      <c r="I97" s="72"/>
      <c r="J97" s="61"/>
      <c r="M97" s="25"/>
    </row>
    <row r="98" spans="1:13" ht="15">
      <c r="A98" s="47"/>
      <c r="B98" s="74"/>
      <c r="C98" s="75"/>
      <c r="D98" s="76"/>
      <c r="E98" s="36"/>
      <c r="F98" s="73"/>
      <c r="G98" s="73"/>
      <c r="H98" s="73"/>
      <c r="I98" s="72"/>
      <c r="J98" s="61"/>
      <c r="M98" s="25"/>
    </row>
    <row r="99" spans="1:13" ht="15">
      <c r="A99" s="47"/>
      <c r="B99" s="74"/>
      <c r="C99" s="75"/>
      <c r="D99" s="76"/>
      <c r="E99" s="36"/>
      <c r="F99" s="73"/>
      <c r="G99" s="73"/>
      <c r="H99" s="73"/>
      <c r="I99" s="72"/>
      <c r="J99" s="61"/>
      <c r="M99" s="25"/>
    </row>
    <row r="100" spans="1:13" ht="15">
      <c r="A100" s="47"/>
      <c r="B100" s="74"/>
      <c r="C100" s="75"/>
      <c r="D100" s="76"/>
      <c r="E100" s="36"/>
      <c r="F100" s="73"/>
      <c r="G100" s="73"/>
      <c r="H100" s="73"/>
      <c r="I100" s="72"/>
      <c r="J100" s="61"/>
      <c r="M100" s="25"/>
    </row>
    <row r="101" spans="1:13" ht="15">
      <c r="A101" s="47"/>
      <c r="B101" s="74"/>
      <c r="C101" s="75"/>
      <c r="D101" s="76"/>
      <c r="E101" s="36"/>
      <c r="F101" s="73"/>
      <c r="G101" s="73"/>
      <c r="H101" s="73"/>
      <c r="I101" s="72"/>
      <c r="J101" s="61"/>
      <c r="M101" s="25"/>
    </row>
    <row r="102" spans="1:13" ht="15">
      <c r="A102" s="47"/>
      <c r="B102" s="74"/>
      <c r="C102" s="75"/>
      <c r="D102" s="76"/>
      <c r="E102" s="36"/>
      <c r="F102" s="73"/>
      <c r="G102" s="73"/>
      <c r="H102" s="73"/>
      <c r="I102" s="72"/>
      <c r="J102" s="61"/>
      <c r="M102" s="25"/>
    </row>
    <row r="103" spans="1:13" ht="15">
      <c r="A103" s="47"/>
      <c r="B103" s="74"/>
      <c r="C103" s="75"/>
      <c r="D103" s="76"/>
      <c r="E103" s="36"/>
      <c r="F103" s="73"/>
      <c r="G103" s="73"/>
      <c r="H103" s="73"/>
      <c r="I103" s="72"/>
      <c r="J103" s="61"/>
      <c r="M103" s="25"/>
    </row>
    <row r="104" spans="1:13" ht="15">
      <c r="A104" s="47"/>
      <c r="B104" s="74"/>
      <c r="C104" s="75"/>
      <c r="D104" s="76"/>
      <c r="E104" s="36"/>
      <c r="F104" s="73"/>
      <c r="G104" s="73"/>
      <c r="H104" s="73"/>
      <c r="I104" s="72"/>
      <c r="J104" s="61"/>
      <c r="M104" s="25"/>
    </row>
    <row r="105" spans="1:13" ht="15">
      <c r="A105" s="47"/>
      <c r="B105" s="74"/>
      <c r="C105" s="75"/>
      <c r="D105" s="76"/>
      <c r="E105" s="36"/>
      <c r="F105" s="73"/>
      <c r="G105" s="73"/>
      <c r="H105" s="73"/>
      <c r="I105" s="72"/>
      <c r="J105" s="61"/>
      <c r="M105" s="25"/>
    </row>
    <row r="106" spans="1:13" ht="15">
      <c r="A106" s="47"/>
      <c r="B106" s="74"/>
      <c r="C106" s="75"/>
      <c r="D106" s="76"/>
      <c r="E106" s="36"/>
      <c r="F106" s="73"/>
      <c r="G106" s="73"/>
      <c r="H106" s="73"/>
      <c r="I106" s="72"/>
      <c r="J106" s="61"/>
      <c r="M106" s="25"/>
    </row>
    <row r="107" spans="1:13" ht="15">
      <c r="A107" s="47"/>
      <c r="B107" s="74"/>
      <c r="C107" s="75"/>
      <c r="D107" s="76"/>
      <c r="E107" s="36"/>
      <c r="F107" s="73"/>
      <c r="G107" s="73"/>
      <c r="H107" s="73"/>
      <c r="I107" s="72"/>
      <c r="J107" s="61"/>
      <c r="M107" s="25"/>
    </row>
    <row r="108" spans="1:13" ht="15">
      <c r="A108" s="47"/>
      <c r="B108" s="74"/>
      <c r="C108" s="75"/>
      <c r="D108" s="76"/>
      <c r="E108" s="36"/>
      <c r="F108" s="73"/>
      <c r="G108" s="73"/>
      <c r="H108" s="73"/>
      <c r="I108" s="72"/>
      <c r="J108" s="61"/>
      <c r="M108" s="25"/>
    </row>
    <row r="109" spans="1:13" ht="15">
      <c r="A109" s="47"/>
      <c r="B109" s="74"/>
      <c r="C109" s="75"/>
      <c r="D109" s="76"/>
      <c r="E109" s="36"/>
      <c r="F109" s="73"/>
      <c r="G109" s="73"/>
      <c r="H109" s="73"/>
      <c r="I109" s="72"/>
      <c r="J109" s="61"/>
      <c r="M109" s="25"/>
    </row>
    <row r="110" spans="1:13" ht="15">
      <c r="A110" s="47"/>
      <c r="B110" s="74"/>
      <c r="C110" s="75"/>
      <c r="D110" s="76"/>
      <c r="E110" s="36"/>
      <c r="F110" s="73"/>
      <c r="G110" s="73"/>
      <c r="H110" s="73"/>
      <c r="I110" s="72"/>
      <c r="J110" s="61"/>
      <c r="M110" s="25"/>
    </row>
    <row r="111" spans="1:13" ht="15">
      <c r="A111" s="47"/>
      <c r="B111" s="74"/>
      <c r="C111" s="163"/>
      <c r="D111" s="164"/>
      <c r="E111" s="36"/>
      <c r="F111" s="73"/>
      <c r="G111" s="73"/>
      <c r="H111" s="73"/>
      <c r="I111" s="72"/>
      <c r="J111" s="61"/>
      <c r="M111" s="25"/>
    </row>
    <row r="112" spans="1:13" ht="15">
      <c r="A112" s="47"/>
      <c r="B112" s="74"/>
      <c r="C112" s="163"/>
      <c r="D112" s="164"/>
      <c r="E112" s="36"/>
      <c r="F112" s="73"/>
      <c r="G112" s="73"/>
      <c r="H112" s="73"/>
      <c r="I112" s="72"/>
      <c r="J112" s="61"/>
      <c r="M112" s="25"/>
    </row>
    <row r="113" spans="1:13" ht="15">
      <c r="A113" s="171" t="s">
        <v>106</v>
      </c>
      <c r="B113" s="172"/>
      <c r="C113" s="172"/>
      <c r="D113" s="172"/>
      <c r="E113" s="172"/>
      <c r="F113" s="172"/>
      <c r="G113" s="172"/>
      <c r="H113" s="172"/>
      <c r="I113" s="173"/>
      <c r="J113" s="70">
        <f>SUM(J73:J112)</f>
        <v>0</v>
      </c>
      <c r="M113" s="25"/>
    </row>
    <row r="114" spans="1:13" ht="79.5" customHeight="1">
      <c r="A114" s="174" t="s">
        <v>61</v>
      </c>
      <c r="B114" s="174"/>
      <c r="C114" s="174"/>
      <c r="D114" s="174"/>
      <c r="E114" s="174"/>
      <c r="F114" s="174"/>
      <c r="G114" s="174"/>
      <c r="H114" s="174"/>
      <c r="I114" s="174"/>
      <c r="J114" s="174"/>
      <c r="M114" s="25"/>
    </row>
    <row r="115" spans="1:13" ht="16.5" customHeight="1">
      <c r="A115" s="88"/>
      <c r="B115" s="88"/>
      <c r="C115" s="88"/>
      <c r="D115" s="88"/>
      <c r="E115" s="88"/>
      <c r="F115" s="88"/>
      <c r="G115" s="88"/>
      <c r="H115" s="88"/>
      <c r="I115" s="88"/>
      <c r="J115" s="88"/>
      <c r="M115" s="25"/>
    </row>
    <row r="116" spans="1:13" ht="38.25" customHeight="1">
      <c r="A116" s="189" t="s">
        <v>160</v>
      </c>
      <c r="B116" s="189"/>
      <c r="C116" s="189"/>
      <c r="D116" s="189"/>
      <c r="E116" s="189"/>
      <c r="F116" s="189"/>
      <c r="G116" s="189"/>
      <c r="H116" s="189"/>
      <c r="I116" s="189"/>
      <c r="J116" s="189"/>
      <c r="M116" s="25"/>
    </row>
    <row r="117" spans="1:13" ht="15" customHeight="1">
      <c r="A117" s="60"/>
      <c r="B117" s="60"/>
      <c r="C117" s="60"/>
      <c r="D117" s="60"/>
      <c r="E117" s="60"/>
      <c r="F117" s="60"/>
      <c r="G117" s="60"/>
      <c r="H117" s="60"/>
      <c r="I117" s="60"/>
      <c r="J117" s="60"/>
      <c r="M117" s="25"/>
    </row>
    <row r="118" spans="1:13" ht="37.5" customHeight="1">
      <c r="A118" s="215" t="s">
        <v>67</v>
      </c>
      <c r="B118" s="215"/>
      <c r="C118" s="215"/>
      <c r="D118" s="215"/>
      <c r="E118" s="215"/>
      <c r="F118" s="215"/>
      <c r="G118" s="60"/>
      <c r="H118" s="60"/>
      <c r="I118" s="60"/>
      <c r="J118" s="60"/>
      <c r="M118" s="25"/>
    </row>
    <row r="119" spans="1:15" ht="15">
      <c r="A119" s="190" t="s">
        <v>76</v>
      </c>
      <c r="B119" s="190"/>
      <c r="C119" s="42"/>
      <c r="D119" s="43"/>
      <c r="E119" s="43"/>
      <c r="F119" s="43"/>
      <c r="G119" s="35"/>
      <c r="H119" s="35"/>
      <c r="I119" s="35"/>
      <c r="J119" s="35"/>
      <c r="M119" s="25"/>
      <c r="O119" s="37"/>
    </row>
    <row r="120" spans="1:15" ht="51" customHeight="1">
      <c r="A120" s="45" t="s">
        <v>51</v>
      </c>
      <c r="B120" s="45" t="s">
        <v>40</v>
      </c>
      <c r="C120" s="184" t="s">
        <v>55</v>
      </c>
      <c r="D120" s="185"/>
      <c r="E120" s="45" t="s">
        <v>41</v>
      </c>
      <c r="F120" s="45" t="s">
        <v>42</v>
      </c>
      <c r="G120" s="45" t="s">
        <v>58</v>
      </c>
      <c r="H120" s="45" t="s">
        <v>59</v>
      </c>
      <c r="I120" s="46" t="s">
        <v>60</v>
      </c>
      <c r="J120" s="46" t="s">
        <v>56</v>
      </c>
      <c r="M120" s="25"/>
      <c r="O120" s="37"/>
    </row>
    <row r="121" spans="1:15" ht="13.5" customHeight="1">
      <c r="A121" s="47"/>
      <c r="B121" s="74"/>
      <c r="C121" s="163"/>
      <c r="D121" s="164"/>
      <c r="E121" s="36"/>
      <c r="F121" s="73"/>
      <c r="G121" s="73"/>
      <c r="H121" s="73"/>
      <c r="I121" s="72"/>
      <c r="J121" s="61"/>
      <c r="M121" s="25"/>
      <c r="O121" s="37"/>
    </row>
    <row r="122" spans="1:15" ht="15">
      <c r="A122" s="47"/>
      <c r="B122" s="74"/>
      <c r="C122" s="163"/>
      <c r="D122" s="164"/>
      <c r="E122" s="36"/>
      <c r="F122" s="73"/>
      <c r="G122" s="73"/>
      <c r="H122" s="73"/>
      <c r="I122" s="72"/>
      <c r="J122" s="61"/>
      <c r="M122" s="25"/>
      <c r="O122" s="37"/>
    </row>
    <row r="123" spans="1:15" ht="15">
      <c r="A123" s="47"/>
      <c r="B123" s="74"/>
      <c r="C123" s="163"/>
      <c r="D123" s="164"/>
      <c r="E123" s="36"/>
      <c r="F123" s="73"/>
      <c r="G123" s="73"/>
      <c r="H123" s="73"/>
      <c r="I123" s="72"/>
      <c r="J123" s="61"/>
      <c r="M123" s="25"/>
      <c r="O123" s="37"/>
    </row>
    <row r="124" spans="1:15" ht="15">
      <c r="A124" s="47"/>
      <c r="B124" s="74"/>
      <c r="C124" s="163"/>
      <c r="D124" s="164"/>
      <c r="E124" s="36"/>
      <c r="F124" s="73"/>
      <c r="G124" s="73"/>
      <c r="H124" s="73"/>
      <c r="I124" s="72"/>
      <c r="J124" s="61"/>
      <c r="M124" s="25"/>
      <c r="O124" s="37"/>
    </row>
    <row r="125" spans="1:15" ht="15" customHeight="1">
      <c r="A125" s="47"/>
      <c r="B125" s="74"/>
      <c r="C125" s="163"/>
      <c r="D125" s="164"/>
      <c r="E125" s="36"/>
      <c r="F125" s="73"/>
      <c r="G125" s="73"/>
      <c r="H125" s="73"/>
      <c r="I125" s="72"/>
      <c r="J125" s="61"/>
      <c r="M125" s="25"/>
      <c r="O125" s="37"/>
    </row>
    <row r="126" spans="1:15" ht="15">
      <c r="A126" s="47"/>
      <c r="B126" s="74"/>
      <c r="C126" s="163"/>
      <c r="D126" s="164"/>
      <c r="E126" s="36"/>
      <c r="F126" s="73"/>
      <c r="G126" s="73"/>
      <c r="H126" s="73"/>
      <c r="I126" s="72"/>
      <c r="J126" s="61"/>
      <c r="M126" s="25"/>
      <c r="O126" s="37"/>
    </row>
    <row r="127" spans="1:15" ht="13.5" customHeight="1">
      <c r="A127" s="47"/>
      <c r="B127" s="74"/>
      <c r="C127" s="163"/>
      <c r="D127" s="164"/>
      <c r="E127" s="36"/>
      <c r="F127" s="73"/>
      <c r="G127" s="73"/>
      <c r="H127" s="73"/>
      <c r="I127" s="72"/>
      <c r="J127" s="61"/>
      <c r="M127" s="25"/>
      <c r="O127" s="37"/>
    </row>
    <row r="128" spans="1:15" ht="15">
      <c r="A128" s="47"/>
      <c r="B128" s="74"/>
      <c r="C128" s="163"/>
      <c r="D128" s="164"/>
      <c r="E128" s="36"/>
      <c r="F128" s="73"/>
      <c r="G128" s="73"/>
      <c r="H128" s="73"/>
      <c r="I128" s="72"/>
      <c r="J128" s="61"/>
      <c r="M128" s="25"/>
      <c r="O128" s="37"/>
    </row>
    <row r="129" spans="1:15" ht="15">
      <c r="A129" s="47"/>
      <c r="B129" s="74"/>
      <c r="C129" s="163"/>
      <c r="D129" s="164"/>
      <c r="E129" s="36"/>
      <c r="F129" s="73"/>
      <c r="G129" s="73"/>
      <c r="H129" s="73"/>
      <c r="I129" s="72"/>
      <c r="J129" s="61"/>
      <c r="M129" s="25"/>
      <c r="O129" s="37"/>
    </row>
    <row r="130" spans="1:15" ht="15">
      <c r="A130" s="47"/>
      <c r="B130" s="74"/>
      <c r="C130" s="163"/>
      <c r="D130" s="164"/>
      <c r="E130" s="36"/>
      <c r="F130" s="73"/>
      <c r="G130" s="73"/>
      <c r="H130" s="73"/>
      <c r="I130" s="72"/>
      <c r="J130" s="61"/>
      <c r="M130" s="25"/>
      <c r="O130" s="37"/>
    </row>
    <row r="131" spans="1:15" ht="15" customHeight="1">
      <c r="A131" s="47"/>
      <c r="B131" s="74"/>
      <c r="C131" s="163"/>
      <c r="D131" s="164"/>
      <c r="E131" s="36"/>
      <c r="F131" s="73"/>
      <c r="G131" s="73"/>
      <c r="H131" s="73"/>
      <c r="I131" s="72"/>
      <c r="J131" s="61"/>
      <c r="M131" s="25"/>
      <c r="O131" s="37"/>
    </row>
    <row r="132" spans="1:15" ht="13.5" customHeight="1">
      <c r="A132" s="47"/>
      <c r="B132" s="74"/>
      <c r="C132" s="163"/>
      <c r="D132" s="164"/>
      <c r="E132" s="36"/>
      <c r="F132" s="73"/>
      <c r="G132" s="73"/>
      <c r="H132" s="73"/>
      <c r="I132" s="72"/>
      <c r="J132" s="61"/>
      <c r="M132" s="25"/>
      <c r="O132" s="37"/>
    </row>
    <row r="133" spans="1:15" ht="15">
      <c r="A133" s="47"/>
      <c r="B133" s="74"/>
      <c r="C133" s="75"/>
      <c r="D133" s="76"/>
      <c r="E133" s="36"/>
      <c r="F133" s="73"/>
      <c r="G133" s="73"/>
      <c r="H133" s="73"/>
      <c r="I133" s="72"/>
      <c r="J133" s="61"/>
      <c r="M133" s="25"/>
      <c r="O133" s="37"/>
    </row>
    <row r="134" spans="1:10" ht="15">
      <c r="A134" s="171" t="s">
        <v>106</v>
      </c>
      <c r="B134" s="172"/>
      <c r="C134" s="172"/>
      <c r="D134" s="172"/>
      <c r="E134" s="172"/>
      <c r="F134" s="172"/>
      <c r="G134" s="172"/>
      <c r="H134" s="172"/>
      <c r="I134" s="173"/>
      <c r="J134" s="70">
        <f>SUM(J121:J133)</f>
        <v>0</v>
      </c>
    </row>
    <row r="135" spans="1:10" ht="76.5" customHeight="1">
      <c r="A135" s="174" t="s">
        <v>61</v>
      </c>
      <c r="B135" s="174"/>
      <c r="C135" s="174"/>
      <c r="D135" s="174"/>
      <c r="E135" s="174"/>
      <c r="F135" s="174"/>
      <c r="G135" s="174"/>
      <c r="H135" s="174"/>
      <c r="I135" s="174"/>
      <c r="J135" s="174"/>
    </row>
    <row r="136" spans="1:10" ht="15">
      <c r="A136" s="88"/>
      <c r="B136" s="88"/>
      <c r="C136" s="88"/>
      <c r="D136" s="88"/>
      <c r="E136" s="88"/>
      <c r="F136" s="88"/>
      <c r="G136" s="88"/>
      <c r="H136" s="88"/>
      <c r="I136" s="88"/>
      <c r="J136" s="88"/>
    </row>
    <row r="137" spans="1:2" ht="21" customHeight="1">
      <c r="A137" s="193" t="s">
        <v>104</v>
      </c>
      <c r="B137" s="193"/>
    </row>
    <row r="138" spans="1:10" ht="39" customHeight="1">
      <c r="A138" s="65" t="s">
        <v>51</v>
      </c>
      <c r="B138" s="66" t="s">
        <v>69</v>
      </c>
      <c r="C138" s="67" t="s">
        <v>55</v>
      </c>
      <c r="D138" s="68"/>
      <c r="E138" s="194" t="s">
        <v>70</v>
      </c>
      <c r="F138" s="195"/>
      <c r="G138" s="195"/>
      <c r="H138" s="196"/>
      <c r="I138" s="71" t="s">
        <v>52</v>
      </c>
      <c r="J138" s="71" t="s">
        <v>71</v>
      </c>
    </row>
    <row r="139" spans="1:10" ht="15">
      <c r="A139" s="203" t="s">
        <v>1</v>
      </c>
      <c r="B139" s="197" t="s">
        <v>161</v>
      </c>
      <c r="C139" s="200">
        <v>36</v>
      </c>
      <c r="D139" s="200" t="s">
        <v>64</v>
      </c>
      <c r="E139" s="69" t="s">
        <v>46</v>
      </c>
      <c r="F139" s="165"/>
      <c r="G139" s="166"/>
      <c r="H139" s="167"/>
      <c r="I139" s="178"/>
      <c r="J139" s="175">
        <f>C139*I139</f>
        <v>0</v>
      </c>
    </row>
    <row r="140" spans="1:10" ht="15">
      <c r="A140" s="204"/>
      <c r="B140" s="198"/>
      <c r="C140" s="201"/>
      <c r="D140" s="201"/>
      <c r="E140" s="69" t="s">
        <v>47</v>
      </c>
      <c r="F140" s="165"/>
      <c r="G140" s="166"/>
      <c r="H140" s="167"/>
      <c r="I140" s="179"/>
      <c r="J140" s="176"/>
    </row>
    <row r="141" spans="1:10" ht="15">
      <c r="A141" s="204"/>
      <c r="B141" s="198"/>
      <c r="C141" s="201"/>
      <c r="D141" s="201"/>
      <c r="E141" s="69" t="s">
        <v>53</v>
      </c>
      <c r="F141" s="181" t="s">
        <v>54</v>
      </c>
      <c r="G141" s="182"/>
      <c r="H141" s="183"/>
      <c r="I141" s="179"/>
      <c r="J141" s="176"/>
    </row>
    <row r="142" spans="1:10" ht="15">
      <c r="A142" s="204"/>
      <c r="B142" s="198"/>
      <c r="C142" s="201"/>
      <c r="D142" s="201"/>
      <c r="E142" s="69" t="s">
        <v>48</v>
      </c>
      <c r="F142" s="165"/>
      <c r="G142" s="166"/>
      <c r="H142" s="167"/>
      <c r="I142" s="179"/>
      <c r="J142" s="176"/>
    </row>
    <row r="143" spans="1:10" ht="15">
      <c r="A143" s="204"/>
      <c r="B143" s="198"/>
      <c r="C143" s="201"/>
      <c r="D143" s="201"/>
      <c r="E143" s="69" t="s">
        <v>49</v>
      </c>
      <c r="F143" s="165"/>
      <c r="G143" s="166"/>
      <c r="H143" s="167"/>
      <c r="I143" s="179"/>
      <c r="J143" s="176"/>
    </row>
    <row r="144" spans="1:10" ht="15">
      <c r="A144" s="204"/>
      <c r="B144" s="198"/>
      <c r="C144" s="201"/>
      <c r="D144" s="201"/>
      <c r="E144" s="69" t="s">
        <v>50</v>
      </c>
      <c r="F144" s="165"/>
      <c r="G144" s="166"/>
      <c r="H144" s="167"/>
      <c r="I144" s="179"/>
      <c r="J144" s="176"/>
    </row>
    <row r="145" spans="1:10" ht="36" customHeight="1">
      <c r="A145" s="204"/>
      <c r="B145" s="198"/>
      <c r="C145" s="201"/>
      <c r="D145" s="201"/>
      <c r="E145" s="161" t="s">
        <v>107</v>
      </c>
      <c r="F145" s="206" t="s">
        <v>108</v>
      </c>
      <c r="G145" s="207"/>
      <c r="H145" s="208"/>
      <c r="I145" s="179"/>
      <c r="J145" s="176"/>
    </row>
    <row r="146" spans="1:10" ht="93" customHeight="1">
      <c r="A146" s="205"/>
      <c r="B146" s="199"/>
      <c r="C146" s="202"/>
      <c r="D146" s="202"/>
      <c r="E146" s="162"/>
      <c r="F146" s="209" t="s">
        <v>112</v>
      </c>
      <c r="G146" s="210"/>
      <c r="H146" s="211"/>
      <c r="I146" s="180"/>
      <c r="J146" s="177"/>
    </row>
    <row r="147" spans="1:10" ht="15">
      <c r="A147" s="203" t="s">
        <v>2</v>
      </c>
      <c r="B147" s="197" t="s">
        <v>162</v>
      </c>
      <c r="C147" s="200">
        <v>36</v>
      </c>
      <c r="D147" s="200" t="s">
        <v>64</v>
      </c>
      <c r="E147" s="69" t="s">
        <v>46</v>
      </c>
      <c r="F147" s="165"/>
      <c r="G147" s="166"/>
      <c r="H147" s="167"/>
      <c r="I147" s="178"/>
      <c r="J147" s="175">
        <f>C147*I147</f>
        <v>0</v>
      </c>
    </row>
    <row r="148" spans="1:10" ht="15">
      <c r="A148" s="204"/>
      <c r="B148" s="198"/>
      <c r="C148" s="201"/>
      <c r="D148" s="201"/>
      <c r="E148" s="69" t="s">
        <v>47</v>
      </c>
      <c r="F148" s="165"/>
      <c r="G148" s="166"/>
      <c r="H148" s="167"/>
      <c r="I148" s="179"/>
      <c r="J148" s="176"/>
    </row>
    <row r="149" spans="1:10" ht="15">
      <c r="A149" s="204"/>
      <c r="B149" s="198"/>
      <c r="C149" s="201"/>
      <c r="D149" s="201"/>
      <c r="E149" s="69" t="s">
        <v>53</v>
      </c>
      <c r="F149" s="181" t="s">
        <v>54</v>
      </c>
      <c r="G149" s="182"/>
      <c r="H149" s="183"/>
      <c r="I149" s="179"/>
      <c r="J149" s="176"/>
    </row>
    <row r="150" spans="1:10" ht="15">
      <c r="A150" s="204"/>
      <c r="B150" s="198"/>
      <c r="C150" s="201"/>
      <c r="D150" s="201"/>
      <c r="E150" s="69" t="s">
        <v>48</v>
      </c>
      <c r="F150" s="165"/>
      <c r="G150" s="166"/>
      <c r="H150" s="167"/>
      <c r="I150" s="179"/>
      <c r="J150" s="176"/>
    </row>
    <row r="151" spans="1:10" ht="15">
      <c r="A151" s="204"/>
      <c r="B151" s="198"/>
      <c r="C151" s="201"/>
      <c r="D151" s="201"/>
      <c r="E151" s="69" t="s">
        <v>49</v>
      </c>
      <c r="F151" s="165"/>
      <c r="G151" s="166"/>
      <c r="H151" s="167"/>
      <c r="I151" s="179"/>
      <c r="J151" s="176"/>
    </row>
    <row r="152" spans="1:10" ht="15">
      <c r="A152" s="204"/>
      <c r="B152" s="198"/>
      <c r="C152" s="201"/>
      <c r="D152" s="201"/>
      <c r="E152" s="69" t="s">
        <v>50</v>
      </c>
      <c r="F152" s="165"/>
      <c r="G152" s="166"/>
      <c r="H152" s="167"/>
      <c r="I152" s="179"/>
      <c r="J152" s="176"/>
    </row>
    <row r="153" spans="1:10" ht="36" customHeight="1">
      <c r="A153" s="204"/>
      <c r="B153" s="198"/>
      <c r="C153" s="201"/>
      <c r="D153" s="201"/>
      <c r="E153" s="161" t="s">
        <v>107</v>
      </c>
      <c r="F153" s="168" t="s">
        <v>108</v>
      </c>
      <c r="G153" s="169"/>
      <c r="H153" s="170"/>
      <c r="I153" s="179"/>
      <c r="J153" s="176"/>
    </row>
    <row r="154" spans="1:10" ht="89.25" customHeight="1">
      <c r="A154" s="205"/>
      <c r="B154" s="199"/>
      <c r="C154" s="202"/>
      <c r="D154" s="202"/>
      <c r="E154" s="162"/>
      <c r="F154" s="153" t="s">
        <v>112</v>
      </c>
      <c r="G154" s="154"/>
      <c r="H154" s="155"/>
      <c r="I154" s="180"/>
      <c r="J154" s="177"/>
    </row>
    <row r="155" spans="1:10" ht="15">
      <c r="A155" s="203" t="s">
        <v>3</v>
      </c>
      <c r="B155" s="197" t="s">
        <v>163</v>
      </c>
      <c r="C155" s="200">
        <v>36</v>
      </c>
      <c r="D155" s="200" t="s">
        <v>64</v>
      </c>
      <c r="E155" s="69" t="s">
        <v>46</v>
      </c>
      <c r="F155" s="165"/>
      <c r="G155" s="166"/>
      <c r="H155" s="167"/>
      <c r="I155" s="178"/>
      <c r="J155" s="175">
        <f>C155*I155</f>
        <v>0</v>
      </c>
    </row>
    <row r="156" spans="1:10" ht="15">
      <c r="A156" s="204"/>
      <c r="B156" s="198"/>
      <c r="C156" s="201"/>
      <c r="D156" s="201"/>
      <c r="E156" s="69" t="s">
        <v>47</v>
      </c>
      <c r="F156" s="165"/>
      <c r="G156" s="166"/>
      <c r="H156" s="167"/>
      <c r="I156" s="179"/>
      <c r="J156" s="176"/>
    </row>
    <row r="157" spans="1:10" ht="15">
      <c r="A157" s="204"/>
      <c r="B157" s="198"/>
      <c r="C157" s="201"/>
      <c r="D157" s="201"/>
      <c r="E157" s="69" t="s">
        <v>53</v>
      </c>
      <c r="F157" s="181" t="s">
        <v>54</v>
      </c>
      <c r="G157" s="182"/>
      <c r="H157" s="183"/>
      <c r="I157" s="179"/>
      <c r="J157" s="176"/>
    </row>
    <row r="158" spans="1:10" ht="15">
      <c r="A158" s="204"/>
      <c r="B158" s="198"/>
      <c r="C158" s="201"/>
      <c r="D158" s="201"/>
      <c r="E158" s="69" t="s">
        <v>48</v>
      </c>
      <c r="F158" s="165"/>
      <c r="G158" s="166"/>
      <c r="H158" s="167"/>
      <c r="I158" s="179"/>
      <c r="J158" s="176"/>
    </row>
    <row r="159" spans="1:10" ht="15">
      <c r="A159" s="204"/>
      <c r="B159" s="198"/>
      <c r="C159" s="201"/>
      <c r="D159" s="201"/>
      <c r="E159" s="69" t="s">
        <v>49</v>
      </c>
      <c r="F159" s="165"/>
      <c r="G159" s="166"/>
      <c r="H159" s="167"/>
      <c r="I159" s="179"/>
      <c r="J159" s="176"/>
    </row>
    <row r="160" spans="1:10" ht="15">
      <c r="A160" s="204"/>
      <c r="B160" s="198"/>
      <c r="C160" s="201"/>
      <c r="D160" s="201"/>
      <c r="E160" s="69" t="s">
        <v>50</v>
      </c>
      <c r="F160" s="165"/>
      <c r="G160" s="166"/>
      <c r="H160" s="167"/>
      <c r="I160" s="179"/>
      <c r="J160" s="176"/>
    </row>
    <row r="161" spans="1:10" ht="37.5" customHeight="1">
      <c r="A161" s="204"/>
      <c r="B161" s="198"/>
      <c r="C161" s="201"/>
      <c r="D161" s="201"/>
      <c r="E161" s="161" t="s">
        <v>107</v>
      </c>
      <c r="F161" s="168" t="s">
        <v>108</v>
      </c>
      <c r="G161" s="169"/>
      <c r="H161" s="170"/>
      <c r="I161" s="179"/>
      <c r="J161" s="176"/>
    </row>
    <row r="162" spans="1:10" ht="92.25" customHeight="1">
      <c r="A162" s="205"/>
      <c r="B162" s="199"/>
      <c r="C162" s="202"/>
      <c r="D162" s="202"/>
      <c r="E162" s="162"/>
      <c r="F162" s="153" t="s">
        <v>109</v>
      </c>
      <c r="G162" s="154"/>
      <c r="H162" s="155"/>
      <c r="I162" s="180"/>
      <c r="J162" s="177"/>
    </row>
    <row r="163" spans="1:13" s="91" customFormat="1" ht="18" customHeight="1">
      <c r="A163" s="192" t="s">
        <v>4</v>
      </c>
      <c r="B163" s="156" t="s">
        <v>164</v>
      </c>
      <c r="C163" s="156">
        <v>36</v>
      </c>
      <c r="D163" s="156" t="s">
        <v>64</v>
      </c>
      <c r="E163" s="90" t="s">
        <v>46</v>
      </c>
      <c r="F163" s="157"/>
      <c r="G163" s="157"/>
      <c r="H163" s="157"/>
      <c r="I163" s="158"/>
      <c r="J163" s="159">
        <f>C163*I163</f>
        <v>0</v>
      </c>
      <c r="M163" s="37"/>
    </row>
    <row r="164" spans="1:13" s="91" customFormat="1" ht="17.25" customHeight="1">
      <c r="A164" s="192"/>
      <c r="B164" s="156"/>
      <c r="C164" s="156"/>
      <c r="D164" s="156"/>
      <c r="E164" s="90" t="s">
        <v>47</v>
      </c>
      <c r="F164" s="157"/>
      <c r="G164" s="157"/>
      <c r="H164" s="157"/>
      <c r="I164" s="158"/>
      <c r="J164" s="159"/>
      <c r="M164" s="37"/>
    </row>
    <row r="165" spans="1:13" s="91" customFormat="1" ht="19.5" customHeight="1">
      <c r="A165" s="192"/>
      <c r="B165" s="156"/>
      <c r="C165" s="156"/>
      <c r="D165" s="156"/>
      <c r="E165" s="90" t="s">
        <v>53</v>
      </c>
      <c r="F165" s="160" t="s">
        <v>54</v>
      </c>
      <c r="G165" s="160"/>
      <c r="H165" s="160"/>
      <c r="I165" s="158"/>
      <c r="J165" s="159"/>
      <c r="M165" s="37"/>
    </row>
    <row r="166" spans="1:13" s="91" customFormat="1" ht="18" customHeight="1">
      <c r="A166" s="192"/>
      <c r="B166" s="156"/>
      <c r="C166" s="156"/>
      <c r="D166" s="156"/>
      <c r="E166" s="90" t="s">
        <v>48</v>
      </c>
      <c r="F166" s="157"/>
      <c r="G166" s="157"/>
      <c r="H166" s="157"/>
      <c r="I166" s="158"/>
      <c r="J166" s="159"/>
      <c r="M166" s="37"/>
    </row>
    <row r="167" spans="1:13" s="91" customFormat="1" ht="19.5" customHeight="1">
      <c r="A167" s="192"/>
      <c r="B167" s="156"/>
      <c r="C167" s="156"/>
      <c r="D167" s="156"/>
      <c r="E167" s="90" t="s">
        <v>49</v>
      </c>
      <c r="F167" s="157"/>
      <c r="G167" s="157"/>
      <c r="H167" s="157"/>
      <c r="I167" s="158"/>
      <c r="J167" s="159"/>
      <c r="M167" s="37"/>
    </row>
    <row r="168" spans="1:13" s="91" customFormat="1" ht="16.5" customHeight="1">
      <c r="A168" s="192"/>
      <c r="B168" s="156"/>
      <c r="C168" s="156"/>
      <c r="D168" s="156"/>
      <c r="E168" s="90" t="s">
        <v>50</v>
      </c>
      <c r="F168" s="157"/>
      <c r="G168" s="157"/>
      <c r="H168" s="157"/>
      <c r="I168" s="158"/>
      <c r="J168" s="159"/>
      <c r="M168" s="37"/>
    </row>
    <row r="169" spans="1:13" s="91" customFormat="1" ht="35.25" customHeight="1">
      <c r="A169" s="192"/>
      <c r="B169" s="156"/>
      <c r="C169" s="156"/>
      <c r="D169" s="156"/>
      <c r="E169" s="161" t="s">
        <v>107</v>
      </c>
      <c r="F169" s="168" t="s">
        <v>108</v>
      </c>
      <c r="G169" s="169"/>
      <c r="H169" s="170"/>
      <c r="I169" s="158"/>
      <c r="J169" s="159"/>
      <c r="M169" s="37"/>
    </row>
    <row r="170" spans="1:13" s="91" customFormat="1" ht="63.75" customHeight="1">
      <c r="A170" s="192"/>
      <c r="B170" s="156"/>
      <c r="C170" s="156"/>
      <c r="D170" s="156"/>
      <c r="E170" s="162"/>
      <c r="F170" s="153" t="s">
        <v>109</v>
      </c>
      <c r="G170" s="154"/>
      <c r="H170" s="155"/>
      <c r="I170" s="158"/>
      <c r="J170" s="159"/>
      <c r="M170" s="37"/>
    </row>
    <row r="171" spans="1:10" ht="15">
      <c r="A171" s="192" t="s">
        <v>21</v>
      </c>
      <c r="B171" s="156" t="s">
        <v>164</v>
      </c>
      <c r="C171" s="156">
        <v>36</v>
      </c>
      <c r="D171" s="156" t="s">
        <v>64</v>
      </c>
      <c r="E171" s="77" t="s">
        <v>46</v>
      </c>
      <c r="F171" s="157"/>
      <c r="G171" s="157"/>
      <c r="H171" s="157"/>
      <c r="I171" s="158"/>
      <c r="J171" s="159">
        <f>C171*I171</f>
        <v>0</v>
      </c>
    </row>
    <row r="172" spans="1:10" ht="15">
      <c r="A172" s="192"/>
      <c r="B172" s="156"/>
      <c r="C172" s="156"/>
      <c r="D172" s="156"/>
      <c r="E172" s="77" t="s">
        <v>47</v>
      </c>
      <c r="F172" s="157"/>
      <c r="G172" s="157"/>
      <c r="H172" s="157"/>
      <c r="I172" s="158"/>
      <c r="J172" s="159"/>
    </row>
    <row r="173" spans="1:10" ht="15">
      <c r="A173" s="192"/>
      <c r="B173" s="156"/>
      <c r="C173" s="156"/>
      <c r="D173" s="156"/>
      <c r="E173" s="77" t="s">
        <v>53</v>
      </c>
      <c r="F173" s="160" t="s">
        <v>54</v>
      </c>
      <c r="G173" s="160"/>
      <c r="H173" s="160"/>
      <c r="I173" s="158"/>
      <c r="J173" s="159"/>
    </row>
    <row r="174" spans="1:10" ht="15">
      <c r="A174" s="192"/>
      <c r="B174" s="156"/>
      <c r="C174" s="156"/>
      <c r="D174" s="156"/>
      <c r="E174" s="77" t="s">
        <v>48</v>
      </c>
      <c r="F174" s="157"/>
      <c r="G174" s="157"/>
      <c r="H174" s="157"/>
      <c r="I174" s="158"/>
      <c r="J174" s="159"/>
    </row>
    <row r="175" spans="1:10" ht="15">
      <c r="A175" s="192"/>
      <c r="B175" s="156"/>
      <c r="C175" s="156"/>
      <c r="D175" s="156"/>
      <c r="E175" s="77" t="s">
        <v>49</v>
      </c>
      <c r="F175" s="157"/>
      <c r="G175" s="157"/>
      <c r="H175" s="157"/>
      <c r="I175" s="158"/>
      <c r="J175" s="159"/>
    </row>
    <row r="176" spans="1:10" ht="15">
      <c r="A176" s="192"/>
      <c r="B176" s="156"/>
      <c r="C176" s="156"/>
      <c r="D176" s="156"/>
      <c r="E176" s="77" t="s">
        <v>50</v>
      </c>
      <c r="F176" s="157"/>
      <c r="G176" s="157"/>
      <c r="H176" s="157"/>
      <c r="I176" s="158"/>
      <c r="J176" s="159"/>
    </row>
    <row r="177" spans="1:10" ht="36" customHeight="1">
      <c r="A177" s="192"/>
      <c r="B177" s="156"/>
      <c r="C177" s="156"/>
      <c r="D177" s="156"/>
      <c r="E177" s="161" t="s">
        <v>107</v>
      </c>
      <c r="F177" s="168" t="s">
        <v>108</v>
      </c>
      <c r="G177" s="169"/>
      <c r="H177" s="170"/>
      <c r="I177" s="158"/>
      <c r="J177" s="159"/>
    </row>
    <row r="178" spans="1:10" ht="99" customHeight="1">
      <c r="A178" s="192"/>
      <c r="B178" s="156"/>
      <c r="C178" s="156"/>
      <c r="D178" s="156"/>
      <c r="E178" s="162"/>
      <c r="F178" s="153" t="s">
        <v>109</v>
      </c>
      <c r="G178" s="154"/>
      <c r="H178" s="155"/>
      <c r="I178" s="158"/>
      <c r="J178" s="159"/>
    </row>
    <row r="179" spans="1:10" ht="15">
      <c r="A179" s="171" t="s">
        <v>106</v>
      </c>
      <c r="B179" s="172"/>
      <c r="C179" s="172"/>
      <c r="D179" s="172"/>
      <c r="E179" s="172"/>
      <c r="F179" s="172"/>
      <c r="G179" s="172"/>
      <c r="H179" s="172"/>
      <c r="I179" s="173"/>
      <c r="J179" s="61">
        <f>SUM(J139:J178)</f>
        <v>0</v>
      </c>
    </row>
    <row r="180" spans="1:10" ht="15">
      <c r="A180" s="84"/>
      <c r="B180" s="84"/>
      <c r="C180" s="84"/>
      <c r="D180" s="84"/>
      <c r="E180" s="84"/>
      <c r="F180" s="84"/>
      <c r="G180" s="84"/>
      <c r="H180" s="84"/>
      <c r="I180" s="84"/>
      <c r="J180" s="85"/>
    </row>
    <row r="181" spans="1:6" ht="15">
      <c r="A181" s="191" t="s">
        <v>74</v>
      </c>
      <c r="B181" s="191"/>
      <c r="C181" s="191"/>
      <c r="D181" s="191"/>
      <c r="E181" s="191"/>
      <c r="F181" s="191"/>
    </row>
    <row r="182" spans="1:6" ht="66.75" customHeight="1">
      <c r="A182" s="78"/>
      <c r="B182" s="79"/>
      <c r="C182" s="94" t="s">
        <v>65</v>
      </c>
      <c r="D182" s="95" t="s">
        <v>105</v>
      </c>
      <c r="E182" s="94" t="s">
        <v>62</v>
      </c>
      <c r="F182" s="94" t="s">
        <v>63</v>
      </c>
    </row>
    <row r="183" spans="1:6" ht="33" customHeight="1">
      <c r="A183" s="80" t="s">
        <v>1</v>
      </c>
      <c r="B183" s="82" t="s">
        <v>165</v>
      </c>
      <c r="C183" s="89"/>
      <c r="D183" s="96">
        <v>24192</v>
      </c>
      <c r="E183" s="97">
        <v>0.55</v>
      </c>
      <c r="F183" s="98">
        <f>(C183*D183*E183)/1000</f>
        <v>0</v>
      </c>
    </row>
    <row r="184" spans="1:6" ht="30.75" customHeight="1">
      <c r="A184" s="80" t="s">
        <v>2</v>
      </c>
      <c r="B184" s="83" t="s">
        <v>166</v>
      </c>
      <c r="C184" s="89"/>
      <c r="D184" s="96">
        <v>5760</v>
      </c>
      <c r="E184" s="97">
        <v>0.55</v>
      </c>
      <c r="F184" s="98">
        <f>(C184*D184*E184)/1000</f>
        <v>0</v>
      </c>
    </row>
    <row r="185" spans="1:6" ht="30" customHeight="1">
      <c r="A185" s="80" t="s">
        <v>3</v>
      </c>
      <c r="B185" s="82" t="s">
        <v>167</v>
      </c>
      <c r="C185" s="89"/>
      <c r="D185" s="96">
        <v>24192</v>
      </c>
      <c r="E185" s="97">
        <v>0.55</v>
      </c>
      <c r="F185" s="98">
        <f>(C185*D185*E185)/1000</f>
        <v>0</v>
      </c>
    </row>
    <row r="186" spans="1:13" s="91" customFormat="1" ht="31.5" customHeight="1">
      <c r="A186" s="80" t="s">
        <v>4</v>
      </c>
      <c r="B186" s="83" t="s">
        <v>168</v>
      </c>
      <c r="C186" s="89"/>
      <c r="D186" s="96">
        <v>24192</v>
      </c>
      <c r="E186" s="97">
        <v>0.55</v>
      </c>
      <c r="F186" s="98">
        <f>(C186*D186*E186)/1000</f>
        <v>0</v>
      </c>
      <c r="M186" s="37"/>
    </row>
    <row r="187" spans="1:6" ht="36" customHeight="1">
      <c r="A187" s="80" t="s">
        <v>21</v>
      </c>
      <c r="B187" s="83" t="s">
        <v>168</v>
      </c>
      <c r="C187" s="89"/>
      <c r="D187" s="96">
        <v>5760</v>
      </c>
      <c r="E187" s="97">
        <v>0.55</v>
      </c>
      <c r="F187" s="98">
        <f>(C187*D187*E187)/1000</f>
        <v>0</v>
      </c>
    </row>
    <row r="188" spans="1:6" ht="19.5" customHeight="1">
      <c r="A188" s="78"/>
      <c r="B188" s="79"/>
      <c r="C188" s="81"/>
      <c r="D188" s="79"/>
      <c r="E188" s="81" t="s">
        <v>106</v>
      </c>
      <c r="F188" s="98">
        <f>SUM(F183:F187)</f>
        <v>0</v>
      </c>
    </row>
    <row r="189" spans="1:6" ht="15">
      <c r="A189" s="78"/>
      <c r="B189" s="79"/>
      <c r="C189" s="81"/>
      <c r="D189" s="79"/>
      <c r="E189" s="81"/>
      <c r="F189" s="86"/>
    </row>
    <row r="190" spans="1:5" ht="15">
      <c r="A190" s="191" t="s">
        <v>75</v>
      </c>
      <c r="B190" s="191"/>
      <c r="C190" s="191"/>
      <c r="D190" s="191"/>
      <c r="E190" s="191"/>
    </row>
    <row r="191" spans="1:5" ht="112.5" customHeight="1">
      <c r="A191" s="78"/>
      <c r="B191" s="79"/>
      <c r="C191" s="94" t="s">
        <v>115</v>
      </c>
      <c r="D191" s="94" t="s">
        <v>72</v>
      </c>
      <c r="E191" s="94" t="s">
        <v>73</v>
      </c>
    </row>
    <row r="192" spans="1:5" ht="31.5" customHeight="1">
      <c r="A192" s="80" t="s">
        <v>1</v>
      </c>
      <c r="B192" s="82" t="s">
        <v>165</v>
      </c>
      <c r="C192" s="89"/>
      <c r="D192" s="97">
        <v>0.3</v>
      </c>
      <c r="E192" s="98">
        <f>C192*D192</f>
        <v>0</v>
      </c>
    </row>
    <row r="193" spans="1:5" ht="31.5" customHeight="1">
      <c r="A193" s="80" t="s">
        <v>2</v>
      </c>
      <c r="B193" s="83" t="s">
        <v>166</v>
      </c>
      <c r="C193" s="89"/>
      <c r="D193" s="97">
        <v>0.3</v>
      </c>
      <c r="E193" s="98">
        <f>C193*D193</f>
        <v>0</v>
      </c>
    </row>
    <row r="194" spans="1:13" s="91" customFormat="1" ht="17.25" customHeight="1">
      <c r="A194" s="80" t="s">
        <v>3</v>
      </c>
      <c r="B194" s="82" t="s">
        <v>167</v>
      </c>
      <c r="C194" s="89"/>
      <c r="D194" s="97">
        <v>0.3</v>
      </c>
      <c r="E194" s="98">
        <f>C194*D194</f>
        <v>0</v>
      </c>
      <c r="M194" s="37"/>
    </row>
    <row r="195" spans="1:5" ht="31.5" customHeight="1">
      <c r="A195" s="80" t="s">
        <v>4</v>
      </c>
      <c r="B195" s="83" t="s">
        <v>168</v>
      </c>
      <c r="C195" s="89"/>
      <c r="D195" s="97">
        <v>0.3</v>
      </c>
      <c r="E195" s="98">
        <f>C195*D195</f>
        <v>0</v>
      </c>
    </row>
    <row r="196" spans="1:5" ht="32.25" customHeight="1">
      <c r="A196" s="80" t="s">
        <v>21</v>
      </c>
      <c r="B196" s="83" t="s">
        <v>168</v>
      </c>
      <c r="C196" s="89"/>
      <c r="D196" s="97">
        <v>0.3</v>
      </c>
      <c r="E196" s="98">
        <f>C196*D196</f>
        <v>0</v>
      </c>
    </row>
    <row r="197" spans="1:5" ht="19.5" customHeight="1">
      <c r="A197" s="78"/>
      <c r="B197" s="79"/>
      <c r="C197" s="81"/>
      <c r="D197" s="81" t="s">
        <v>106</v>
      </c>
      <c r="E197" s="98">
        <f>SUM(E192:E196)</f>
        <v>0</v>
      </c>
    </row>
    <row r="202" spans="1:4" ht="15">
      <c r="A202" s="25"/>
      <c r="C202" s="25"/>
      <c r="D202" s="25"/>
    </row>
    <row r="203" spans="1:4" ht="15">
      <c r="A203" s="25"/>
      <c r="C203" s="25"/>
      <c r="D203" s="25"/>
    </row>
    <row r="204" spans="1:4" ht="15">
      <c r="A204" s="25"/>
      <c r="C204" s="25"/>
      <c r="D204" s="25"/>
    </row>
    <row r="205" spans="1:4" ht="15">
      <c r="A205" s="25"/>
      <c r="C205" s="25"/>
      <c r="D205" s="25"/>
    </row>
    <row r="206" spans="1:4" ht="15">
      <c r="A206" s="25"/>
      <c r="C206" s="25"/>
      <c r="D206" s="25"/>
    </row>
    <row r="207" spans="1:4" ht="15">
      <c r="A207" s="25"/>
      <c r="C207" s="25"/>
      <c r="D207" s="25"/>
    </row>
    <row r="208" spans="1:4" ht="15">
      <c r="A208" s="25"/>
      <c r="C208" s="25"/>
      <c r="D208" s="25"/>
    </row>
    <row r="209" spans="1:4" ht="15">
      <c r="A209" s="25"/>
      <c r="C209" s="25"/>
      <c r="D209" s="25"/>
    </row>
    <row r="210" spans="1:4" ht="15">
      <c r="A210" s="25"/>
      <c r="C210" s="25"/>
      <c r="D210" s="25"/>
    </row>
    <row r="211" spans="1:4" ht="15">
      <c r="A211" s="25"/>
      <c r="C211" s="25"/>
      <c r="D211" s="25"/>
    </row>
    <row r="212" spans="1:4" ht="15">
      <c r="A212" s="25"/>
      <c r="C212" s="25"/>
      <c r="D212" s="25"/>
    </row>
    <row r="213" spans="1:4" ht="15">
      <c r="A213" s="25"/>
      <c r="C213" s="25"/>
      <c r="D213" s="25"/>
    </row>
  </sheetData>
  <sheetProtection/>
  <mergeCells count="124">
    <mergeCell ref="A6:C6"/>
    <mergeCell ref="A22:C22"/>
    <mergeCell ref="B5:F5"/>
    <mergeCell ref="A70:F70"/>
    <mergeCell ref="A118:F118"/>
    <mergeCell ref="F162:H162"/>
    <mergeCell ref="A155:A162"/>
    <mergeCell ref="B155:B162"/>
    <mergeCell ref="C155:C162"/>
    <mergeCell ref="D155:D162"/>
    <mergeCell ref="A171:A178"/>
    <mergeCell ref="B171:B178"/>
    <mergeCell ref="C171:C178"/>
    <mergeCell ref="D171:D178"/>
    <mergeCell ref="I171:I178"/>
    <mergeCell ref="E177:E178"/>
    <mergeCell ref="F177:H177"/>
    <mergeCell ref="F178:H178"/>
    <mergeCell ref="F176:H176"/>
    <mergeCell ref="J147:J154"/>
    <mergeCell ref="I147:I154"/>
    <mergeCell ref="I155:I162"/>
    <mergeCell ref="J155:J162"/>
    <mergeCell ref="E161:E162"/>
    <mergeCell ref="F161:H161"/>
    <mergeCell ref="F156:H156"/>
    <mergeCell ref="F151:H151"/>
    <mergeCell ref="F149:H149"/>
    <mergeCell ref="F150:H150"/>
    <mergeCell ref="A139:A146"/>
    <mergeCell ref="F145:H145"/>
    <mergeCell ref="F146:H146"/>
    <mergeCell ref="E153:E154"/>
    <mergeCell ref="F153:H153"/>
    <mergeCell ref="F154:H154"/>
    <mergeCell ref="A147:A154"/>
    <mergeCell ref="B147:B154"/>
    <mergeCell ref="C147:C154"/>
    <mergeCell ref="F140:H140"/>
    <mergeCell ref="A68:J68"/>
    <mergeCell ref="A71:B71"/>
    <mergeCell ref="C72:D72"/>
    <mergeCell ref="C73:D73"/>
    <mergeCell ref="C74:D74"/>
    <mergeCell ref="C111:D111"/>
    <mergeCell ref="C75:D75"/>
    <mergeCell ref="C76:D76"/>
    <mergeCell ref="C77:D77"/>
    <mergeCell ref="C78:D78"/>
    <mergeCell ref="D147:D154"/>
    <mergeCell ref="C79:D79"/>
    <mergeCell ref="C80:D80"/>
    <mergeCell ref="C96:D96"/>
    <mergeCell ref="C81:D81"/>
    <mergeCell ref="C82:D82"/>
    <mergeCell ref="C83:D83"/>
    <mergeCell ref="C84:D84"/>
    <mergeCell ref="C112:D112"/>
    <mergeCell ref="A113:I113"/>
    <mergeCell ref="A114:J114"/>
    <mergeCell ref="A137:B137"/>
    <mergeCell ref="E138:H138"/>
    <mergeCell ref="F139:H139"/>
    <mergeCell ref="B139:B146"/>
    <mergeCell ref="F143:H143"/>
    <mergeCell ref="C139:C146"/>
    <mergeCell ref="D139:D146"/>
    <mergeCell ref="C127:D127"/>
    <mergeCell ref="A179:I179"/>
    <mergeCell ref="A181:F181"/>
    <mergeCell ref="A190:E190"/>
    <mergeCell ref="F160:H160"/>
    <mergeCell ref="F171:H171"/>
    <mergeCell ref="F172:H172"/>
    <mergeCell ref="F173:H173"/>
    <mergeCell ref="A163:A170"/>
    <mergeCell ref="B163:B170"/>
    <mergeCell ref="C163:C170"/>
    <mergeCell ref="A8:C8"/>
    <mergeCell ref="A24:C24"/>
    <mergeCell ref="A116:J116"/>
    <mergeCell ref="A119:B119"/>
    <mergeCell ref="F141:H141"/>
    <mergeCell ref="F142:H142"/>
    <mergeCell ref="C132:D132"/>
    <mergeCell ref="C124:D124"/>
    <mergeCell ref="C125:D125"/>
    <mergeCell ref="C126:D126"/>
    <mergeCell ref="C128:D128"/>
    <mergeCell ref="C129:D129"/>
    <mergeCell ref="C120:D120"/>
    <mergeCell ref="C121:D121"/>
    <mergeCell ref="C122:D122"/>
    <mergeCell ref="C123:D123"/>
    <mergeCell ref="J171:J178"/>
    <mergeCell ref="A134:I134"/>
    <mergeCell ref="A135:J135"/>
    <mergeCell ref="F155:H155"/>
    <mergeCell ref="F148:H148"/>
    <mergeCell ref="J139:J146"/>
    <mergeCell ref="I139:I146"/>
    <mergeCell ref="E145:E146"/>
    <mergeCell ref="F157:H157"/>
    <mergeCell ref="F168:H168"/>
    <mergeCell ref="C130:D130"/>
    <mergeCell ref="C131:D131"/>
    <mergeCell ref="F174:H174"/>
    <mergeCell ref="F175:H175"/>
    <mergeCell ref="F158:H158"/>
    <mergeCell ref="F159:H159"/>
    <mergeCell ref="F144:H144"/>
    <mergeCell ref="F152:H152"/>
    <mergeCell ref="F169:H169"/>
    <mergeCell ref="F147:H147"/>
    <mergeCell ref="F170:H170"/>
    <mergeCell ref="D163:D170"/>
    <mergeCell ref="F163:H163"/>
    <mergeCell ref="I163:I170"/>
    <mergeCell ref="J163:J170"/>
    <mergeCell ref="F164:H164"/>
    <mergeCell ref="F165:H165"/>
    <mergeCell ref="F166:H166"/>
    <mergeCell ref="F167:H167"/>
    <mergeCell ref="E169:E170"/>
  </mergeCells>
  <printOptions horizontalCentered="1"/>
  <pageMargins left="0.1968503937007874" right="0.1968503937007874" top="1.3779527559055118" bottom="0.984251968503937" header="0.5118110236220472" footer="0.5118110236220472"/>
  <pageSetup fitToHeight="12" fitToWidth="1" horizontalDpi="300" verticalDpi="300" orientation="landscape" paperSize="9" scale="72" r:id="rId1"/>
  <headerFooter alignWithMargins="0">
    <oddFooter>&amp;C&amp;"Times New Roman,Normalny"Strona &amp;P&amp;R&amp;"Times New Roman,Normalny"pieczęć i podpis osoby (osób) upoważnionej
do reprezentowania wykonawcy
</oddFooter>
  </headerFooter>
  <rowBreaks count="5" manualBreakCount="5">
    <brk id="21" max="9" man="1"/>
    <brk id="82" max="9" man="1"/>
    <brk id="114" max="9" man="1"/>
    <brk id="144" max="9" man="1"/>
    <brk id="176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N30"/>
  <sheetViews>
    <sheetView showGridLines="0" view="pageBreakPreview" zoomScaleNormal="84" zoomScaleSheetLayoutView="100" workbookViewId="0" topLeftCell="A1">
      <selection activeCell="B7" sqref="B7"/>
    </sheetView>
  </sheetViews>
  <sheetFormatPr defaultColWidth="9.00390625" defaultRowHeight="12.75"/>
  <cols>
    <col min="1" max="1" width="5.875" style="23" customWidth="1"/>
    <col min="2" max="2" width="67.875" style="25" customWidth="1"/>
    <col min="3" max="3" width="11.75390625" style="28" customWidth="1"/>
    <col min="4" max="4" width="13.875" style="26" customWidth="1"/>
    <col min="5" max="6" width="19.25390625" style="25" customWidth="1"/>
    <col min="7" max="7" width="32.875" style="25" customWidth="1"/>
    <col min="8" max="8" width="34.375" style="25" customWidth="1"/>
    <col min="9" max="9" width="8.00390625" style="25" customWidth="1"/>
    <col min="10" max="10" width="15.875" style="25" customWidth="1"/>
    <col min="11" max="11" width="15.875" style="37" customWidth="1"/>
    <col min="12" max="12" width="15.875" style="25" customWidth="1"/>
    <col min="13" max="14" width="14.25390625" style="25" customWidth="1"/>
    <col min="15" max="16384" width="9.125" style="25" customWidth="1"/>
  </cols>
  <sheetData>
    <row r="1" spans="2:14" ht="15">
      <c r="B1" s="24" t="str">
        <f>'formularz oferty'!C4</f>
        <v>DFP.271.75.2020.DB</v>
      </c>
      <c r="C1" s="25"/>
      <c r="M1" s="27"/>
      <c r="N1" s="27"/>
    </row>
    <row r="3" spans="2:8" ht="15">
      <c r="B3" s="29" t="s">
        <v>12</v>
      </c>
      <c r="C3" s="30">
        <v>2</v>
      </c>
      <c r="D3" s="31"/>
      <c r="E3" s="32" t="s">
        <v>40</v>
      </c>
      <c r="F3" s="33"/>
      <c r="G3" s="30"/>
      <c r="H3" s="33"/>
    </row>
    <row r="4" spans="2:8" ht="15">
      <c r="B4" s="29"/>
      <c r="C4" s="30"/>
      <c r="D4" s="31"/>
      <c r="E4" s="32"/>
      <c r="F4" s="33"/>
      <c r="G4" s="30"/>
      <c r="H4" s="33"/>
    </row>
    <row r="5" spans="2:8" ht="37.5" customHeight="1">
      <c r="B5" s="131" t="s">
        <v>169</v>
      </c>
      <c r="C5" s="131"/>
      <c r="D5" s="130"/>
      <c r="E5" s="32"/>
      <c r="F5" s="125" t="s">
        <v>0</v>
      </c>
      <c r="G5" s="132">
        <f>SUM(H8:H8)</f>
        <v>0</v>
      </c>
      <c r="H5" s="33"/>
    </row>
    <row r="6" spans="2:8" ht="13.5" customHeight="1">
      <c r="B6" s="40"/>
      <c r="C6" s="38"/>
      <c r="D6" s="31"/>
      <c r="E6" s="32"/>
      <c r="F6" s="33"/>
      <c r="G6" s="33"/>
      <c r="H6" s="33"/>
    </row>
    <row r="7" spans="1:12" s="41" customFormat="1" ht="57" customHeight="1">
      <c r="A7" s="125" t="s">
        <v>26</v>
      </c>
      <c r="B7" s="125" t="s">
        <v>143</v>
      </c>
      <c r="C7" s="126" t="s">
        <v>144</v>
      </c>
      <c r="D7" s="127" t="s">
        <v>145</v>
      </c>
      <c r="E7" s="125" t="s">
        <v>146</v>
      </c>
      <c r="F7" s="125" t="s">
        <v>147</v>
      </c>
      <c r="G7" s="125" t="s">
        <v>148</v>
      </c>
      <c r="H7" s="125" t="s">
        <v>142</v>
      </c>
      <c r="I7" s="118"/>
      <c r="J7" s="118"/>
      <c r="K7" s="118"/>
      <c r="L7" s="118"/>
    </row>
    <row r="8" spans="1:12" s="41" customFormat="1" ht="49.5" customHeight="1">
      <c r="A8" s="124">
        <v>1</v>
      </c>
      <c r="B8" s="128" t="s">
        <v>149</v>
      </c>
      <c r="C8" s="115">
        <v>450</v>
      </c>
      <c r="D8" s="115" t="s">
        <v>150</v>
      </c>
      <c r="E8" s="116"/>
      <c r="F8" s="124"/>
      <c r="G8" s="117"/>
      <c r="H8" s="129">
        <f>ROUND(ROUND(C8,2)*ROUND(G8,2),2)</f>
        <v>0</v>
      </c>
      <c r="I8" s="119"/>
      <c r="J8" s="120"/>
      <c r="K8" s="120"/>
      <c r="L8" s="121"/>
    </row>
    <row r="9" spans="1:10" s="41" customFormat="1" ht="15">
      <c r="A9" s="54"/>
      <c r="B9" s="122"/>
      <c r="C9" s="123"/>
      <c r="D9" s="64"/>
      <c r="E9" s="33"/>
      <c r="F9" s="39"/>
      <c r="G9" s="34"/>
      <c r="H9" s="34"/>
      <c r="I9" s="25"/>
      <c r="J9" s="25"/>
    </row>
    <row r="10" spans="1:10" s="41" customFormat="1" ht="32.25" customHeight="1">
      <c r="A10" s="217" t="s">
        <v>151</v>
      </c>
      <c r="B10" s="217"/>
      <c r="C10" s="217"/>
      <c r="D10" s="64"/>
      <c r="E10" s="33"/>
      <c r="F10" s="39"/>
      <c r="G10" s="34"/>
      <c r="H10" s="34"/>
      <c r="I10" s="25"/>
      <c r="J10" s="25"/>
    </row>
    <row r="11" spans="1:11" ht="15">
      <c r="A11" s="218"/>
      <c r="B11" s="218"/>
      <c r="C11" s="218"/>
      <c r="D11" s="218"/>
      <c r="E11" s="218"/>
      <c r="F11" s="218"/>
      <c r="G11" s="218"/>
      <c r="H11" s="218"/>
      <c r="K11" s="25"/>
    </row>
    <row r="12" spans="1:11" ht="15">
      <c r="A12" s="59"/>
      <c r="B12" s="59"/>
      <c r="C12" s="59"/>
      <c r="D12" s="59"/>
      <c r="E12" s="59"/>
      <c r="F12" s="59"/>
      <c r="G12" s="59"/>
      <c r="H12" s="59"/>
      <c r="K12" s="25"/>
    </row>
    <row r="13" spans="1:11" ht="39.75" customHeight="1">
      <c r="A13" s="219"/>
      <c r="B13" s="219"/>
      <c r="C13" s="219"/>
      <c r="D13" s="219"/>
      <c r="E13" s="219"/>
      <c r="F13" s="219"/>
      <c r="G13" s="50"/>
      <c r="H13" s="50"/>
      <c r="K13" s="25"/>
    </row>
    <row r="14" spans="1:11" ht="18.75" customHeight="1">
      <c r="A14" s="216"/>
      <c r="B14" s="216"/>
      <c r="C14" s="113"/>
      <c r="D14" s="114"/>
      <c r="E14" s="114"/>
      <c r="F14" s="114"/>
      <c r="G14" s="35"/>
      <c r="H14" s="35"/>
      <c r="K14" s="25"/>
    </row>
    <row r="15" spans="11:13" ht="15">
      <c r="K15" s="25"/>
      <c r="M15" s="37"/>
    </row>
    <row r="16" spans="11:13" ht="15">
      <c r="K16" s="25"/>
      <c r="M16" s="37"/>
    </row>
    <row r="17" spans="11:13" ht="15">
      <c r="K17" s="25"/>
      <c r="M17" s="37"/>
    </row>
    <row r="18" spans="11:13" ht="15">
      <c r="K18" s="25"/>
      <c r="M18" s="37"/>
    </row>
    <row r="19" spans="11:13" ht="15">
      <c r="K19" s="25"/>
      <c r="M19" s="37"/>
    </row>
    <row r="20" spans="11:13" ht="15">
      <c r="K20" s="25"/>
      <c r="M20" s="37"/>
    </row>
    <row r="21" spans="11:13" ht="15">
      <c r="K21" s="25"/>
      <c r="M21" s="37"/>
    </row>
    <row r="22" spans="11:13" ht="15">
      <c r="K22" s="25"/>
      <c r="M22" s="37"/>
    </row>
    <row r="23" spans="11:13" ht="15">
      <c r="K23" s="25"/>
      <c r="M23" s="37"/>
    </row>
    <row r="24" spans="11:13" ht="15">
      <c r="K24" s="25"/>
      <c r="M24" s="37"/>
    </row>
    <row r="25" spans="11:13" ht="15">
      <c r="K25" s="25"/>
      <c r="M25" s="37"/>
    </row>
    <row r="26" spans="11:13" ht="15">
      <c r="K26" s="25"/>
      <c r="M26" s="37"/>
    </row>
    <row r="27" spans="11:13" ht="15">
      <c r="K27" s="25"/>
      <c r="M27" s="37"/>
    </row>
    <row r="28" spans="11:13" ht="15">
      <c r="K28" s="25"/>
      <c r="M28" s="37"/>
    </row>
    <row r="29" spans="11:13" ht="15">
      <c r="K29" s="25"/>
      <c r="M29" s="37"/>
    </row>
    <row r="30" spans="11:13" ht="15">
      <c r="K30" s="25"/>
      <c r="M30" s="37"/>
    </row>
  </sheetData>
  <sheetProtection/>
  <mergeCells count="4">
    <mergeCell ref="A14:B14"/>
    <mergeCell ref="A10:C10"/>
    <mergeCell ref="A11:H11"/>
    <mergeCell ref="A13:F13"/>
  </mergeCells>
  <printOptions horizontalCentered="1"/>
  <pageMargins left="0.1968503937007874" right="0.1968503937007874" top="1.3779527559055118" bottom="0.984251968503937" header="0.5118110236220472" footer="0.5118110236220472"/>
  <pageSetup fitToHeight="12" horizontalDpi="300" verticalDpi="300" orientation="landscape" paperSize="9" scale="68" r:id="rId1"/>
  <headerFooter alignWithMargins="0">
    <oddFooter>&amp;C&amp;"Times New Roman,Normalny"Strona &amp;P&amp;R&amp;"Times New Roman,Normalny"pieczęć i podpis osoby (osób) upoważnionej
do reprezentowania wykonawcy
</oddFooter>
  </headerFooter>
  <rowBreaks count="1" manualBreakCount="1">
    <brk id="1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abeben</dc:creator>
  <cp:keywords/>
  <dc:description/>
  <cp:lastModifiedBy>Dorota Bochenek</cp:lastModifiedBy>
  <cp:lastPrinted>2017-06-29T08:15:21Z</cp:lastPrinted>
  <dcterms:created xsi:type="dcterms:W3CDTF">2003-05-16T10:10:29Z</dcterms:created>
  <dcterms:modified xsi:type="dcterms:W3CDTF">2020-06-08T10:40:08Z</dcterms:modified>
  <cp:category/>
  <cp:version/>
  <cp:contentType/>
  <cp:contentStatus/>
</cp:coreProperties>
</file>