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109.2020.DB- Mat.Medyczne\Publikacja\"/>
    </mc:Choice>
  </mc:AlternateContent>
  <bookViews>
    <workbookView xWindow="0" yWindow="0" windowWidth="28800" windowHeight="12330" tabRatio="888" activeTab="2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</sheets>
  <definedNames>
    <definedName name="_xlnm.Print_Area" localSheetId="1">'część (1)'!$A$1:$H$13</definedName>
    <definedName name="_xlnm.Print_Area" localSheetId="2">'część (2)'!$A$1:$H$15</definedName>
    <definedName name="_xlnm.Print_Area" localSheetId="3">'część (3)'!$A$1:$H$24</definedName>
    <definedName name="_xlnm.Print_Area" localSheetId="4">'część (4)'!$A$1:$H$11</definedName>
    <definedName name="_xlnm.Print_Area" localSheetId="0">'Informacje ogólne'!$A$1:$D$50</definedName>
  </definedNames>
  <calcPr calcId="162913"/>
</workbook>
</file>

<file path=xl/calcChain.xml><?xml version="1.0" encoding="utf-8"?>
<calcChain xmlns="http://schemas.openxmlformats.org/spreadsheetml/2006/main">
  <c r="H20" i="49" l="1"/>
  <c r="H13" i="49"/>
  <c r="H14" i="49"/>
  <c r="H15" i="49"/>
  <c r="H16" i="49"/>
  <c r="H17" i="49"/>
  <c r="H18" i="49"/>
  <c r="H19" i="49"/>
  <c r="H11" i="48"/>
  <c r="H12" i="48"/>
  <c r="H13" i="48"/>
  <c r="H14" i="48"/>
  <c r="H15" i="48"/>
  <c r="H10" i="48"/>
  <c r="F7" i="48" l="1"/>
  <c r="H12" i="2" l="1"/>
  <c r="H11" i="49" l="1"/>
  <c r="H12" i="49"/>
  <c r="H21" i="49"/>
  <c r="H22" i="49"/>
  <c r="H23" i="49"/>
  <c r="H10" i="49"/>
  <c r="H11" i="2"/>
  <c r="F7" i="49" l="1"/>
  <c r="H10" i="2"/>
  <c r="H10" i="50" l="1"/>
  <c r="H13" i="2" l="1"/>
  <c r="F7" i="2" s="1"/>
  <c r="B1" i="2" l="1"/>
  <c r="B1" i="48"/>
  <c r="B1" i="49"/>
  <c r="B1" i="50"/>
  <c r="C22" i="1"/>
  <c r="F7" i="50" l="1"/>
  <c r="C24" i="1" s="1"/>
  <c r="C23" i="1"/>
  <c r="C21" i="1"/>
</calcChain>
</file>

<file path=xl/sharedStrings.xml><?xml version="1.0" encoding="utf-8"?>
<sst xmlns="http://schemas.openxmlformats.org/spreadsheetml/2006/main" count="154" uniqueCount="91">
  <si>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</si>
  <si>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</si>
  <si>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</si>
  <si>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</si>
  <si>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</si>
  <si>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</si>
  <si>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</si>
  <si>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</si>
  <si>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</si>
  <si>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</si>
  <si>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</si>
  <si>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</si>
  <si>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</si>
  <si>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</si>
  <si>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</si>
  <si>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</si>
  <si>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</si>
  <si>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</si>
  <si>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</si>
  <si>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</si>
  <si>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</si>
  <si>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</si>
  <si>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</si>
  <si>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</si>
  <si>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</si>
  <si>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</si>
  <si>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</si>
  <si>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</si>
  <si>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</si>
  <si>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</si>
  <si>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</si>
  <si>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</si>
  <si>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</si>
  <si>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</si>
  <si>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</si>
  <si>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</si>
  <si>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</si>
  <si>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</si>
  <si>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</si>
  <si>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</si>
  <si>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</si>
  <si>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</si>
  <si>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</si>
  <si>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9.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</si>
  <si>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</si>
  <si>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</si>
  <si>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</si>
  <si>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</si>
  <si>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</si>
  <si>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</si>
  <si>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</si>
  <si>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</si>
  <si>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</si>
  <si>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10.</t>
  </si>
  <si>
    <t xml:space="preserve">Oświadczamy, że oferowane przez nas wyroby medyczne dopuszczone są do obrotu i używania na terenie Polski na zasadach określonych w ustawie o wyrobach medycznych. Jednocześnie oświadczamy, że na każdorazowe wezwanie Zamawiającego przedstawimy dokumenty dopuszczające do obrotu i używania na terenie Polski.  </t>
  </si>
  <si>
    <t>j.m.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</si>
  <si>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2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</si>
  <si>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Oferujemy wykonanie całego przedmiotu zamówienia (w danej części) za cenę:</t>
  </si>
  <si>
    <t>DFP.271.109.2020.DB</t>
  </si>
  <si>
    <t>Dostawa materiałów medycznych dla chirurgii szczękowej</t>
  </si>
  <si>
    <r>
      <t xml:space="preserve">Oświadczamy, że jesteśmy małym lub średnim przedsiębiorstwem: 
</t>
    </r>
    <r>
      <rPr>
        <b/>
        <sz val="12"/>
        <rFont val="Garamond"/>
        <family val="1"/>
        <charset val="238"/>
      </rPr>
      <t xml:space="preserve">TAK/NIE </t>
    </r>
    <r>
      <rPr>
        <b/>
        <i/>
        <sz val="12"/>
        <rFont val="Garamond"/>
        <family val="1"/>
        <charset val="238"/>
      </rPr>
      <t>(niepotrzebne skreślić)</t>
    </r>
    <r>
      <rPr>
        <sz val="12"/>
        <rFont val="Garamond"/>
        <family val="1"/>
        <charset val="238"/>
      </rPr>
      <t xml:space="preserve">
</t>
    </r>
  </si>
  <si>
    <t>11.</t>
  </si>
  <si>
    <t>Oświadczamy, że zamówienie  w zakresie części 1 - 4 będziemy wykonywać do czasu wyczerpania kwoty wynagrodzenia umownego, nie dłużej jednak niż przez 12 miesięcy od daty zawarcia umowy .</t>
  </si>
  <si>
    <t>Naturalna kość mineralna do przeszczepu kostnego, granulat kości gąbczastej, pochodzenia wołowego lub świńskiego, o porowatości większej niż 85% drobno (0,25-1mm) i gruboziarnisty (1-2mm), gramatura/pojemność: 0,5-1g/0,5-1ml)</t>
  </si>
  <si>
    <t>sztuka</t>
  </si>
  <si>
    <t>Naturalna kość mineralna do przeszczepu kostnego, granulat kości gąbczastej, pochodzenia wołowego lub świńskiego, o porowatości większej niż 85% drobno (0,25-1mm) i gruboziarnisty (1-2mm), gramatura/pojemność: 2g/2ml)</t>
  </si>
  <si>
    <t>Resorbowalna błona zaporowa, dwustronna, złożona z wysoko oczyszczonych włóien kolagenowych, wspomajgająca gojenie tkanki kostnej i błony śluzowej, stanowiąca barierę przed wzrostem tkanek miękkich do regenerowanego obszaru  13-15mmx20-25mm</t>
  </si>
  <si>
    <t>Resorbowalna błona zaporowa, dwustronna, złożona z wysoko oczyszczonych włóien kolagenowych, wspomajgająca gojenie tkanki kostnej i błony śluzowej, stanowiąca barierę przed wzrostem tkanek miękkich do regenerowanego obszaru 20-25mmx25-30mm</t>
  </si>
  <si>
    <t>Pierścienie do wykonywania mikrozespoleń naczy krwionośnych o średnicach: 1,0mm, 1,5mm, 2,0mm, 2,5mm, 3,0mm, 3,5mm, 4,0mm. 1 opakowanie zawiera 6 sztuk każdego rozmiaru</t>
  </si>
  <si>
    <t>opak.</t>
  </si>
  <si>
    <t>Pierścienie do wykonywania mikrozespoleń naczy krwionośnych o średnicach: 1,0mm, 1,5mm, 2,0mm, 2,5mm, 3,0mm, 3,5mm, 4,0mm</t>
  </si>
  <si>
    <t>Mikroklipsy tytanowe do zamykania naczyń krwionośnych rozmiar H=1,5mm, L=2,1mm, w opakowaniu 180 szt.</t>
  </si>
  <si>
    <t>Klipsownica o długości 15 cm służąca do zamykania mikroklipsów tytanowych o rozmiarze 1,5 x 2,1 mm</t>
  </si>
  <si>
    <t>Mikroklipsy tytanowe do zamykania naczyń krwionośnych rozmiar L=2,4mm L=3,1mm, w opakowaniu 180 szt.</t>
  </si>
  <si>
    <t>Klipsownica o długości 15 cm służąca do zamykania mikroklipsów tytanowych o rozmiarze 2,4 x 3,1 mm</t>
  </si>
  <si>
    <t>Śruba tytanowa, samogwintująca z pogłębionym krzyżakiem, system mikro, śr. 1.5 mm:  - śruby samogwintujące śr. 1.5 mm, dł. 4, 5, 6, 7 mm; - śruby awaryjne śr. 1.8 mm, dł. 4, 5, 7 mm; - śruby samowiercące śr. 1.5 mm, dł. 4, 5, 6, 7 mm. Typ i rozmiar każdorazowo do wyboru Zamawiającego.</t>
  </si>
  <si>
    <t>Śruba tytanowa, samogwintująca z pogłębionym krzyżakiem, system mikro, śr. 1.5 mm:  - śruby samogwintujące śr. 1.5 mm, dł. 8, 9, 11, 13, 15, 17, 19 mm. Typ i rozmiar każdorazowo do wyboru Zamawiającego.</t>
  </si>
  <si>
    <t>Śruba tytanowa, samogwintująca z pogłębionym krzyżakiem, system mini, śr. 2.0, 2.3 mm: - śruby samogwintujące śr. 2.0 mm, dł. 4, 5, 6, 7, 9 mm;- śruby awaryjne śr. 2.3 mm, dł. 4, 5, 7, 9 mm; - śruby samowiercące śr. 2.0 mm, dł. 5, 6, 7, 9 mm; - śruby samogwintujące śr. 2.3 mm, dł. 4, 5, 6, 7, 9 mm;- śruby awaryjne śr. 2.5 mm, dł. 5, 7, 9 mm. Typ i rozmiar każdorazowo do wyboru Zamawiającego.</t>
  </si>
  <si>
    <t>Śruba tytanowa, samogwintująca z pogłębionym krzyżakiem, system mini, śr. 2.0 oraz 2.3 mm: - śruby samogwintujące dł. 11, 13, 15, 17, 19 mm. Typ i rozmiar każdorazowo do wyboru Zamawiającego.</t>
  </si>
  <si>
    <t>Śruba tytanowa, samogwintująca, blokująca, krzyżakowa, gwintowana na całej długości, śr. 2.0, 2.3 mm. Śruba może być wprowadzana i blokowana w płytce pod kątem do 20°: - śruby samogwintujące dł. 5, 7, 9 mm. Typ i rozmiar każdorazowo do wyboru Zamawiającego.</t>
  </si>
  <si>
    <t>Śruba tytanowa, samogwintująca, blokująca, krzyżakowa, gwintowana na całej długości, śr. 2.0, 2.3  mm. Śruba może być wprowadzana i blokowana w płytce pod kątem do 20°: - śruby samogwintujące dł. 11, 13, 15, 17, 19 mm. Typ i rozmiar każdorazowo do wyboru Zamawiającego.</t>
  </si>
  <si>
    <t>Śruba tytanowa IMF, samowiercąca, krzyżakowa, śr. 2.0 mm, dł. 8 i 12 mm2.0 mm do wyboru Zamawiającego.</t>
  </si>
  <si>
    <t>Śruba stalowa IMF, samowiercąca, krzyżakowa, śr. 2.0 mm, dł. 8 i 12 mm2.0 mm do wyboru Zamawiającego.</t>
  </si>
  <si>
    <t>Śruba tytanowa, samogwintująca, blokująca, krzyżakowa, gwintowana na całej długości, śr. 2.7 mm, dł. 7, 9, 11, 13, 15, 17, 19 mm. Śruba może być wprowadzana i blokowana w płytce pod kątem do 20°. Typ i rozmiar każdorazowo do wyboru Zamawiającego.</t>
  </si>
  <si>
    <t>Śruba tytanowa, samogwintująca, krzyżakowa, śr. 2.7 mm, dł. 8, 9, 10, 11, 12, 13, 14, 15, 16, 17, 18, 19, 20 mm. Typ i rozmiar każdorazowo do wyboru Zamawiającego.</t>
  </si>
  <si>
    <t>Drut kostny, miękki, śr. 0.3, 0.4, 0.5 oraz 0.6 mm, dł. 10m do wyboru Zamawiającego</t>
  </si>
  <si>
    <t>Wiertła dla systemów 1.5, 2.0, 2.3, 2.7 mm. Typ i rozmiar każdorazowo do wyboru Zamawiającego.</t>
  </si>
  <si>
    <t>Śruba ortodontyczna mikro 1.5 mm, dł. gwintu 6, 8 oraz 10 mm. Rozmiar każdorazowo do wyboru Zamawiającego.</t>
  </si>
  <si>
    <t>Piny resorbowalne aplikowane metodą ultradźwiękową, piny z materiału resorbowalnego nie zawierającego glukozy, sterylne: - rozm. 1.6 mm, dł. 4, 5, 6, 7 mm; - rozm. 2.1 mm, dł. 4, 5, 7, 9 mm; Opakowanie zawiera 5 pinów.Typ i rozmiar każdorazowo do wyboru Zamawiającego.</t>
  </si>
  <si>
    <t>Komplenty zestaw narzędzi wielokrotnego użytku. Narzędzie do wykonywania zespolenia
Przyrząd do pomiaru średnicy naczyń
Pensety (2), L=18 cm
Pojemnik do sterylizacji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</si>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</sst>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</cellStyleXfs>
  <cellXfs count="115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4" xfId="0" applyNumberFormat="1" applyFont="1" applyFill="1" applyBorder="1" applyAlignment="1" applyProtection="1">
      <alignment horizontal="left" vertical="top" wrapText="1"/>
      <protection locked="0"/>
    </xf>
    <xf numFmtId="3" fontId="8" fillId="0" borderId="1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3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3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0" xfId="10" applyFont="1" applyFill="1" applyBorder="1" applyAlignment="1">
      <alignment horizontal="left" vertical="center" wrapText="1"/>
    </xf>
    <xf numFmtId="3" fontId="4" fillId="0" borderId="0" xfId="1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10" applyFont="1" applyFill="1" applyBorder="1" applyAlignment="1">
      <alignment horizontal="justify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164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49" fontId="8" fillId="0" borderId="4" xfId="0" applyNumberFormat="1" applyFont="1" applyFill="1" applyBorder="1" applyAlignment="1" applyProtection="1">
      <alignment horizontal="left" vertical="top" wrapText="1"/>
      <protection locked="0"/>
    </xf>
    <xf numFmtId="49" fontId="8" fillId="0" borderId="6" xfId="0" applyNumberFormat="1" applyFont="1" applyFill="1" applyBorder="1" applyAlignment="1" applyProtection="1">
      <alignment horizontal="left" vertical="top" wrapText="1"/>
      <protection locked="0"/>
    </xf>
    <xf numFmtId="49" fontId="8" fillId="0" borderId="5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3" fontId="5" fillId="3" borderId="7" xfId="0" applyNumberFormat="1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Alignment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52"/>
  <sheetViews>
    <sheetView showGridLines="0" topLeftCell="A24" zoomScaleNormal="100" zoomScaleSheetLayoutView="100" zoomScalePageLayoutView="115" workbookViewId="0">
      <selection activeCell="B31" sqref="B31:D31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40</v>
      </c>
    </row>
    <row r="2" spans="2:6" ht="18" customHeight="1" x14ac:dyDescent="0.2">
      <c r="B2" s="3"/>
      <c r="C2" s="3" t="s">
        <v>35</v>
      </c>
      <c r="D2" s="3"/>
    </row>
    <row r="3" spans="2:6" ht="18" customHeight="1" x14ac:dyDescent="0.2"/>
    <row r="4" spans="2:6" ht="18" customHeight="1" x14ac:dyDescent="0.2">
      <c r="B4" s="1" t="s">
        <v>27</v>
      </c>
      <c r="C4" s="67" t="s">
        <v>58</v>
      </c>
      <c r="E4" s="5"/>
    </row>
    <row r="5" spans="2:6" ht="18" customHeight="1" x14ac:dyDescent="0.2">
      <c r="E5" s="5"/>
    </row>
    <row r="6" spans="2:6" ht="32.25" customHeight="1" x14ac:dyDescent="0.2">
      <c r="B6" s="1" t="s">
        <v>26</v>
      </c>
      <c r="C6" s="96" t="s">
        <v>59</v>
      </c>
      <c r="D6" s="96"/>
      <c r="E6" s="6"/>
      <c r="F6" s="7"/>
    </row>
    <row r="7" spans="2:6" ht="14.25" customHeight="1" x14ac:dyDescent="0.2"/>
    <row r="8" spans="2:6" ht="14.25" customHeight="1" x14ac:dyDescent="0.2">
      <c r="B8" s="8" t="s">
        <v>22</v>
      </c>
      <c r="C8" s="99"/>
      <c r="D8" s="100"/>
      <c r="E8" s="5"/>
    </row>
    <row r="9" spans="2:6" ht="31.5" customHeight="1" x14ac:dyDescent="0.2">
      <c r="B9" s="8" t="s">
        <v>28</v>
      </c>
      <c r="C9" s="101"/>
      <c r="D9" s="102"/>
      <c r="E9" s="5"/>
    </row>
    <row r="10" spans="2:6" ht="18" customHeight="1" x14ac:dyDescent="0.2">
      <c r="B10" s="8" t="s">
        <v>21</v>
      </c>
      <c r="C10" s="97"/>
      <c r="D10" s="98"/>
      <c r="E10" s="5"/>
    </row>
    <row r="11" spans="2:6" ht="18" customHeight="1" x14ac:dyDescent="0.2">
      <c r="B11" s="8" t="s">
        <v>29</v>
      </c>
      <c r="C11" s="97"/>
      <c r="D11" s="98"/>
      <c r="E11" s="5"/>
    </row>
    <row r="12" spans="2:6" ht="18" customHeight="1" x14ac:dyDescent="0.2">
      <c r="B12" s="8" t="s">
        <v>30</v>
      </c>
      <c r="C12" s="97"/>
      <c r="D12" s="98"/>
      <c r="E12" s="5"/>
    </row>
    <row r="13" spans="2:6" ht="18" customHeight="1" x14ac:dyDescent="0.2">
      <c r="B13" s="8" t="s">
        <v>31</v>
      </c>
      <c r="C13" s="97"/>
      <c r="D13" s="98"/>
      <c r="E13" s="5"/>
    </row>
    <row r="14" spans="2:6" ht="18" customHeight="1" x14ac:dyDescent="0.2">
      <c r="B14" s="8" t="s">
        <v>32</v>
      </c>
      <c r="C14" s="97"/>
      <c r="D14" s="98"/>
      <c r="E14" s="5"/>
    </row>
    <row r="15" spans="2:6" ht="18" customHeight="1" x14ac:dyDescent="0.2">
      <c r="B15" s="8" t="s">
        <v>33</v>
      </c>
      <c r="C15" s="97"/>
      <c r="D15" s="98"/>
      <c r="E15" s="5"/>
    </row>
    <row r="16" spans="2:6" ht="18" customHeight="1" x14ac:dyDescent="0.2">
      <c r="B16" s="8" t="s">
        <v>34</v>
      </c>
      <c r="C16" s="97"/>
      <c r="D16" s="98"/>
      <c r="E16" s="5"/>
    </row>
    <row r="17" spans="1:6" ht="16.5" customHeight="1" x14ac:dyDescent="0.2">
      <c r="C17" s="5"/>
      <c r="D17" s="10"/>
      <c r="E17" s="5"/>
    </row>
    <row r="18" spans="1:6" ht="18" customHeight="1" x14ac:dyDescent="0.2">
      <c r="A18" s="1" t="s">
        <v>44</v>
      </c>
      <c r="B18" s="107" t="s">
        <v>57</v>
      </c>
      <c r="C18" s="108"/>
      <c r="D18" s="11"/>
      <c r="E18" s="7"/>
    </row>
    <row r="19" spans="1:6" ht="18" customHeight="1" thickBot="1" x14ac:dyDescent="0.25">
      <c r="C19" s="7"/>
      <c r="D19" s="11"/>
      <c r="E19" s="7"/>
    </row>
    <row r="20" spans="1:6" ht="18" customHeight="1" thickBot="1" x14ac:dyDescent="0.25">
      <c r="B20" s="61" t="s">
        <v>9</v>
      </c>
      <c r="C20" s="105" t="s">
        <v>0</v>
      </c>
      <c r="D20" s="106"/>
    </row>
    <row r="21" spans="1:6" ht="18" customHeight="1" x14ac:dyDescent="0.2">
      <c r="A21" s="12"/>
      <c r="B21" s="13" t="s">
        <v>15</v>
      </c>
      <c r="C21" s="103">
        <f>'część (1)'!$F$7</f>
        <v>0</v>
      </c>
      <c r="D21" s="104"/>
    </row>
    <row r="22" spans="1:6" ht="18" customHeight="1" x14ac:dyDescent="0.2">
      <c r="A22" s="12"/>
      <c r="B22" s="14" t="s">
        <v>16</v>
      </c>
      <c r="C22" s="103">
        <f>'część (2)'!$F$7</f>
        <v>0</v>
      </c>
      <c r="D22" s="104"/>
    </row>
    <row r="23" spans="1:6" ht="18" customHeight="1" x14ac:dyDescent="0.2">
      <c r="A23" s="12"/>
      <c r="B23" s="13" t="s">
        <v>17</v>
      </c>
      <c r="C23" s="103">
        <f>'część (3)'!$F$7</f>
        <v>0</v>
      </c>
      <c r="D23" s="104"/>
    </row>
    <row r="24" spans="1:6" ht="18" customHeight="1" x14ac:dyDescent="0.2">
      <c r="A24" s="12"/>
      <c r="B24" s="14" t="s">
        <v>18</v>
      </c>
      <c r="C24" s="103">
        <f>'część (4)'!$F$7</f>
        <v>0</v>
      </c>
      <c r="D24" s="104"/>
    </row>
    <row r="25" spans="1:6" s="47" customFormat="1" ht="21" customHeight="1" x14ac:dyDescent="0.2">
      <c r="A25" s="12"/>
      <c r="B25" s="91"/>
      <c r="C25" s="91"/>
      <c r="D25" s="91"/>
    </row>
    <row r="26" spans="1:6" s="42" customFormat="1" ht="15" customHeight="1" x14ac:dyDescent="0.2">
      <c r="A26" s="66" t="s">
        <v>45</v>
      </c>
      <c r="B26" s="92" t="s">
        <v>25</v>
      </c>
      <c r="C26" s="93"/>
      <c r="D26" s="94"/>
    </row>
    <row r="27" spans="1:6" ht="36.75" customHeight="1" x14ac:dyDescent="0.2">
      <c r="A27" s="66" t="s">
        <v>46</v>
      </c>
      <c r="B27" s="112" t="s">
        <v>62</v>
      </c>
      <c r="C27" s="112"/>
      <c r="D27" s="112"/>
      <c r="E27" s="15"/>
    </row>
    <row r="28" spans="1:6" ht="49.9" customHeight="1" x14ac:dyDescent="0.2">
      <c r="A28" s="66" t="s">
        <v>47</v>
      </c>
      <c r="B28" s="109" t="s">
        <v>54</v>
      </c>
      <c r="C28" s="109"/>
      <c r="D28" s="109"/>
      <c r="E28" s="16"/>
      <c r="F28" s="7"/>
    </row>
    <row r="29" spans="1:6" ht="36.75" customHeight="1" x14ac:dyDescent="0.2">
      <c r="A29" s="66" t="s">
        <v>48</v>
      </c>
      <c r="B29" s="109" t="s">
        <v>13</v>
      </c>
      <c r="C29" s="110"/>
      <c r="D29" s="110"/>
      <c r="E29" s="15"/>
      <c r="F29" s="7"/>
    </row>
    <row r="30" spans="1:6" ht="34.5" customHeight="1" x14ac:dyDescent="0.2">
      <c r="A30" s="66" t="s">
        <v>49</v>
      </c>
      <c r="B30" s="109" t="s">
        <v>19</v>
      </c>
      <c r="C30" s="110"/>
      <c r="D30" s="110"/>
      <c r="E30" s="15"/>
      <c r="F30" s="7"/>
    </row>
    <row r="31" spans="1:6" s="77" customFormat="1" ht="34.5" customHeight="1" x14ac:dyDescent="0.2">
      <c r="A31" s="79" t="s">
        <v>50</v>
      </c>
      <c r="B31" s="109" t="s">
        <v>60</v>
      </c>
      <c r="C31" s="113"/>
      <c r="D31" s="113"/>
      <c r="E31" s="15"/>
      <c r="F31" s="78"/>
    </row>
    <row r="32" spans="1:6" ht="39.75" customHeight="1" x14ac:dyDescent="0.2">
      <c r="A32" s="66" t="s">
        <v>51</v>
      </c>
      <c r="B32" s="109" t="s">
        <v>20</v>
      </c>
      <c r="C32" s="110"/>
      <c r="D32" s="110"/>
      <c r="E32" s="15"/>
      <c r="F32" s="7"/>
    </row>
    <row r="33" spans="1:6" s="62" customFormat="1" ht="86.25" customHeight="1" x14ac:dyDescent="0.2">
      <c r="A33" s="66" t="s">
        <v>43</v>
      </c>
      <c r="B33" s="109" t="s">
        <v>56</v>
      </c>
      <c r="C33" s="109"/>
      <c r="D33" s="109"/>
      <c r="E33" s="15"/>
      <c r="F33" s="63"/>
    </row>
    <row r="34" spans="1:6" ht="98.25" customHeight="1" x14ac:dyDescent="0.2">
      <c r="A34" s="66" t="s">
        <v>53</v>
      </c>
      <c r="B34" s="93" t="s">
        <v>52</v>
      </c>
      <c r="C34" s="111"/>
      <c r="D34" s="111"/>
      <c r="E34" s="15"/>
      <c r="F34" s="7"/>
    </row>
    <row r="35" spans="1:6" ht="18" customHeight="1" x14ac:dyDescent="0.2">
      <c r="A35" s="66" t="s">
        <v>61</v>
      </c>
      <c r="B35" s="80" t="s">
        <v>1</v>
      </c>
      <c r="C35" s="65"/>
      <c r="D35" s="50"/>
      <c r="E35" s="17"/>
    </row>
    <row r="36" spans="1:6" ht="18" customHeight="1" x14ac:dyDescent="0.2">
      <c r="A36" s="66"/>
      <c r="B36" s="87" t="s">
        <v>11</v>
      </c>
      <c r="C36" s="88"/>
      <c r="D36" s="89"/>
      <c r="E36" s="17"/>
    </row>
    <row r="37" spans="1:6" ht="18" customHeight="1" x14ac:dyDescent="0.2">
      <c r="A37" s="66"/>
      <c r="B37" s="87" t="s">
        <v>2</v>
      </c>
      <c r="C37" s="89"/>
      <c r="D37" s="64"/>
      <c r="E37" s="17"/>
    </row>
    <row r="38" spans="1:6" ht="18" customHeight="1" x14ac:dyDescent="0.2">
      <c r="A38" s="66"/>
      <c r="B38" s="85"/>
      <c r="C38" s="86"/>
      <c r="D38" s="64"/>
      <c r="E38" s="17"/>
    </row>
    <row r="39" spans="1:6" ht="18" customHeight="1" x14ac:dyDescent="0.2">
      <c r="A39" s="66"/>
      <c r="B39" s="85"/>
      <c r="C39" s="86"/>
      <c r="D39" s="64"/>
      <c r="E39" s="17"/>
    </row>
    <row r="40" spans="1:6" ht="15" customHeight="1" x14ac:dyDescent="0.2">
      <c r="A40" s="66"/>
      <c r="B40" s="85"/>
      <c r="C40" s="86"/>
      <c r="D40" s="64"/>
      <c r="E40" s="17"/>
    </row>
    <row r="41" spans="1:6" ht="18" customHeight="1" x14ac:dyDescent="0.2">
      <c r="A41" s="66"/>
      <c r="B41" s="52" t="s">
        <v>4</v>
      </c>
      <c r="C41" s="52"/>
      <c r="D41" s="50"/>
      <c r="E41" s="17"/>
    </row>
    <row r="42" spans="1:6" ht="18" customHeight="1" x14ac:dyDescent="0.2">
      <c r="A42" s="49"/>
      <c r="B42" s="87" t="s">
        <v>12</v>
      </c>
      <c r="C42" s="88"/>
      <c r="D42" s="89"/>
      <c r="E42" s="17"/>
    </row>
    <row r="43" spans="1:6" ht="18" customHeight="1" x14ac:dyDescent="0.2">
      <c r="A43" s="49"/>
      <c r="B43" s="53" t="s">
        <v>2</v>
      </c>
      <c r="C43" s="54" t="s">
        <v>3</v>
      </c>
      <c r="D43" s="55" t="s">
        <v>5</v>
      </c>
      <c r="E43" s="17"/>
    </row>
    <row r="44" spans="1:6" ht="18" customHeight="1" x14ac:dyDescent="0.2">
      <c r="A44" s="49"/>
      <c r="B44" s="56"/>
      <c r="C44" s="54"/>
      <c r="D44" s="57"/>
      <c r="E44" s="17"/>
    </row>
    <row r="45" spans="1:6" ht="18" customHeight="1" x14ac:dyDescent="0.2">
      <c r="A45" s="49"/>
      <c r="B45" s="56"/>
      <c r="C45" s="54"/>
      <c r="D45" s="57"/>
      <c r="E45" s="17"/>
    </row>
    <row r="46" spans="1:6" ht="18" customHeight="1" x14ac:dyDescent="0.2">
      <c r="A46" s="49"/>
      <c r="B46" s="52"/>
      <c r="C46" s="52"/>
      <c r="D46" s="50"/>
      <c r="E46" s="17"/>
    </row>
    <row r="47" spans="1:6" ht="18" customHeight="1" x14ac:dyDescent="0.2">
      <c r="A47" s="49"/>
      <c r="B47" s="87" t="s">
        <v>14</v>
      </c>
      <c r="C47" s="88"/>
      <c r="D47" s="89"/>
    </row>
    <row r="48" spans="1:6" ht="18" customHeight="1" x14ac:dyDescent="0.2">
      <c r="A48" s="49"/>
      <c r="B48" s="95" t="s">
        <v>6</v>
      </c>
      <c r="C48" s="95"/>
      <c r="D48" s="51"/>
    </row>
    <row r="49" spans="1:4" ht="18" customHeight="1" x14ac:dyDescent="0.2">
      <c r="A49" s="49"/>
      <c r="B49" s="90"/>
      <c r="C49" s="90"/>
      <c r="D49" s="51"/>
    </row>
    <row r="50" spans="1:4" ht="18" customHeight="1" x14ac:dyDescent="0.25">
      <c r="A50" s="58"/>
      <c r="B50" s="58"/>
      <c r="C50" s="58"/>
      <c r="D50" s="58"/>
    </row>
    <row r="51" spans="1:4" ht="18" customHeight="1" x14ac:dyDescent="0.25">
      <c r="A51" s="58"/>
      <c r="B51" s="59"/>
      <c r="C51" s="59"/>
      <c r="D51" s="59"/>
    </row>
    <row r="52" spans="1:4" ht="15.75" x14ac:dyDescent="0.25">
      <c r="A52" s="58"/>
      <c r="B52" s="59"/>
      <c r="C52" s="59"/>
      <c r="D52" s="59"/>
    </row>
  </sheetData>
  <mergeCells count="35">
    <mergeCell ref="B30:D30"/>
    <mergeCell ref="B33:D33"/>
    <mergeCell ref="B31:D31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40:C40"/>
    <mergeCell ref="B42:D42"/>
    <mergeCell ref="B47:D47"/>
    <mergeCell ref="B49:C49"/>
    <mergeCell ref="B25:D25"/>
    <mergeCell ref="B26:D26"/>
    <mergeCell ref="B48:C48"/>
    <mergeCell ref="B37:C37"/>
    <mergeCell ref="B39:C39"/>
    <mergeCell ref="B38:C38"/>
    <mergeCell ref="B36:D36"/>
    <mergeCell ref="B28:D28"/>
    <mergeCell ref="B29:D29"/>
    <mergeCell ref="B34:D34"/>
    <mergeCell ref="B27:D27"/>
    <mergeCell ref="B32:D32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J13"/>
  <sheetViews>
    <sheetView showGridLines="0" view="pageBreakPreview" zoomScale="110" zoomScaleNormal="100" zoomScaleSheetLayoutView="110" zoomScalePageLayoutView="85" workbookViewId="0">
      <selection activeCell="B13" sqref="B13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21" customWidth="1"/>
    <col min="4" max="4" width="10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'Informacje ogólne'!C4</f>
        <v>DFP.271.109.2020.DB</v>
      </c>
      <c r="C1" s="7"/>
      <c r="H1" s="20" t="s">
        <v>42</v>
      </c>
      <c r="I1" s="20"/>
      <c r="J1" s="20"/>
    </row>
    <row r="2" spans="1:10" x14ac:dyDescent="0.2">
      <c r="E2" s="108"/>
      <c r="F2" s="108"/>
      <c r="G2" s="114" t="s">
        <v>41</v>
      </c>
      <c r="H2" s="114"/>
    </row>
    <row r="4" spans="1:10" x14ac:dyDescent="0.2">
      <c r="B4" s="6" t="s">
        <v>7</v>
      </c>
      <c r="C4" s="9">
        <v>1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SUM(H10:H13)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 x14ac:dyDescent="0.2">
      <c r="A9" s="33" t="s">
        <v>23</v>
      </c>
      <c r="B9" s="33" t="s">
        <v>36</v>
      </c>
      <c r="C9" s="44" t="s">
        <v>24</v>
      </c>
      <c r="D9" s="45" t="s">
        <v>55</v>
      </c>
      <c r="E9" s="33" t="s">
        <v>37</v>
      </c>
      <c r="F9" s="33" t="s">
        <v>38</v>
      </c>
      <c r="G9" s="33" t="s">
        <v>39</v>
      </c>
      <c r="H9" s="33" t="s">
        <v>8</v>
      </c>
    </row>
    <row r="10" spans="1:10" s="40" customFormat="1" ht="50.25" customHeight="1" x14ac:dyDescent="0.2">
      <c r="A10" s="43">
        <v>1</v>
      </c>
      <c r="B10" s="75" t="s">
        <v>63</v>
      </c>
      <c r="C10" s="60">
        <v>80</v>
      </c>
      <c r="D10" s="35" t="s">
        <v>64</v>
      </c>
      <c r="E10" s="43"/>
      <c r="F10" s="43"/>
      <c r="G10" s="84"/>
      <c r="H10" s="39">
        <f>ROUND(ROUND(C10,2)*ROUND(G10,2),2)</f>
        <v>0</v>
      </c>
    </row>
    <row r="11" spans="1:10" s="40" customFormat="1" ht="44.25" customHeight="1" x14ac:dyDescent="0.2">
      <c r="A11" s="43">
        <v>2</v>
      </c>
      <c r="B11" s="75" t="s">
        <v>65</v>
      </c>
      <c r="C11" s="60">
        <v>30</v>
      </c>
      <c r="D11" s="35" t="s">
        <v>64</v>
      </c>
      <c r="E11" s="43"/>
      <c r="F11" s="43"/>
      <c r="G11" s="84"/>
      <c r="H11" s="39">
        <f>ROUND(ROUND(C11,2)*ROUND(G11,2),2)</f>
        <v>0</v>
      </c>
    </row>
    <row r="12" spans="1:10" s="40" customFormat="1" ht="49.5" customHeight="1" x14ac:dyDescent="0.2">
      <c r="A12" s="43">
        <v>3</v>
      </c>
      <c r="B12" s="75" t="s">
        <v>66</v>
      </c>
      <c r="C12" s="60">
        <v>20</v>
      </c>
      <c r="D12" s="35" t="s">
        <v>64</v>
      </c>
      <c r="E12" s="43"/>
      <c r="F12" s="43"/>
      <c r="G12" s="84"/>
      <c r="H12" s="39">
        <f>ROUND(ROUND(C12,2)*ROUND(G12,2),2)</f>
        <v>0</v>
      </c>
    </row>
    <row r="13" spans="1:10" s="40" customFormat="1" ht="63" customHeight="1" x14ac:dyDescent="0.2">
      <c r="A13" s="43">
        <v>4</v>
      </c>
      <c r="B13" s="76" t="s">
        <v>67</v>
      </c>
      <c r="C13" s="41">
        <v>10</v>
      </c>
      <c r="D13" s="46" t="s">
        <v>64</v>
      </c>
      <c r="E13" s="37"/>
      <c r="F13" s="37"/>
      <c r="G13" s="84"/>
      <c r="H13" s="39">
        <f>ROUND(ROUND(C13,2)*ROUND(G13,2),2)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tabSelected="1" view="pageBreakPreview" zoomScale="110" zoomScaleNormal="100" zoomScaleSheetLayoutView="110" zoomScalePageLayoutView="85" workbookViewId="0">
      <selection activeCell="B10" sqref="B10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7.28515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'Informacje ogólne'!C4</f>
        <v>DFP.271.109.2020.DB</v>
      </c>
      <c r="C1" s="7"/>
      <c r="H1" s="20" t="s">
        <v>42</v>
      </c>
      <c r="I1" s="20"/>
      <c r="J1" s="20"/>
    </row>
    <row r="2" spans="1:10" x14ac:dyDescent="0.2">
      <c r="E2" s="108"/>
      <c r="F2" s="108"/>
      <c r="G2" s="114" t="s">
        <v>41</v>
      </c>
      <c r="H2" s="114"/>
    </row>
    <row r="4" spans="1:10" x14ac:dyDescent="0.2">
      <c r="B4" s="6" t="s">
        <v>7</v>
      </c>
      <c r="C4" s="9">
        <v>2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SUM(H10:H15)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6" customFormat="1" ht="42.75" customHeight="1" x14ac:dyDescent="0.2">
      <c r="A9" s="33" t="s">
        <v>23</v>
      </c>
      <c r="B9" s="33" t="s">
        <v>36</v>
      </c>
      <c r="C9" s="44" t="s">
        <v>24</v>
      </c>
      <c r="D9" s="45" t="s">
        <v>55</v>
      </c>
      <c r="E9" s="33" t="s">
        <v>37</v>
      </c>
      <c r="F9" s="33" t="s">
        <v>38</v>
      </c>
      <c r="G9" s="33" t="s">
        <v>39</v>
      </c>
      <c r="H9" s="33" t="s">
        <v>8</v>
      </c>
    </row>
    <row r="10" spans="1:10" s="36" customFormat="1" ht="42.75" customHeight="1" x14ac:dyDescent="0.2">
      <c r="A10" s="43">
        <v>1</v>
      </c>
      <c r="B10" s="75" t="s">
        <v>68</v>
      </c>
      <c r="C10" s="82">
        <v>7</v>
      </c>
      <c r="D10" s="83" t="s">
        <v>69</v>
      </c>
      <c r="E10" s="33"/>
      <c r="F10" s="33"/>
      <c r="G10" s="84"/>
      <c r="H10" s="48">
        <f>ROUND(ROUND(C10,2)*ROUND(G10,2),2)</f>
        <v>0</v>
      </c>
    </row>
    <row r="11" spans="1:10" s="36" customFormat="1" ht="37.5" customHeight="1" x14ac:dyDescent="0.2">
      <c r="A11" s="43">
        <v>2</v>
      </c>
      <c r="B11" s="75" t="s">
        <v>70</v>
      </c>
      <c r="C11" s="82">
        <v>20</v>
      </c>
      <c r="D11" s="83" t="s">
        <v>64</v>
      </c>
      <c r="E11" s="33"/>
      <c r="F11" s="33"/>
      <c r="G11" s="84"/>
      <c r="H11" s="48">
        <f t="shared" ref="H11:H15" si="0">ROUND(ROUND(C11,2)*ROUND(G11,2),2)</f>
        <v>0</v>
      </c>
    </row>
    <row r="12" spans="1:10" s="36" customFormat="1" ht="31.5" customHeight="1" x14ac:dyDescent="0.2">
      <c r="A12" s="43">
        <v>3</v>
      </c>
      <c r="B12" s="75" t="s">
        <v>71</v>
      </c>
      <c r="C12" s="82">
        <v>2</v>
      </c>
      <c r="D12" s="83" t="s">
        <v>69</v>
      </c>
      <c r="E12" s="33"/>
      <c r="F12" s="33"/>
      <c r="G12" s="84"/>
      <c r="H12" s="48">
        <f t="shared" si="0"/>
        <v>0</v>
      </c>
    </row>
    <row r="13" spans="1:10" s="36" customFormat="1" ht="35.25" customHeight="1" x14ac:dyDescent="0.2">
      <c r="A13" s="43">
        <v>4</v>
      </c>
      <c r="B13" s="75" t="s">
        <v>72</v>
      </c>
      <c r="C13" s="82">
        <v>2</v>
      </c>
      <c r="D13" s="83" t="s">
        <v>64</v>
      </c>
      <c r="E13" s="33"/>
      <c r="F13" s="33"/>
      <c r="G13" s="84"/>
      <c r="H13" s="48">
        <f t="shared" si="0"/>
        <v>0</v>
      </c>
    </row>
    <row r="14" spans="1:10" s="36" customFormat="1" ht="32.25" customHeight="1" x14ac:dyDescent="0.2">
      <c r="A14" s="43">
        <v>5</v>
      </c>
      <c r="B14" s="75" t="s">
        <v>73</v>
      </c>
      <c r="C14" s="82">
        <v>2</v>
      </c>
      <c r="D14" s="83" t="s">
        <v>69</v>
      </c>
      <c r="E14" s="33"/>
      <c r="F14" s="33"/>
      <c r="G14" s="84"/>
      <c r="H14" s="48">
        <f t="shared" si="0"/>
        <v>0</v>
      </c>
    </row>
    <row r="15" spans="1:10" s="36" customFormat="1" ht="38.25" customHeight="1" x14ac:dyDescent="0.2">
      <c r="A15" s="43">
        <v>6</v>
      </c>
      <c r="B15" s="76" t="s">
        <v>74</v>
      </c>
      <c r="C15" s="41">
        <v>2</v>
      </c>
      <c r="D15" s="81" t="s">
        <v>64</v>
      </c>
      <c r="E15" s="37"/>
      <c r="F15" s="37"/>
      <c r="G15" s="84"/>
      <c r="H15" s="48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view="pageBreakPreview" topLeftCell="A13" zoomScaleNormal="100" zoomScaleSheetLayoutView="100" zoomScalePageLayoutView="85" workbookViewId="0">
      <selection activeCell="F23" sqref="F23"/>
    </sheetView>
  </sheetViews>
  <sheetFormatPr defaultColWidth="9.140625" defaultRowHeight="15" x14ac:dyDescent="0.2"/>
  <cols>
    <col min="1" max="1" width="5.28515625" style="7" customWidth="1"/>
    <col min="2" max="2" width="78.5703125" style="7" customWidth="1"/>
    <col min="3" max="3" width="10.14062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'Informacje ogólne'!C4</f>
        <v>DFP.271.109.2020.DB</v>
      </c>
      <c r="C1" s="7"/>
      <c r="H1" s="20" t="s">
        <v>42</v>
      </c>
      <c r="I1" s="20"/>
      <c r="J1" s="20"/>
    </row>
    <row r="2" spans="1:10" x14ac:dyDescent="0.2">
      <c r="E2" s="108"/>
      <c r="F2" s="108"/>
      <c r="G2" s="114" t="s">
        <v>41</v>
      </c>
      <c r="H2" s="114"/>
    </row>
    <row r="4" spans="1:10" x14ac:dyDescent="0.2">
      <c r="B4" s="6" t="s">
        <v>7</v>
      </c>
      <c r="C4" s="9">
        <v>3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SUM(H10:H23)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 x14ac:dyDescent="0.2">
      <c r="A9" s="33" t="s">
        <v>23</v>
      </c>
      <c r="B9" s="33" t="s">
        <v>36</v>
      </c>
      <c r="C9" s="44" t="s">
        <v>24</v>
      </c>
      <c r="D9" s="45" t="s">
        <v>55</v>
      </c>
      <c r="E9" s="33" t="s">
        <v>37</v>
      </c>
      <c r="F9" s="33" t="s">
        <v>38</v>
      </c>
      <c r="G9" s="33" t="s">
        <v>39</v>
      </c>
      <c r="H9" s="33" t="s">
        <v>8</v>
      </c>
    </row>
    <row r="10" spans="1:10" s="36" customFormat="1" ht="63.75" customHeight="1" x14ac:dyDescent="0.2">
      <c r="A10" s="43">
        <v>1</v>
      </c>
      <c r="B10" s="75" t="s">
        <v>75</v>
      </c>
      <c r="C10" s="74">
        <v>1300</v>
      </c>
      <c r="D10" s="35" t="s">
        <v>64</v>
      </c>
      <c r="E10" s="33"/>
      <c r="F10" s="33"/>
      <c r="G10" s="84"/>
      <c r="H10" s="48">
        <f>ROUND(ROUND(C10,2)*ROUND(G10,2),2)</f>
        <v>0</v>
      </c>
    </row>
    <row r="11" spans="1:10" s="36" customFormat="1" ht="49.5" customHeight="1" x14ac:dyDescent="0.2">
      <c r="A11" s="43">
        <v>2</v>
      </c>
      <c r="B11" s="75" t="s">
        <v>76</v>
      </c>
      <c r="C11" s="74">
        <v>100</v>
      </c>
      <c r="D11" s="35" t="s">
        <v>64</v>
      </c>
      <c r="E11" s="33"/>
      <c r="F11" s="33"/>
      <c r="G11" s="84"/>
      <c r="H11" s="48">
        <f t="shared" ref="H11:H23" si="0">ROUND(ROUND(C11,2)*ROUND(G11,2),2)</f>
        <v>0</v>
      </c>
    </row>
    <row r="12" spans="1:10" s="36" customFormat="1" ht="76.5" customHeight="1" x14ac:dyDescent="0.2">
      <c r="A12" s="43">
        <v>3</v>
      </c>
      <c r="B12" s="75" t="s">
        <v>77</v>
      </c>
      <c r="C12" s="74">
        <v>1800</v>
      </c>
      <c r="D12" s="35" t="s">
        <v>64</v>
      </c>
      <c r="E12" s="33"/>
      <c r="F12" s="33"/>
      <c r="G12" s="84"/>
      <c r="H12" s="48">
        <f t="shared" si="0"/>
        <v>0</v>
      </c>
    </row>
    <row r="13" spans="1:10" s="36" customFormat="1" ht="52.5" customHeight="1" x14ac:dyDescent="0.2">
      <c r="A13" s="43">
        <v>4</v>
      </c>
      <c r="B13" s="75" t="s">
        <v>78</v>
      </c>
      <c r="C13" s="74">
        <v>200</v>
      </c>
      <c r="D13" s="35" t="s">
        <v>64</v>
      </c>
      <c r="E13" s="33"/>
      <c r="F13" s="33"/>
      <c r="G13" s="84"/>
      <c r="H13" s="48">
        <f t="shared" si="0"/>
        <v>0</v>
      </c>
    </row>
    <row r="14" spans="1:10" s="36" customFormat="1" ht="55.5" customHeight="1" x14ac:dyDescent="0.2">
      <c r="A14" s="43">
        <v>5</v>
      </c>
      <c r="B14" s="75" t="s">
        <v>79</v>
      </c>
      <c r="C14" s="74">
        <v>100</v>
      </c>
      <c r="D14" s="35" t="s">
        <v>64</v>
      </c>
      <c r="E14" s="33"/>
      <c r="F14" s="33"/>
      <c r="G14" s="84"/>
      <c r="H14" s="48">
        <f t="shared" si="0"/>
        <v>0</v>
      </c>
    </row>
    <row r="15" spans="1:10" s="36" customFormat="1" ht="66" customHeight="1" x14ac:dyDescent="0.2">
      <c r="A15" s="43">
        <v>6</v>
      </c>
      <c r="B15" s="75" t="s">
        <v>80</v>
      </c>
      <c r="C15" s="74">
        <v>50</v>
      </c>
      <c r="D15" s="35" t="s">
        <v>64</v>
      </c>
      <c r="E15" s="33"/>
      <c r="F15" s="33"/>
      <c r="G15" s="84"/>
      <c r="H15" s="48">
        <f t="shared" si="0"/>
        <v>0</v>
      </c>
    </row>
    <row r="16" spans="1:10" s="36" customFormat="1" ht="34.5" customHeight="1" x14ac:dyDescent="0.2">
      <c r="A16" s="43">
        <v>7</v>
      </c>
      <c r="B16" s="75" t="s">
        <v>81</v>
      </c>
      <c r="C16" s="74">
        <v>40</v>
      </c>
      <c r="D16" s="35" t="s">
        <v>64</v>
      </c>
      <c r="E16" s="33"/>
      <c r="F16" s="33"/>
      <c r="G16" s="84"/>
      <c r="H16" s="48">
        <f t="shared" si="0"/>
        <v>0</v>
      </c>
    </row>
    <row r="17" spans="1:8" s="36" customFormat="1" ht="34.5" customHeight="1" x14ac:dyDescent="0.2">
      <c r="A17" s="43">
        <v>8</v>
      </c>
      <c r="B17" s="75" t="s">
        <v>82</v>
      </c>
      <c r="C17" s="74">
        <v>40</v>
      </c>
      <c r="D17" s="35" t="s">
        <v>64</v>
      </c>
      <c r="E17" s="33"/>
      <c r="F17" s="33"/>
      <c r="G17" s="84"/>
      <c r="H17" s="48">
        <f t="shared" si="0"/>
        <v>0</v>
      </c>
    </row>
    <row r="18" spans="1:8" s="36" customFormat="1" ht="56.25" customHeight="1" x14ac:dyDescent="0.2">
      <c r="A18" s="43">
        <v>9</v>
      </c>
      <c r="B18" s="75" t="s">
        <v>83</v>
      </c>
      <c r="C18" s="74">
        <v>60</v>
      </c>
      <c r="D18" s="35" t="s">
        <v>64</v>
      </c>
      <c r="E18" s="33"/>
      <c r="F18" s="33"/>
      <c r="G18" s="84"/>
      <c r="H18" s="48">
        <f t="shared" si="0"/>
        <v>0</v>
      </c>
    </row>
    <row r="19" spans="1:8" s="36" customFormat="1" ht="36.75" customHeight="1" x14ac:dyDescent="0.2">
      <c r="A19" s="43">
        <v>10</v>
      </c>
      <c r="B19" s="75" t="s">
        <v>84</v>
      </c>
      <c r="C19" s="74">
        <v>20</v>
      </c>
      <c r="D19" s="35" t="s">
        <v>64</v>
      </c>
      <c r="E19" s="33"/>
      <c r="F19" s="33"/>
      <c r="G19" s="84"/>
      <c r="H19" s="48">
        <f t="shared" si="0"/>
        <v>0</v>
      </c>
    </row>
    <row r="20" spans="1:8" s="36" customFormat="1" ht="26.25" customHeight="1" x14ac:dyDescent="0.2">
      <c r="A20" s="43">
        <v>11</v>
      </c>
      <c r="B20" s="75" t="s">
        <v>85</v>
      </c>
      <c r="C20" s="74">
        <v>40</v>
      </c>
      <c r="D20" s="35" t="s">
        <v>64</v>
      </c>
      <c r="E20" s="33"/>
      <c r="F20" s="33"/>
      <c r="G20" s="84"/>
      <c r="H20" s="48">
        <f t="shared" si="0"/>
        <v>0</v>
      </c>
    </row>
    <row r="21" spans="1:8" s="36" customFormat="1" ht="32.25" customHeight="1" x14ac:dyDescent="0.2">
      <c r="A21" s="43">
        <v>12</v>
      </c>
      <c r="B21" s="75" t="s">
        <v>86</v>
      </c>
      <c r="C21" s="74">
        <v>20</v>
      </c>
      <c r="D21" s="35" t="s">
        <v>64</v>
      </c>
      <c r="E21" s="33"/>
      <c r="F21" s="33"/>
      <c r="G21" s="84"/>
      <c r="H21" s="48">
        <f>ROUND(ROUND(C20,2)*ROUND(G20,2),2)</f>
        <v>0</v>
      </c>
    </row>
    <row r="22" spans="1:8" s="36" customFormat="1" ht="30.75" customHeight="1" x14ac:dyDescent="0.2">
      <c r="A22" s="43">
        <v>13</v>
      </c>
      <c r="B22" s="75" t="s">
        <v>87</v>
      </c>
      <c r="C22" s="74">
        <v>10</v>
      </c>
      <c r="D22" s="35" t="s">
        <v>64</v>
      </c>
      <c r="E22" s="33"/>
      <c r="F22" s="33"/>
      <c r="G22" s="84"/>
      <c r="H22" s="48">
        <f t="shared" si="0"/>
        <v>0</v>
      </c>
    </row>
    <row r="23" spans="1:8" s="36" customFormat="1" ht="63.75" customHeight="1" x14ac:dyDescent="0.2">
      <c r="A23" s="43">
        <v>14</v>
      </c>
      <c r="B23" s="76" t="s">
        <v>88</v>
      </c>
      <c r="C23" s="41">
        <v>20</v>
      </c>
      <c r="D23" s="46" t="s">
        <v>64</v>
      </c>
      <c r="E23" s="37"/>
      <c r="F23" s="37"/>
      <c r="G23" s="84"/>
      <c r="H23" s="48">
        <f t="shared" si="0"/>
        <v>0</v>
      </c>
    </row>
    <row r="24" spans="1:8" s="36" customFormat="1" ht="23.25" customHeight="1" x14ac:dyDescent="0.2">
      <c r="A24" s="68"/>
      <c r="B24" s="69"/>
      <c r="C24" s="70"/>
      <c r="D24" s="68"/>
      <c r="E24" s="71"/>
      <c r="F24" s="71"/>
      <c r="G24" s="72"/>
      <c r="H24" s="73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10" sqref="F10"/>
    </sheetView>
  </sheetViews>
  <sheetFormatPr defaultColWidth="9.140625" defaultRowHeight="15" x14ac:dyDescent="0.2"/>
  <cols>
    <col min="1" max="1" width="5.28515625" style="7" customWidth="1"/>
    <col min="2" max="2" width="75.7109375" style="7" customWidth="1"/>
    <col min="3" max="3" width="9.7109375" style="21" customWidth="1"/>
    <col min="4" max="4" width="10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'Informacje ogólne'!C4</f>
        <v>DFP.271.109.2020.DB</v>
      </c>
      <c r="C1" s="7"/>
      <c r="H1" s="20" t="s">
        <v>42</v>
      </c>
      <c r="I1" s="20"/>
      <c r="J1" s="20"/>
    </row>
    <row r="2" spans="1:10" x14ac:dyDescent="0.2">
      <c r="E2" s="108"/>
      <c r="F2" s="108"/>
      <c r="G2" s="114" t="s">
        <v>41</v>
      </c>
      <c r="H2" s="114"/>
    </row>
    <row r="4" spans="1:10" x14ac:dyDescent="0.2">
      <c r="B4" s="6" t="s">
        <v>7</v>
      </c>
      <c r="C4" s="9">
        <v>4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 x14ac:dyDescent="0.2">
      <c r="A9" s="33" t="s">
        <v>23</v>
      </c>
      <c r="B9" s="33" t="s">
        <v>36</v>
      </c>
      <c r="C9" s="34" t="s">
        <v>24</v>
      </c>
      <c r="D9" s="45" t="s">
        <v>55</v>
      </c>
      <c r="E9" s="33" t="s">
        <v>37</v>
      </c>
      <c r="F9" s="33" t="s">
        <v>38</v>
      </c>
      <c r="G9" s="33" t="s">
        <v>39</v>
      </c>
      <c r="H9" s="33" t="s">
        <v>8</v>
      </c>
    </row>
    <row r="10" spans="1:10" s="36" customFormat="1" ht="69" customHeight="1" x14ac:dyDescent="0.2">
      <c r="A10" s="43">
        <v>1</v>
      </c>
      <c r="B10" s="76" t="s">
        <v>89</v>
      </c>
      <c r="C10" s="41">
        <v>1</v>
      </c>
      <c r="D10" s="46" t="s">
        <v>90</v>
      </c>
      <c r="E10" s="37"/>
      <c r="F10" s="37"/>
      <c r="G10" s="38"/>
      <c r="H10" s="39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Informacje ogólne</vt:lpstr>
      <vt:lpstr>część (1)</vt:lpstr>
      <vt:lpstr>część (2)</vt:lpstr>
      <vt:lpstr>część (3)</vt:lpstr>
      <vt:lpstr>część (4)</vt:lpstr>
      <vt:lpstr>'część (1)'!Obszar_wydruku</vt:lpstr>
      <vt:lpstr>'część (2)'!Obszar_wydruku</vt:lpstr>
      <vt:lpstr>'część (3)'!Obszar_wydruku</vt:lpstr>
      <vt:lpstr>'część (4)'!Obszar_wydruku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2018-08-24T13:07:17Z</cp:lastPrinted>
  <dcterms:created xsi:type="dcterms:W3CDTF">2003-05-16T10:10:29Z</dcterms:created>
  <dcterms:modified xsi:type="dcterms:W3CDTF">2020-07-15T09:01:20Z</dcterms:modified>
</cp:coreProperties>
</file>