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2480" windowHeight="780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s>
  <definedNames/>
  <calcPr fullCalcOnLoad="1"/>
</workbook>
</file>

<file path=xl/sharedStrings.xml><?xml version="1.0" encoding="utf-8"?>
<sst xmlns="http://schemas.openxmlformats.org/spreadsheetml/2006/main" count="689" uniqueCount="193">
  <si>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</si>
  <si>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</si>
  <si>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</si>
  <si>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</si>
  <si>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</si>
  <si>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</si>
  <si>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</si>
  <si>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</si>
  <si>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</si>
  <si>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</si>
  <si>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</si>
  <si>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</si>
  <si>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sztuki</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</si>
  <si>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</si>
  <si>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</si>
  <si>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</si>
  <si>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</si>
  <si>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</si>
  <si>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</si>
  <si>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</si>
  <si>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</si>
  <si>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</si>
  <si>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</si>
  <si>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</si>
  <si>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</si>
  <si>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</si>
  <si>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</si>
  <si>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</si>
  <si>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</si>
  <si>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</si>
  <si>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9</t>
  </si>
  <si>
    <t>część 10</t>
  </si>
  <si>
    <t>część 11</t>
  </si>
  <si>
    <t>część 12</t>
  </si>
  <si>
    <t>część 13</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</si>
  <si>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</si>
  <si>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</si>
  <si>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</si>
  <si>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</si>
  <si>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</si>
  <si>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</si>
  <si>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</si>
  <si>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</si>
  <si>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</si>
  <si>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</si>
  <si>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</si>
  <si>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</si>
  <si>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</si>
  <si>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</si>
  <si>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</si>
  <si>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Oświadczamy, że termin płatności wynosi 60 dni.</t>
  </si>
  <si>
    <t>2.</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</si>
  <si>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</si>
  <si>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</si>
  <si>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</si>
  <si>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</si>
  <si>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</si>
  <si>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</si>
  <si>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</si>
  <si>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</si>
  <si>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</si>
  <si>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</si>
  <si>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</si>
  <si>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</si>
  <si>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</si>
  <si>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</si>
  <si>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</si>
  <si>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</si>
  <si>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</si>
  <si>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</si>
  <si>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</si>
  <si>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</si>
  <si>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</si>
  <si>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</si>
  <si>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</si>
  <si>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</si>
  <si>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</si>
  <si>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</si>
  <si>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</si>
  <si>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</si>
  <si>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</si>
  <si>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</si>
  <si>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</si>
  <si>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17.</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</si>
  <si>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</si>
  <si>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Dostawa materiałów okulisycznych</t>
  </si>
  <si>
    <t>18.</t>
  </si>
  <si>
    <t>19.</t>
  </si>
  <si>
    <t>Zestaw akcesoriów zużywalnych do przeprowadzenia zabiegów witrektomii tylnej w technice 27G [pusty] zawierający:
1. Kaseta do zabiegu kombinowanego wraz z systemem trokarów drenów, witrektomem 7500cięć/min, 27G - 1 szt.
2. Gazik 8x8 - 5 szt.
3. Przylepce 2,5 x13 cm - 1 szt.
4. Opatrunek oczny - 1 szt.
5. Osłona plastikowa na oko - 1 szt.
6. Fartuch jednorazowy rozmiar L - 2 szt.
7. Fartuch jednorazowy rozmiar M - 1 szt.
8. Ręczniki do rąk papierowe, jałowe - 1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- 1 szt.
14. Strzykawki 20 ml - 1 szt.
15. Mikrogąbki do osuszania pola operacyjnego - 5 szt.
16. Kaniula 20 G x 22 mm zakrzywiona - 1 szt.
17. Pojemnik plastikowy okrągły, pojemność około 120 ml, średnica około 10 cm-1 szt.
18. Worek na panel przedni - 1 szt.
19. Igła soft tip needle tip 27G - 1 szt.
20. Igła fletowa soft tip  27G - 1 szt.;   
21. Igły do iniekcji 18G - 3 szt.
22. Końcówka do endolasera 27G z oświetlaczem  27G - 1 szt.
23. Pęseta do ILM 27G - 1 szt.
24. Pakułka - 2 szt.
25. Tupfery -3 szt.</t>
  </si>
  <si>
    <t>Zestaw akcesoriów zużywalnych do przeprowadzenia procedury kombinowanej (fako + witrektomia tylna w technice 27G) zawierający:
1. Kaseta do zabiegu kombinowanego wraz z systemem trokarów, drenów, witrektomem 7500cięć/min, 27G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Pojemnik plastikowy okrągły, pojemność około 120 ml, średnica około 10 cm - 1 szt.
18. Worek na panel przedni - 1 szt.
19. Peseta do ILM 27G - 1 szt.
20. Laser z oświetlaczem, podgięty 27G - 1 szt.
21. Igła soft tip needle 27G - 1 szt.
22. Igła fletowa soft tip 27G - 1 szt.;   
23. Igły do iniekcji 18G - 4 szt.
24. Pakułki - 2 szt.
25. Kaniula do hydrodysekcji 27G - 3 szt.
26. Cystotom - 1 szt.
27. Osłonki irygacyjne + komora testowa - 1 zestaw
28. Tip kelman - 1 szt.
29. Nóż sideport 1,2 mm - 1 szt.
30. Nóż slit  2,4 mm - 1 szt.
31. Tupfery - 3 szt.</t>
  </si>
  <si>
    <t>Zestaw akcesoriów zużywalnych do przeprowadzenia procedury kombinowanej (fako + witrektomia tylna w technice 25G) zawierający:
1. Kaseta do zabiegu kombinowanego wraz z systemem trokarów  z zaworami, drenów, witrektomem 7500 cięć/min, 25G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 G x 22 mm zakrzywiona - 1 szt.
17. Pojemnik plastikowy okrągły, pojemność około 120 ml, średnica około 10 cm - 1 szt.
18. Worek na panel przedni - 1 szt.;    
19. Peseta do ILM 25G - 1 szt.
20. Nożyczki jednorazowe operacji szklistkowo- siatkówkowych z systemem aktywacji 360 st. w technice 25G - 1 szt.
21. Końcówka do endolasera, podgięta 25G - 1 szt.
22. Igła soft tip needle 25G - 1 szt.;   
23. Igły do iniekcji 18G - 4 szt.
24. Kaniula do hydrodysekcji 27G - 3 szt.
25. Cystotom - 1 szt.
26. Osłonki irygacyjne + komora testowa - 1 zestaw;    
27. Tip kelman - 1 szt.                                                                                                                            
28. Nóż sideport 1,2 mm - 1 szt.;
29. Zestaw kaniul I/A bimanualnych UltraFlow - 1 komplet
30. Igła fletowa 25G soft tip - 1szt
31. Pakułka - 2szt.
32. Tupfery - 3 szt.                                                                                                                      
33. Nóż slit  2,4 - 2,75 mm - 1 szt.</t>
  </si>
  <si>
    <t>Zestaw akcesoriów zużywalnych do przeprowadzenia zabiegów witrektomii tylnej w technice 25G [pusty] zawierający:
1. Kaseta do zabiegu kombinowanego wraz z systemem trokarów z zaworami, drenów, witrektomem 7500 cięć/min, 25G - 1 szt.
2. Trokary bez  zaworów 25G - 3 szt.
3. Gaziki 8x8 - 5 szt.
4. Pakułka - 2 szt.
5. Tupfery - 3 szt.
6. Przylepce 2,5x13 cm - 1 szt.
7. Opatrunek oczny - 1 szt.
8. Osłona plastikowa na oko - 1 szt.
9. Fartuch jednorazowy rozmiar L - 2 szt.
10. Fartuch jednorazowy rozmiar M - 1 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Peseta do ILM 25G - 1 szt.
23. Igła fletowa 25G soft tip - 1szt
24. Igła soft tip needle 25G - 1 szt.
25. Igły do iniekcji 18G - 3 szt.  
26. Końcówka do lasera podgięta z oświetlaczem  25G</t>
  </si>
  <si>
    <t>Zestaw akcesoriów zużywalnych do przeprowadzenia procedury kombinowanej (fako + witrektomia tylna w technice 23G) zawierający:
1. Kaseta do zabiegu kombinowanego wraz z systemem trokarów z zaworami, drenów, witrektomem 7500 cięć/min, 23G - 1 szt.; 
2. Gaziki 7,5 -8cmx7,5 -8cm- 5 szt.; 3. Przylepce 2x13- 15 cm (2 sztuki) - 1 zestaw. 
4. Opatrunek oczny - 1 szt.;  5. Osłona plastikowa na oko - 1 szt.
6. Fartuch jednorazowy rozmiar L - 2 szt.;  7. Fartuch jednorazowy rozmiar M - 1 szt.
8 Ręczniki do rąk papierowe, jałowe - 3 szt.9.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Worek na panel przedni - 1 szt.
18. Pęseta krokodyl jednorazowa do operacji szklistkowo- siatkówkowych z systemem aktywacji 360 st., 23G - 1 szt. 
19. Końcówka do endolasera z oświetlaczem, podgięta 23G - 1 szt 
20. Igła soft tip needle 23G - 1 szt.;    
21. Igły do iniekcji 18G - 4 szt.
22. Kaniula do hydrodysekcji 27G - 3 szt.;    
23. Cystotom - 1 szt.
24. Pojemnik plastikowy okrągły, pojemność około 120 ml, średnica około 10 cm - 1 szt.
25. Osłonki irygacyjne + komora testowa - 1 zestaw;    
26. Tip kelman - 1 szt.
27. Nóż sideport 1,2 mm - 1 szt.;                                                                                                         
28. Nóż slit  2,4 mm - 1 szt.
29. Pakułka - 2 szt
30. Tupfery - 3 szt.</t>
  </si>
  <si>
    <t>Zestaw akcesoriów zużywalnych do przeprowadzenia zabiegów witrektomii tylnej w technice 23G [pusty] zawierający:
1. kaseta do zabiegu kombinowanego wraz z systemem trokarów z zaworami, drenów, witrektomem 7500 cięć/min, 23G - 1 szt.
2. Trokary baz zaworów 23G - 3 szt.
3. Gaziki 8cm x8cm - 5 szt.
4. Pakułka - 2 szt.
5. Tupfery - 3 szt.
6. Przylepce 2,5x 13 cm - 1 szt.
7. Opatrunek oczny - 1 szt.
8. Osłona plastikowa na oko - 1 szt.
9. Fartuch jednorazowy rozmiar L - 2 szt.
10. Fartuch jednorazowy rozmiar M - 1szt.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Igła soft tip needle 23G - 1 szt.
23. Igła fletowa 23G soft tip - 1szt
24. Igły do iniekcji 18G - 3 szt. 
25. Pęseta ILM 23G - 1 szt.
26.Zestaw do podaży i odsysania oleju w technice  23G</t>
  </si>
  <si>
    <t xml:space="preserve">Zestaw do podaży i odsysania oleju w technice  23G i 25 G (rozmiar  do dyspozycji zamawiającego). </t>
  </si>
  <si>
    <t>Końcówka do endolasera, 23G i 25G  zakrzywiona (rozmiar i rodzaj do dyspozycji zamawiającego).</t>
  </si>
  <si>
    <t xml:space="preserve">Końcówka do endolasera, 23G i 25G  zakrzywiona z oświetlaczem (rozmiar i rodzaj do dyspozycji zamawiającego). </t>
  </si>
  <si>
    <t>Oświetlacz szerokokątny 23G i 25G kompatybilny z posiadanym aparatem Constallation  (rozmiar i rodzaj do dyspozycji zamawiającego).</t>
  </si>
  <si>
    <t>Oświetlacz żyrandolowy.</t>
  </si>
  <si>
    <t xml:space="preserve">Końcówka do endodiatermii 25G </t>
  </si>
  <si>
    <t>Pik jednorazowy do manipulacji w technice 23 i 25G z oświetlaczem (rozmiar do dyspozycji zamawiającego).</t>
  </si>
  <si>
    <t>Nagałkowa soczewka płaska asferyczna do operacji witrektomijnych plamki, jednorazowa, sterylna o polu widzenia 30 - 35 stopni, - 59D DO -60D o powierzchni kontaktu z rogówką min. 180mm.</t>
  </si>
  <si>
    <t xml:space="preserve">Igła fletowa soft tip w technice  23G i 25G (rozmiar do dyspozycji zamawiającego).  </t>
  </si>
  <si>
    <t>Trokar z zaworem lub bez zaworu 23G z kaniulą o długości 6mm jednorazowy, pakowany po 1 szt.</t>
  </si>
  <si>
    <t>Szpatuła jednorazowa do delaminacji w technice 23 i 25 G (rozmiar do dyspozycji zamawiającego).</t>
  </si>
  <si>
    <t>Kaniula IGŁA z końcówką silikonową 23G lub 25G (rozmiar do dyspozycji zamawiającego).</t>
  </si>
  <si>
    <t>UWAGA: Część 1 poz. 1-19 muszą być kompatybilne z posiadanym apratem Constallation firmy Alcon</t>
  </si>
  <si>
    <t>Materiał wiskoelastyczny z hialuronianem sodu, uzyskany metodą biofermentacji bakteryjnej, kohezyjny:
- stężenie: 14mg/ml (1,4%) hialuronianu sodu;
- objętość ampułkostrzykawki 1,0 ml; 
- masa cząsteczkowa: 3,2-3,5 mln Da;
- lepkość: 120 000 mPa.s (0,1 s-1);
- osmolarność: 280-330 mOsmol/kg;
- pH: 6,8-7,6;</t>
  </si>
  <si>
    <t xml:space="preserve">Materiał wiskoelastyczny zawierający mieszaninę hialuronianu sodu i siarczanu chondroidyny, sterylny, o właściwościach dyspresyjno-kohezyjnych:
- stężenie hialuronianu sodu powyżej 1% (max stężenie - 1,7%), stężenie siarczanu chondroidyny 4%,
- objętość ampułkostrzykawki 0,5 - 1,0 ml,
- masa cząsteczkowa hialuronianu sodu 1,7 x 〖10〗^6 daltona,
- masa cząsteczkowa siarczanu chondroidyny: 22 500 - 23 000 [daltona],
- lepkość powyzej 40 000 ± 110 000 mPas,
- osmolarność 260 ± 370 mosml/kg,
- pH 7,2 ± 0,4 </t>
  </si>
  <si>
    <t>Zestaw akcesoriów zużywalnych zawierający:
kasetę VFM, dreny do I/A, komorę testową, 2 rękawy irygacyjne, zatyczkę, pokrowiec na ekran, pokrowiec zapasowy, pokrowiec na pilota, klucz do igieł</t>
  </si>
  <si>
    <t>Tip do głowicy fakoemulsyfikacji, sterylny, jednorazowy, przeznaczony do cięcia 2,2mm , rodzaj  tipu do wyboru zamawiajacego</t>
  </si>
  <si>
    <t xml:space="preserve">Tip do głowicy fakoemulsyfikacji, przewidziany na 10 zabiegów, niesterylny, prosty, ścięty pod kątem 30 stopni, przeznaczony do cięcia 2,2 mm. </t>
  </si>
  <si>
    <t>Rękaw irygacyjny, sterylny, do tipu przeznaczonego do cięcia 2,2mm</t>
  </si>
  <si>
    <t xml:space="preserve">Jednorazowy witrektom przedni pneumatyczny, bimanualny. Sterylnie zapakowany gotowy do użycia. Kompatybilny z posiadanym aparatem Stellaris </t>
  </si>
  <si>
    <t>Diatermia bipolarna, pęseta</t>
  </si>
  <si>
    <t>Kabel do diatermii</t>
  </si>
  <si>
    <t>Rękojeść irygacyjna metalowo-gumowa 21G z nasypem diamentowym, średnica zewnętrzna 0.8 mm, 2 otwory irygacyjne o średnicy 0,5 mmm.</t>
  </si>
  <si>
    <t>Rękojeść aspiracyjna metalowo-gumowa 21G z nasypem diamentowym, średnica zewnętrzna 0.8 mm, 1 otwór aspiracyjny o średnicy 0,3 mmm.</t>
  </si>
  <si>
    <t xml:space="preserve">2. </t>
  </si>
  <si>
    <t>Zestaw akcesoriów zużywalnych do przeprowadzenia zabiegów fakoemulsyfikacji zawierający:
1. Kaseta jednorazowa z workiem odpływowym i membraną elastomerową, z systemem drenów i osłonami irygacyjnymi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 Strzykawki 3 ml - 2 szt.
14. Strzykawki 5 ml - 1 szt.
15. Strzykawki 20 ml - 1 szt.
16.  Igły do iniekcji 18G - 4 szt.
17. Kaniula 20Gx22mm zakrzywiona - 1 szt.
18.Kaniula do hydrodysekcji 27G - 3 szt.
19. Cystotom - 1 szt.
20.  Pojemnik plastikowy kieliszek - 1 szt.
21.Osłonki irygacyjne + komora testowa - 1 zestaw
22. Tip kelman - 1 szt.
23. Nóż sideport 1,2 mm - 1 szt.
24. Nóż slit 2,4 mm - 1 szt.
25. Worek na panel przedni - 1 szt.</t>
  </si>
  <si>
    <t xml:space="preserve">Nóż do przedniej witrektomii 20G min 800 cięć lub 23G min 2500 cięć </t>
  </si>
  <si>
    <t>Końcówki do posiadanej głowicy Kelman (z systemem ABS).</t>
  </si>
  <si>
    <t>Osłonka irygacyjna z komorą testową, do tipu 0,9mm do cięcia 2,2mm i 2,4mm - 1 zestaw  kompatybilny z głowicą Ozil do posiadanego aparatu  INFINITI</t>
  </si>
  <si>
    <t xml:space="preserve">Retraktor tęczówkowy, do chwilowego rozciągnięcia i przytrzymania tęczówki podczas operacji, giętkie, niebieskie, polipropylenowe haki dla lepszej widzialności, płaski silikonowy stoper, sterylny.  W opakowaniu 5 retraktorów. </t>
  </si>
  <si>
    <t xml:space="preserve">Konformery do wyprofilowania załamków spojówkowych, zakładane do worka spojówkowego po zabiegu usunięcia gałki ocznej. Sterylne, jednorazowego użytku, wykonane z Polyamidu, z otworami umożliwiającymi drenaż wydzieliny i leków, w rozmiarze 20, 23 i 26 mm – wielkość do wyboru zamawiającego. </t>
  </si>
  <si>
    <t>Soczewka zwijalna jednoczęściowa bezaberracyjna akrylowa hydrofilna do mikrocięcia poniżej 2,2mm z injectorem i cartridgem. Budowa soczewki jednoczęściowa o 3 stopniowej stabilizacji haptyków. Funkcja anti-glare redukująca odblaski. Budowa soczewki asferyczna dwuwypukła o stałym dioptrażu na części optycznej soczewki. Budowa części haptycznych jednoczęściowa Konstrukcja 4 haptyków narożnych. Ostre krawędzie na częściach optycznych i haptycznych, dodatkowo bariera 360 stopni na części optycznej soczewki,
1. o angulacji 10 stopni, 
2. z filtrem UV 
3. kompatybilne z laserem YAG
4. średnica części optycznej 5,5 mm do 6,5 mm, 
5. średnica całkowita 10,5 do 11,0mm, 
6. poziom uwodnienia soczewki od 26 do 28%,
7. niski współczynnik refrakcji 1,4 – 1,5, 
8. funkcja anti-glare redukująca odblaski. 
Soczewka dostępna w dioptrażach od 0÷30D, w tym od 0÷9 co 1D, natomiast od 10÷30D co 0,5D. Implantacja za pomocą injectora z cardrigem dołączonego do każdej soczewki przez cięcie poniżej 2,2mm.</t>
  </si>
  <si>
    <t>Soczewka opatrunkowa nagałkowa, bez mocy optycznej do 30-dniowego użytku, asferyczna o powierzchni pozwalającej na korektę abberacji sferycznej, zapobiegającej odkładaniu się złogów białka i lipidów. 
Materiał: Balafilcon A 
1. 36 - 37% uwodniena,
2. Średnica 13,5 -14,0 mm
3. Promień krzywizny 8,6-8,7 mm
4. wartość refrakcji- 0,00</t>
  </si>
  <si>
    <t xml:space="preserve">Soczewka wewnątrzgałkowa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 moc od 6,0D do +30,0D, 
8. aberracja (-0,1)-(-0,2)mcm                                                                                             
</t>
  </si>
  <si>
    <t xml:space="preserve">Soczewka wewnątrzgałkowa asferyczna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7.filtr światła niebieskiego
8. aberracja (-0,1)-(-0,2)mcm
9.moc od 6D do +30D, (od 6,0D do 30,0D co 0,5 D,)           </t>
  </si>
  <si>
    <t>Soczewka wewnątrzgałkowa akrylowa, sferyczna,  wstępnie załadowana do injectora, jednoczęściowa hydrofilna o ostrych krawędziach na pełnym obwodzie 360 stopni części optycznej z obu jej stron, niezależnie ostre krawędzie na częściach haptycznych, dwie części haptyczne rozbudowane z jednym otworem w każdym haptenie,                                                                      
-załadowana w injektorze jednorazowego użytku z wbudowanym cartridgem z  końcówką okrągłą o średnicy 1,65mm
- średnica  części optycznej 6,0 mm
- średnica całkowita soczewki: 12.5mm
- angulacja 0 stopni
- uwodnienie 26%                                                                     
- indeks refrakcji 1,46
- stała A-Constant dla biometrii optycznej: 118,6                 
- stała A-Constant dla biometrii kontaktowej 118,0                                                                     
- optyka obustronnie równomiernie wypukła (biconvex) – możliwość obustronnego wszczepiania przy mocach dodatnich
- zakres mocy od -10,0 D do +34,0 D</t>
  </si>
  <si>
    <t>Jednorazowa igła dwutorowa do podawania dekaliny 23G (0,6mm), konektor luer-lock</t>
  </si>
  <si>
    <t>Jednorazowa, wysuwana igła podsiatkówkowa, 41G, pracująca w systemie 23G (0,6mm)</t>
  </si>
  <si>
    <t xml:space="preserve">Sterylny, roztwór o stężeniu 0,15%błękitu trypanu ,o stężeniu 0,025% błękitu brilantowego  G  i  o stężeniu 4%polietylenoglikolu  rozcieńczonych w fizjologicznym  lub zbuforowanym roztworze chlorku sodowego stosowany do barwienia błon epiretinalnych i błony granicznej wewnętrznej, pakowany w szklane ampułkostrzykawki lub ampułki zawierające 0,5 ml płynu. </t>
  </si>
  <si>
    <t>Błękit trypanu - sterylny, apyrogenny płyn do barwienia tkanek zapewniający widoczność włókien tkankowych, stosowany jest w chirurgii przedniego odcinka oka podczas usuwania zaćmy. Stężenie 0,06%. Opakowanie = 5 szt. fiolek po 1ml lub opakowanie = 1 szt fiolka 1 ml lub opakowanie= 10 szt. fiolek 1 ml</t>
  </si>
  <si>
    <t xml:space="preserve">Metyloceluloza o stężeniu 2,0% o pojemności 2 ml, lepkość  (2600-7000) mpas, osmolarność  (300-390) mosm/l </t>
  </si>
  <si>
    <t xml:space="preserve">Jednorazowa pęseta bez  systemu aktywacji 360 st.typu `endgriping`, delikatnie zakończona, powierzchnia antyodblaskowa, przeznaczona do usuwania błony epitheluim oraz ILM, do operacji szklistkowo-siatkówkowych z w technice  23G, 25G (rozmiar do dyspozycji zamawiającego). </t>
  </si>
  <si>
    <t xml:space="preserve">Jednorazowa pęseta do ILM typu Eckardt - długa 37 mm przeznaczona dla pacjentów krótkowzrocznych, z systemem aktywacji 360 st.,do operacji szklistkowo-siatkówkowych w technice  23G, 25G (rozmiar do dyspozycji zamawiającego). </t>
  </si>
  <si>
    <t>Jednorazowa pęseta z system aktywacji 360 st., do usuwamnia ciał obcych: 19G,  długość części roboczej 32 mm.</t>
  </si>
  <si>
    <t>Jednorazowy magnes do usuwania ciał obcych 18G, długość części roboczej 32mm z systemem aktywacji 360mm.</t>
  </si>
  <si>
    <t>Scraper do siatkówki  w tech. 23G, 25G,  (rozmiar do wyboru zamawiającego)</t>
  </si>
  <si>
    <t>Pęseta ząbkowana, jednorazowa do operacji szklistkowo-siatkówkowych z systemem aktywacji 360 st. w technice 23G, 25G (rozmiar do dyspozycji zamawiającego).</t>
  </si>
  <si>
    <t>Pęseta jednorazowa do ILM z systemem aktywacji 360 st. w technice 23G, 25G (rozmiar do dyspozycji zamawiającego).</t>
  </si>
  <si>
    <t>Nożyczki jednorazowe do operacji szklistkowo-siatkówkowych z systemem aktywacji 360 st. w technice 23G, 25G (rozmiar do dyspozycji zamawiającego).</t>
  </si>
  <si>
    <t>Nożyczki jednorazowe do cięcia w  pionie  do operacji szklistkowo-siatkówkowych  z systemem aktywacji 360 st.  w technice 23G.</t>
  </si>
  <si>
    <t xml:space="preserve">Zestaw do podania gazu SF6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</si>
  <si>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Zestaw do podania gazu C3F8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</si>
  <si>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Implant przeciwjaskrowy: fabrycznie załadowany, gotowy do użycia mikroimplant do chirurgicznego leczenia jaskry wykonany ze stali nierdzewnej osadzony na sterylnym jednorazowym injectorze. Parametry: długość 2,64mm, średnica światła 200µm, posiadający kanały pomocnicze, kształt gwarantujący stabilizację implantu po wszczepieniu - 1 sztuka,</t>
  </si>
  <si>
    <t>Implant kolagenowy sterylny, stosowany do operacji jaskry do zmniejszenia bliznowacenia w miejscu przeprowadzanego zabiegu - zbudowany z porowatego materiału składającego się z usieciowanego atelokolagenu (&gt;90%) i glikozaminoglikanów (&lt;10%). Średnica porów od 10-30 0mikrometrów. Wielkość implantu: średnica 6mm, wysokość 2mm.</t>
  </si>
  <si>
    <t xml:space="preserve">Nóż grotowy jednorazowego typu Slit użytku sterylny,ze znacznikiem, zakrzywiony do otwarcia komory przedniej oka o kalibracji poprzecznej 2,2; 2,4; 2,75;  mm o wyoblonych lub niewyoblonych obustronnie ostrzonych krawędziach tnących, przechodzących poza najszerszą część ostrza z 2mm znacznikiem  lub bez znaczników głębokości. (rozmiar do wyboru przez Zamawiającego na etapie zamawiania). </t>
  </si>
  <si>
    <t xml:space="preserve">Nóż grotowy do sklerotomii sterylny, o kalibracji 20G, jednorazowego użytku. </t>
  </si>
  <si>
    <t xml:space="preserve">Nóż dyskowy zakrzywiony sterylny o kalibracji poprzecznej 2,2-2,25mm, jednorazowego użytku. </t>
  </si>
  <si>
    <t>Nóż skośny do paracentezy sterylny, o ukątowaniu 15;  stopni, jednorazowego użytku.</t>
  </si>
  <si>
    <t xml:space="preserve">Gąbki silikonowe do implantacji wg poniższych rozmiarów:
Okrągła dł. 80mm, średnicy 3; 4; 5 mm
Typ Scholda, szer. 5 i 7 mm,
 Owalna o długości 80-100mm, szerokości 5; 7; 7,5mm; wys. 3; 3,25; 5,5mm,
Okrągła z tunelem dł. 80mm szer. 5mm,
Owalna z rowkiem dł. 80mm, szer. 5: 7,5mm
Półokrągła (częściowo płaska) dł 80mm i szer 5 X3,33 mm; 7,5x2,75 mm.                                                        </t>
  </si>
  <si>
    <t>Implant nadtwardówkowy do wgłębiania ściany gałki ocznej  wykonany z 100% elastomeru silikonu, nie zawierający lateksu, o długości ok. 125mm, mankiet okrągły lub owalny, z taśmą wg poniższych rozmiarów:                                                                                             
1. Wysokość taśmy 0,75mm, szer. 2mm, mankiet okrągły dł. 15mm lub 30mm, średnica wew. 1mm, średnica zewnętrzna  2,1mm                                                                                                                                                    2. Wysokość taśmy 0,75mm, szer. 2mm, mankiet owalny dł. 5mm. szerokości 2,5mm, wysokości 1,6mm,
3.  Wysokość taśmy 0,6mm, szer. 2,5mm, mankiet owalny dł. 5mm. szerokości 3,75mm, wysokości 1,8mm</t>
  </si>
  <si>
    <t>Plomba podplamkowa sterylna, wykonana z PMMA powlekanego medycznej klasy silikonem - biokompatybilna, posiadająca wciętą powierzchnię pokrytą powłoką na szczycie oraz ramię z umieszczonym paskiem silikonowym ułatwiającym wprowadzenie światłowodu. Długość ramienia można dostosować do osiowej długości oka pacjenta.</t>
  </si>
  <si>
    <t>Implant Oczodołowy
Konstrukcja Implantu oczodołowego:
1. Hydroksyapatyt (HA) - materiał ceramiczny:
odpowiednik naturalnych minerałów budujących kości,
optymalna porowatość hydroksyapatytu zapewniająca wrastanie do jego wnętrza tkanki łącznej (wielkość porów 200-600 mikrometrów),
gwarantowana czystość materiałowa w odróżnieniu od naturalnych tkanek.
2. Elastomer silikonowy:
biologicznie obojętny materiał stosowany w wielu zastosowaniach medycznych,
produkowany w ściśle kontrolowanych warunkach, co zapewnia stałą jakość i czystość materiału.
3. Dostępne średnice implantów:
16/18/20/22 mm (rozmiar do dyspozycji Zamawiającego).</t>
  </si>
  <si>
    <t>Marker (znacznik) tantalowy sterylny, okrągły o średnicy 2,5mm do przyszycia na twardówkę w celu oznaczenia granic guza wewnątrzgałkowego przed terapią protonową, pakowany w saszetki po 4 szt.</t>
  </si>
  <si>
    <t>Sonda do cyklofotokoagulacji transscleralnej, typu G-Probe, sterylna, kompatybilna z posiadanym endofotokoagulatorem okulistycznym OcuLight IRIS Medical typ SL.</t>
  </si>
  <si>
    <t>Zatyczka hydrożelowa do kanalików łzowych
Zbudowana z przezroczystego materiału hydrożelowego aplikowanego do punktu łzowego 
CHARAKTERYSTYKA PRODUKTU
-Uwadnia się w ciągu 10 minut
-Rozszerza się, miękko dopasowując do indywidualnych wymiarów jamy punktu łzowego pacjenta
-Eliminuje potrzebę nasadki dla zatyczki silikonowej
-jest długotrwałą zatyczką, która może być łatwo usunięta poprzez irygację kanaliku łzowego
-jest biokompatybilny
-nie występuje odczucie ciała obcego
-dostarczana w wygodnym, przygotowanym do użycia, aplikatorze
-eliminuje konieczność pomiaru punktu łzowego</t>
  </si>
  <si>
    <t>Szew syntetyczny, pleciony, powlekany, wchłanialny z mieszaniny kwasu poliglikolowego i polimlekowego, fioletowy. Grubość nici 9/0, długość nici10 cm (+/- 10%), igła szpatułkowata o krzywiźnie 3/8 koła, 6,5 mm.</t>
  </si>
  <si>
    <t>Szew jednowłoknowy, poliamidowy o zmniejszonej hydrofilności,czarny,  pakowany na mokro z 2 iIgłami, długość 13 cm. Grubość 11/0. Igła wykonana ze stali odpornej na odkształcanie, 3/8 koła, średnica 50µ, rozmiar 3,8mm</t>
  </si>
  <si>
    <t>saszetek</t>
  </si>
  <si>
    <t xml:space="preserve">Szew niewchłanialny, naturalny pleciony z pojedynczych włókien jedwabnych, powlekany). Grubość  6/0, długość nitki (tolerancja +10%) - 45 cm, kolor czarny, 2 igły o długośći  (tolerancja +/-10%) 8 - 9 mm, przekroju szpatułkowatym, o krzywiźnie 1/4 koła,  </t>
  </si>
  <si>
    <t xml:space="preserve">Niewchłanialny, syntetyczny, monofilamentowy sterylny  szew poliamidowy, wykonany z długołańcuchowych polimerów alifatycznych Nylon 6 i Nylon 6.6 Grubość 8/0, długość nitki (tolerancja +/-10%)-30cm, kolor czarny, 2 igły o długości (tolerancja +/-10% 6-7mm, przekroju szpatułkowatym, kształcie 1/2 lub 1/4 koła, SZPATUŁA </t>
  </si>
  <si>
    <t>Niewchłanialny, syntetyczny, monofilamentowy sterylny, szew poliamidowy, wykonany z długołańcuchowych polimerów alifatycznych Nylon 6 i Nylon 6.6. Grubość: 5/0, długość nitki  (tolerancja +/-10%)- 45cm-, kolor czarny lub niebieski, 2 igły o długości (tolerancja +10%) - 8,6mm, przekroju szpatułkowatym, kształcie 1/4 koła SZPATUŁA</t>
  </si>
  <si>
    <t xml:space="preserve">Szew niewchłanialny, poliesrowy,pleciony silikonem cała nić oraz każde włókno osobno. Grubość  5/0, długość nitki (tolerancja +10%) - 45 cm, kolor iały,  2 igły o długość 8,6 mm, przekroju szpatułkowatym, o krzywiźnie 1/4 koła. krzywizna: 90 st ,   dł. zwoju: 7,18m,     promień: 5,08 mm   mikrony: 432          </t>
  </si>
  <si>
    <t>saszeki</t>
  </si>
  <si>
    <t>Plastikowa tacka  do sterylizacji narzędzi z pokrywą, z silikonową matą silikonową, jednopoziomowa.Wymiary: 254 mm x 152mmx19 mm (+/-10%)</t>
  </si>
  <si>
    <t>Plastikowa tacka  do sterylizacji narzędzi z pokrywą, z silikonową matą silikonową, jednopoziomowa.Wymiary: 190 mm x 101mmx19 mm (+/-10%)</t>
  </si>
  <si>
    <t>Plastikowa tacka  do sterylizacji narzędzi z pokrywą, ze specjalnym wkładem  silikonowym przeznaczonym do zabezpieczenia przed przesuwaniem  4 szt.  narzędzi witreoretinalnych  jednopoziomowa.Wymiary:190 mm x 101mmx19 mm (+/-10%)</t>
  </si>
  <si>
    <t>DFP.271.37.2019.ADB</t>
  </si>
  <si>
    <t>zestawów</t>
  </si>
  <si>
    <t>część 2</t>
  </si>
  <si>
    <t>część 3</t>
  </si>
  <si>
    <t>część 4</t>
  </si>
  <si>
    <t>część 5</t>
  </si>
  <si>
    <t>część 6</t>
  </si>
  <si>
    <t>część 7</t>
  </si>
  <si>
    <t>część 8</t>
  </si>
  <si>
    <t>część 14</t>
  </si>
  <si>
    <t xml:space="preserve">Oświadczamy, że zamówienie będziemy wykonywać do czasu wyczerpania kwoty wynagrodzenia umownego, jednak nie dłużej niż przez 12 miesięcy dla części 1, 5, 8 oraz 24 miesiące dla części 2-4, 6, 7, 9-29 od dnia zawarcia umowy.                                                                                         </t>
  </si>
  <si>
    <t>Serweta do zabiegów  okulistycznych 122x157 cm  (+/- 2 cm) z otworem  8x11 cm (+/- 1cm) całkowicie wypełnionym folią operacyjną, ze zintegrowaną  z serwetą torbą   48cm x 28cm +/- 2 cm 360˚,     z dwoma sztywnikami  20 cm +/- 1cm po obu stronach torby , wyposażona w dodatkowy   plastyczny pasek  o długości 40 cm+/- 1cm  do formowania serwety na pacjencie i  w jeden podwójny uchwyt na przewody.  Serweta wykonana z repelentnej, lekkiej , paroprzepuszczalnej  włókniny polipropylenowej  SMMMS o gramtaurze 43g/m² dobrze układającej się na pacjencie.  Serweta   zgodna z normą  EN 13795 lub równoważną, pakowana podwójnie - we włókninę i sterylnie w przezroczystą, foliową torbę z portami do sterylizacji, posiada 4 etykiety samoprzylepne etykiety do dokumentacji medycznej zawierające: numer katalogowy, numer lot, datę ważności oraz nazwę producenta. Sterylizacja tlenkiem etylenu. Serweta  pakowana zbiorczo w worek foliowy, następnie karton. Producent spełnia wymogi normy środowiskowej ISO 14001 potwierdzonej certyfikatem.</t>
  </si>
  <si>
    <t>UWAGA: Część 4 poz. 1 do 10 - kompatybilne z posiadanym apratem do fakoemulsyfikacji STELLARIS firmy Baush &amp; Lomb</t>
  </si>
  <si>
    <t>UWAGA: Część 5 poz. 1, 2, 3, 4 - kompatybile z posiadanym apratem do fakoemulsyfikacji INFINITI firmy Alcon</t>
  </si>
  <si>
    <r>
      <t xml:space="preserve">Nóż grotowy zakrzywiony do paracentezy sterylny o poprzecznej kalibracji;  1,1 mm; 1,2 mm obustronnie zaostrzonych krawędziach tnących, wykończony matowo, jednorazowego użytku (rozmiar do wyboru przez Zamawiającego na etapie zamawiania). </t>
    </r>
    <r>
      <rPr>
        <sz val="11"/>
        <color indexed="10"/>
        <rFont val="Garamond"/>
        <family val="1"/>
      </rPr>
      <t>Zamawiający dopuszcza nóż o kalibracji 1,0mm lub 1,1mm oraz 1,2mm.</t>
    </r>
  </si>
  <si>
    <r>
      <t xml:space="preserve">UWAGA: Częśc 8 do pozycji 1, 2 wymaga się 8 kompletów do implantacji soczewki (injektor + pęsetka)                         </t>
    </r>
    <r>
      <rPr>
        <b/>
        <i/>
        <sz val="11"/>
        <color indexed="10"/>
        <rFont val="Garamond"/>
        <family val="1"/>
      </rPr>
      <t>W przypadku soczewek preoldowanych Zamawiający odstępuje od wymogu dostarczenia 8 kompletów do implantacji.</t>
    </r>
  </si>
  <si>
    <r>
      <t xml:space="preserve">Zestaw do iniekcji doszklistkowej, sterylny. W skład zestawu wchodzą: 
1.Serweta na stół instrumentalny wykonana z dwuwarstwowego, laminowanego nieprzemakalnego materiału FS2 o wymiarach 75x100 cm, gramatura 48 g/m2 (+/- 10%),  która służy jako owinięcie zestawu - 1 sztuka, </t>
    </r>
    <r>
      <rPr>
        <sz val="11"/>
        <color indexed="10"/>
        <rFont val="Garamond"/>
        <family val="1"/>
      </rPr>
      <t>Zamawiający dopuszcza serwetę na stół instrumentalny wykonaną z dwuwarstwowego, laminowanego nieprzemakalnego materiału o wymiarach 75x100 cm, gramatura min.48 g/m2 (+/- 10%),  która służy jako owinięcie zestawu - 1 sztuka. Pozostałe wymagania zgodne ze SIWZ.</t>
    </r>
    <r>
      <rPr>
        <sz val="11"/>
        <rFont val="Garamond"/>
        <family val="1"/>
      </rPr>
      <t xml:space="preserve">
2.Serweta okulistyczna wykonana z hydrofobowej włókniny polipropylenowej o trójwarstwowej strukturze  SMS o wymiarach 60x60 cm, o gramaturze 50 g/m2 (+/- 10 %), nieprzemakalności min 600 mm H20 oraz wytrzymałością na rozerwanie 210 kPa; posiadająca otwór owalny o średnicy 7cm (+/_10%)  , wypełniony przylepną folią chirurgiczną o wysokiej przepuszczalności dla pary wodnej, antystatyczna, niepalna, nie powodująca refleksów, wykonana z folii poliuretanowej o paroprzepuszczalności &gt;700 g/sqm/24h,  o grubości 0,025 mm, folia z nacięciem - 1 sztuka,                                                                                                       
3. drewniany patyczek o długości 15 cm zakończony z jednej strony wacikiem- 3 sztuki,                                                                                                                                                              4. kompres z gazy 17-nitkowe , 12-warstwowe o wymiarach 7,5 x 7,5 cm- 3 sztuki,                                                                                                                                                                   5.  tupfery gazowe 17- lub 20-nitkowe zwinięte z gazików o wymiarach 20x20 cm- 3 sztuki,                                                                                                                                       6.rozwórka metalowa jednorazowa pełne blaszki  -    1 szt.
7.cyrkiel- plastikowy dwustronny 3,5 i 4mm     -     1 szt</t>
    </r>
  </si>
  <si>
    <r>
      <t xml:space="preserve">Szew niewchłanialny, naturalny pleciony z pojedynczych włókien jedwabnych, powlekany). Grubość  4/0, długość nitki (tolerancja +/-10%)-45 cm.  Ilość igieł-1, igła okrągła z okrągłym ostrzem (kłująca), o krzywiźnie 3/8 koła, o wielkości  (tolerancja +/-10%)  -13mm, igła tnąca, pakowany po 4 szwy (1 szew w kolorze białym i 3 szwy czarne) w saszetce. </t>
    </r>
    <r>
      <rPr>
        <sz val="11"/>
        <color indexed="10"/>
        <rFont val="Garamond"/>
        <family val="1"/>
      </rPr>
      <t>Zamawiający wymaga szwu z igłą okrągłą z tnącym ostrzem lub igła z okrągłym ostrzem (kłująca). Pozostałe parametry zgodne ze SIWZ.</t>
    </r>
  </si>
  <si>
    <r>
      <t xml:space="preserve">Nóż zakrzywiony typu Crescent sterylny, do tworzenia tunelu twardówkowego o poprzecznej kalibracji 2;0 2,05mm, jednorazowego użytku. </t>
    </r>
    <r>
      <rPr>
        <sz val="11"/>
        <color indexed="10"/>
        <rFont val="Garamond"/>
        <family val="1"/>
      </rPr>
      <t>Zamawiający dopuszcza nóż typu Crescent o kalibracji 2.0 mm lub 2,05 mm lub 2,3 mm. Zamawiający dopuszcza nóż typu Crescent 2,0mm lub 2,05mm lub 2,25mm lub 2,3mm.</t>
    </r>
  </si>
  <si>
    <r>
      <t xml:space="preserve">Zestaw do zabiegów okulistycznych, sterylny, w skład zestawu wchodzą: 
1.Serweta na stół instrumentalny wykonana z dwuwarstwowego, laminowanego nieprzemakalnego materiału FS2 o wymiarach 150x190 cm  (+/- 10%), gramatura 48 g/m2 (+/- 10%),  która służy jako owinięcie zestawu - 1 sztuka, </t>
    </r>
    <r>
      <rPr>
        <sz val="11"/>
        <color indexed="10"/>
        <rFont val="Garamond"/>
        <family val="1"/>
      </rPr>
      <t xml:space="preserve">Zamawiający dopuszcza serwetę na stół instrumentalny wykonaną z dwuwarstwowego, laminowanego nieprzemakalnego materiału o wymiarach 150x190 cm  (+/- 10%), gramatura min.48 g/m2 (+/- 10%),  która służy jako owinięcie  zestawu– 1 szt. </t>
    </r>
    <r>
      <rPr>
        <sz val="11"/>
        <rFont val="Garamond"/>
        <family val="1"/>
      </rPr>
      <t xml:space="preserve"> </t>
    </r>
    <r>
      <rPr>
        <sz val="11"/>
        <color indexed="10"/>
        <rFont val="Garamond"/>
        <family val="1"/>
      </rPr>
      <t xml:space="preserve">Pozostałe wymagania zgodne ze SIWZ.  </t>
    </r>
    <r>
      <rPr>
        <sz val="11"/>
        <rFont val="Garamond"/>
        <family val="1"/>
      </rPr>
      <t xml:space="preserve">                                                                                                                                                                  2. Serweta okulistyczna wykonana z nieprzemakalnej  hydrofobowej włókniny polipropylenowej o trójwarstwowej strukturze  SMS o wymiarach 120x160 cm (+/- 10%), o gramaturze 50 g/m2 (+/- 10 %), nieprzemakalności minimum 600 mm H2O oraz wytrzymałością na rozerwanie 210 kPa,  posiadająca otwór wymiarach 10x10 cm, ze zbiornikiem do przechwytywania płynów, otwór  wypełniony przylepną folią chirurgiczną o wysokiej przepuszczalności dla pary wodnej, antystatyczna, niepalna, nie powodująca refleksów, wykonana z folii poliuretanowej o paroprzepuszczalności &gt;700 g/sqm/24h, o grubości 0,025 mm , - 1 sztuka, </t>
    </r>
    <r>
      <rPr>
        <sz val="11"/>
        <color indexed="10"/>
        <rFont val="Garamond"/>
        <family val="1"/>
      </rPr>
      <t xml:space="preserve">Zamawiający dopuszcza serwetę okulistyczną wykonaną z nieprzemakalnej  hydrofobowej włókniny polipropylenowej o trójwarstwowej strukturze  SMS o wymiarach 120x160 cm (+/- 10%), o gramaturze 50 g/m2 (+/- 10 %), nieprzemakalności minimum 510 mm H2O oraz wytrzymałością na rozerwanie min. 109 kPa,  posiadająca otwór wymiarach 10x10 cm, ze zbiornikiem do przechwytywania płynów, otwór  wypełniony przylepną folią chirurgiczną o wysokiej przepuszczalności dla pary wodnej, antystatyczna, niepalna, nie powodująca refleksów, wykonana z folii poliuretanowej o paroprzepuszczalności &gt;700 g/sqm/24h, o grubości 0,025 mm , - 1 sztuka. Pozostałe wymagania zgodne ze SIWZ.   </t>
    </r>
    <r>
      <rPr>
        <sz val="11"/>
        <rFont val="Garamond"/>
        <family val="1"/>
      </rPr>
      <t xml:space="preserve">                                                                                                                                                     3. Kompres gazowy 17-sto nitkowe 16-sto warstwowe o wymiarze 5x5 cm, -10 sztuk,                                                                                                                                                                         4.  Kompres gazowy 17-sto nitkowe 12-sto warstwowe o wymiarze 7,5 x 7,5 cm- 2 sztuki,                                                                                                                                                          5. Strzykawka trzyczęściowa LL o pojemności 3 ml- 1 sztuka,                                        
6.  Sztrzykawka trzyczęściowa o pojemności 10 ml- 1 sztuka,                                            
7. tupfery gazowe 17 lub 20-sto nitkowe zwinięte z gazików 20x20 cm – 3 sztuki,                                                                                                                                                                     8. Igła 1,2 mmx 40mm (18 G) – 1 sztuka,                                                                                          
9. Kubeczek plastikowy o poj. 60 ml.- 1 sztuka,                                                                       
10. Jednorazowy fartuch chirurgiczny zapinany u góry na rzep, tylne części zachodzące na siebie, troki łączone kartonikiem rozmiar M lub L- 1 sztuka.                                                                                                                     </t>
    </r>
    <r>
      <rPr>
        <sz val="11"/>
        <color indexed="10"/>
        <rFont val="Garamond"/>
        <family val="1"/>
      </rPr>
      <t>Zamawiający dopuszcza zestaw do zabiegów okulistycznych o składzie: 
- 1 szt. serweta na stół instrumentalny z folii polietylenowej i polipropylenowej warstwy chłonnej o wymiarach 150x190cm o gramaturze 84g/m2 służącej jako owinięcie zestawu 
- 1 szt. serweta okulistyczna wykonana z laminatu włókniny polipropylenowej oraz folii polipropylenowo- polietylenowej o wymiarach 150x150cm o gramaturze 56g/m2, nieprzemakalności 250H20, wytrzymałości na rozerwanie 150kPa, posiadająca otwór 10x10cm wypełnionego folią chirurgiczną o grubości o grubości 30µm 
- 1 szt. kieszeń na płyny jednokomorowa 
- 10 szt. kompresów gazowych 17N 16W 5x5cm 
- 2 szt. kompresów gazowych 17N 12W 7,5x7,5cm 
- 1 szt. strzykawka 3-częściowa LL 3 ml 
- 1 szt. strzykawka 3-częściowa LL 10 ml 
- 3 szt. tupferów 17N 20x20cm 
- 1 szt. igła 1,2mm x 40mm (18G) 
- 1 szt. kubeczek plastikowy 60ml 
- 1 szt. fartuch chirurgiczny rozmiar M/L.</t>
    </r>
    <r>
      <rPr>
        <sz val="11"/>
        <rFont val="Garamond"/>
        <family val="1"/>
      </rPr>
      <t xml:space="preserve">
</t>
    </r>
  </si>
  <si>
    <r>
      <t xml:space="preserve">Zestaw akcesoriów zużywalnych do przeprowadzenia zabiegów fakoemulsyfikacji zawierający: 1. Gaziki 7,5x7,5 - 5 szt.
2.  Opatrunek oczny z klejem lub bez - 1 szt.
3. Osłona plastikowa na oko - 1 szt.
4. Fartuch jednorazowy rozmiar L - 2 szt.
5.  Fartuch jednorazowy rozmiar M - 1 szt.
6.  Ręczniki do rąk papierowe, jałowe - 3 szt.
7.  Obłożenie jednorazowe na stolik 150x200 cm - 1 szt.
8. Obłożenie jednorazowe  okulistyczne dla pacjenta 140x140 cm z otworem wypełnionym folią operacyjną oraz ze zbiornikiem na płyny - 1 szt.
9.  Podłokietniki jałowe do obłożenia fotela operatora (2 sztuki) - 1 zestaw
10. Strzykawki 2- 2,5 ml - 2 szt.
11. Strzykawki 5 ml - 1 szt.
13. Mikrogąbki - 5 szt. (jedno opakowanie)
14. Igły do iniekcji 18G - 4 szt.
15. Kaniula do hydrodysekcji 27G - 2 szt.
16. Cystotom - 1 szt.
17.Nóż slit 2,4 mm - 1 szt.
18.  Kaniula do polewania pola operacyjnego 20G - 1 szt.
</t>
    </r>
    <r>
      <rPr>
        <sz val="10"/>
        <rFont val="Garamond"/>
        <family val="1"/>
      </rPr>
      <t xml:space="preserve">19. Rękaw irygacyjny, sterylny, do tipu przeznaczonego do cięcia 2,2mm -1  szt.                                                                                        </t>
    </r>
    <r>
      <rPr>
        <sz val="10"/>
        <color indexed="10"/>
        <rFont val="Garamond"/>
        <family val="1"/>
      </rPr>
      <t>Zamawiający dopuszcza zaoferowanie rękawa irygacyjnego, sterylnego, do tipu przeznaczonego do cięcia 2,2mm poza zestawem akcesoriów zużywalnych.</t>
    </r>
    <r>
      <rPr>
        <sz val="10"/>
        <rFont val="Garamond"/>
        <family val="1"/>
      </rPr>
      <t xml:space="preserve">
Do każdego zestawu powyżej ma być dołączony zestaw akcesoriów zużywalnych, który zawiera: kasetę VFM, dreny do I/A, komorę testową, 2 rękawy irygacyjne, zatyczkę, pokrowiec na ekran, pokrowiec zapasowy, pokrowiec na pilota, klucz do igieł.                                                                                                                                     Do każdego zestawu powyżej ma być dołączony poza zestawem akcesoriów zużywalnych:                                                                                                                                1.  rękaw irygacyjny,  sterylny, do tipu przeznaczonego do cięcia 2,2mm -1  szt.   2. nóż grotowy 20G - 1 szt.                </t>
    </r>
  </si>
  <si>
    <r>
      <t xml:space="preserve">Osłony na podłokietniki 76x35 +/-1 cm z miękkiej, dobrze układającej się, „oddychającej”, bawełnopodobnej włókniny poliestrowo-celulozowej o gramaturze 70g/m², wyposażone w taśmy do mocowania.  Zestaw zapakowany sterylnie zawierający 2 szt . podłokietników , posiada dokładny i czytelny opis zawartości zestawu, w szczególności informacje o nazwie zestawu, producencie, dacie ważności i nr serii w postaci minimum 3 naklejek do umieszczenia w dokumentacji medycznej. </t>
    </r>
    <r>
      <rPr>
        <sz val="11"/>
        <color indexed="10"/>
        <rFont val="Garamond"/>
        <family val="1"/>
      </rPr>
      <t>Zamawiający dopuszcza zaoferowanie osłony wykonanej z dwuwarstwowego laminatu (włóknina polipropylenowa 28g/m2 + folia PE 28g/m2). Pozostałe parametry są zgodne z SIWZ.</t>
    </r>
  </si>
  <si>
    <r>
      <t xml:space="preserve">Trokar z kaniulą 4 mm z zaworem 23G, 25G, jednorazowy </t>
    </r>
    <r>
      <rPr>
        <strike/>
        <sz val="11"/>
        <color indexed="8"/>
        <rFont val="Garamond"/>
        <family val="1"/>
      </rPr>
      <t>(pakowany pojedynczo lub po 3szt)</t>
    </r>
    <r>
      <rPr>
        <sz val="11"/>
        <color indexed="8"/>
        <rFont val="Garamond"/>
        <family val="1"/>
      </rPr>
      <t>.</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</si>
</sst>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5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10"/>
      <name val="Garamond"/>
      <family val="1"/>
    </font>
    <font>
      <sz val="8"/>
      <name val="Arial CE"/>
      <family val="0"/>
    </font>
    <font>
      <i/>
      <sz val="11"/>
      <color indexed="8"/>
      <name val="Garamond"/>
      <family val="1"/>
    </font>
    <font>
      <b/>
      <i/>
      <sz val="11"/>
      <name val="Garamond"/>
      <family val="1"/>
    </font>
    <font>
      <b/>
      <i/>
      <sz val="12"/>
      <name val="Garamond"/>
      <family val="1"/>
    </font>
    <font>
      <sz val="11"/>
      <color indexed="10"/>
      <name val="Garamond"/>
      <family val="1"/>
    </font>
    <font>
      <b/>
      <i/>
      <sz val="11"/>
      <color indexed="10"/>
      <name val="Garamond"/>
      <family val="1"/>
    </font>
    <font>
      <sz val="10"/>
      <color indexed="10"/>
      <name val="Garamond"/>
      <family val="1"/>
    </font>
    <font>
      <sz val="11"/>
      <color indexed="8"/>
      <name val="Garamond"/>
      <family val="1"/>
    </font>
    <font>
      <strike/>
      <sz val="11"/>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3" fillId="0" borderId="0">
      <alignment/>
      <protection/>
    </xf>
    <xf numFmtId="0" fontId="33" fillId="0" borderId="0">
      <alignment/>
      <protection/>
    </xf>
    <xf numFmtId="0" fontId="3"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50"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50"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50"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6" fillId="0" borderId="10" xfId="0" applyFont="1" applyBorder="1" applyAlignment="1">
      <alignment horizontal="left" vertical="center" wrapText="1"/>
    </xf>
    <xf numFmtId="0" fontId="10" fillId="0" borderId="0" xfId="0" applyFont="1" applyFill="1" applyAlignment="1" applyProtection="1">
      <alignment horizontal="left" vertical="top" wrapText="1"/>
      <protection locked="0"/>
    </xf>
    <xf numFmtId="0" fontId="5" fillId="34" borderId="11"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5" fillId="0" borderId="10" xfId="56" applyFont="1" applyFill="1" applyBorder="1" applyAlignment="1">
      <alignment horizontal="left" vertical="center" wrapText="1"/>
      <protection/>
    </xf>
    <xf numFmtId="0" fontId="5" fillId="0" borderId="11"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top" wrapText="1"/>
      <protection locked="0"/>
    </xf>
    <xf numFmtId="0" fontId="50" fillId="0" borderId="15" xfId="58" applyFont="1" applyBorder="1" applyAlignment="1">
      <alignment horizontal="center" vertical="center" wrapText="1"/>
      <protection/>
    </xf>
    <xf numFmtId="0" fontId="5" fillId="34" borderId="16" xfId="0" applyFont="1" applyFill="1" applyBorder="1" applyAlignment="1" applyProtection="1">
      <alignment horizontal="left"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1" fontId="5" fillId="0" borderId="13"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right" vertical="top" wrapText="1"/>
      <protection locked="0"/>
    </xf>
    <xf numFmtId="0" fontId="51" fillId="0" borderId="10" xfId="58" applyFont="1" applyBorder="1" applyAlignment="1">
      <alignment horizontal="center" vertical="center" wrapText="1"/>
      <protection/>
    </xf>
    <xf numFmtId="0" fontId="50" fillId="0" borderId="10" xfId="0" applyFont="1" applyBorder="1" applyAlignment="1">
      <alignment horizontal="left" vertical="center" wrapText="1"/>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3" fontId="4" fillId="4" borderId="17" xfId="0" applyNumberFormat="1" applyFont="1" applyFill="1" applyBorder="1" applyAlignment="1" applyProtection="1">
      <alignment horizontal="center" vertical="top" wrapText="1"/>
      <protection locked="0"/>
    </xf>
    <xf numFmtId="0" fontId="5" fillId="4" borderId="18" xfId="0" applyFont="1" applyFill="1" applyBorder="1" applyAlignment="1">
      <alignment horizontal="center" vertical="top" wrapText="1"/>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4" fontId="5" fillId="0" borderId="13" xfId="0" applyNumberFormat="1" applyFont="1" applyBorder="1" applyAlignment="1">
      <alignment horizontal="left" vertical="center" wrapText="1"/>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top" wrapText="1"/>
      <protection locked="0"/>
    </xf>
    <xf numFmtId="49" fontId="5" fillId="0" borderId="19"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9" fillId="0" borderId="0" xfId="0" applyFont="1" applyFill="1" applyAlignment="1" applyProtection="1">
      <alignment horizontal="center" vertical="top" wrapText="1"/>
      <protection locked="0"/>
    </xf>
    <xf numFmtId="0" fontId="9" fillId="0" borderId="0" xfId="0" applyFont="1" applyFill="1" applyAlignment="1" applyProtection="1">
      <alignment vertical="top" wrapText="1"/>
      <protection locked="0"/>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4"/>
  <sheetViews>
    <sheetView showGridLines="0" tabSelected="1" zoomScale="115" zoomScaleNormal="115" zoomScalePageLayoutView="0" workbookViewId="0" topLeftCell="A1">
      <selection activeCell="C5" sqref="C5:D5"/>
    </sheetView>
  </sheetViews>
  <sheetFormatPr defaultColWidth="9.00390625" defaultRowHeight="12.75"/>
  <cols>
    <col min="1" max="1" width="3.625" style="43" customWidth="1"/>
    <col min="2" max="2" width="19.25390625" style="43" customWidth="1"/>
    <col min="3" max="3" width="47.75390625" style="43" customWidth="1"/>
    <col min="4" max="4" width="13.625" style="43" customWidth="1"/>
    <col min="5" max="5" width="28.875" style="43" customWidth="1"/>
    <col min="6" max="16384" width="9.125" style="43" customWidth="1"/>
  </cols>
  <sheetData>
    <row r="1" spans="1:4" ht="15">
      <c r="A1" s="42"/>
      <c r="B1" s="42"/>
      <c r="C1" s="42"/>
      <c r="D1" s="44" t="s">
        <v>13</v>
      </c>
    </row>
    <row r="2" spans="1:4" ht="15">
      <c r="A2" s="42"/>
      <c r="B2" s="45"/>
      <c r="C2" s="45" t="s">
        <v>14</v>
      </c>
      <c r="D2" s="45"/>
    </row>
    <row r="3" spans="1:4" ht="15">
      <c r="A3" s="42"/>
      <c r="B3" s="42"/>
      <c r="C3" s="42"/>
      <c r="D3" s="46"/>
    </row>
    <row r="4" spans="1:4" ht="15">
      <c r="A4" s="42"/>
      <c r="B4" s="42" t="s">
        <v>15</v>
      </c>
      <c r="C4" s="42" t="s">
        <v>170</v>
      </c>
      <c r="D4" s="46"/>
    </row>
    <row r="5" spans="1:4" ht="31.5" customHeight="1">
      <c r="A5" s="42"/>
      <c r="B5" s="42" t="s">
        <v>16</v>
      </c>
      <c r="C5" s="106" t="s">
        <v>85</v>
      </c>
      <c r="D5" s="106"/>
    </row>
    <row r="6" spans="1:4" ht="15">
      <c r="A6" s="42"/>
      <c r="B6" s="42"/>
      <c r="C6" s="42"/>
      <c r="D6" s="46"/>
    </row>
    <row r="7" spans="1:4" ht="15">
      <c r="A7" s="42"/>
      <c r="B7" s="47" t="s">
        <v>17</v>
      </c>
      <c r="C7" s="84"/>
      <c r="D7" s="85"/>
    </row>
    <row r="8" spans="1:4" ht="30">
      <c r="A8" s="42"/>
      <c r="B8" s="47" t="s">
        <v>18</v>
      </c>
      <c r="C8" s="86"/>
      <c r="D8" s="87"/>
    </row>
    <row r="9" spans="1:4" ht="15">
      <c r="A9" s="42"/>
      <c r="B9" s="47" t="s">
        <v>19</v>
      </c>
      <c r="C9" s="88"/>
      <c r="D9" s="89"/>
    </row>
    <row r="10" spans="1:4" ht="15">
      <c r="A10" s="42"/>
      <c r="B10" s="47" t="s">
        <v>20</v>
      </c>
      <c r="C10" s="88"/>
      <c r="D10" s="89"/>
    </row>
    <row r="11" spans="1:4" ht="15">
      <c r="A11" s="42"/>
      <c r="B11" s="47" t="s">
        <v>21</v>
      </c>
      <c r="C11" s="88"/>
      <c r="D11" s="89"/>
    </row>
    <row r="12" spans="1:4" ht="15">
      <c r="A12" s="42"/>
      <c r="B12" s="47" t="s">
        <v>22</v>
      </c>
      <c r="C12" s="88"/>
      <c r="D12" s="89"/>
    </row>
    <row r="13" spans="1:4" ht="15">
      <c r="A13" s="42"/>
      <c r="B13" s="47" t="s">
        <v>23</v>
      </c>
      <c r="C13" s="88"/>
      <c r="D13" s="89"/>
    </row>
    <row r="14" spans="1:4" ht="15">
      <c r="A14" s="42"/>
      <c r="B14" s="47" t="s">
        <v>24</v>
      </c>
      <c r="C14" s="88"/>
      <c r="D14" s="89"/>
    </row>
    <row r="15" spans="1:4" ht="15">
      <c r="A15" s="42"/>
      <c r="B15" s="47" t="s">
        <v>25</v>
      </c>
      <c r="C15" s="88"/>
      <c r="D15" s="89"/>
    </row>
    <row r="16" spans="1:4" ht="15">
      <c r="A16" s="42"/>
      <c r="B16" s="47" t="s">
        <v>26</v>
      </c>
      <c r="C16" s="88"/>
      <c r="D16" s="89"/>
    </row>
    <row r="17" spans="1:4" ht="15">
      <c r="A17" s="42"/>
      <c r="B17" s="42"/>
      <c r="C17" s="41"/>
      <c r="D17" s="48"/>
    </row>
    <row r="18" spans="1:4" ht="15">
      <c r="A18" s="42"/>
      <c r="B18" s="94" t="s">
        <v>27</v>
      </c>
      <c r="C18" s="95"/>
      <c r="D18" s="49"/>
    </row>
    <row r="19" spans="1:4" ht="15.75" thickBot="1">
      <c r="A19" s="42"/>
      <c r="B19" s="42"/>
      <c r="C19" s="39"/>
      <c r="D19" s="49"/>
    </row>
    <row r="20" spans="1:4" ht="15.75" thickBot="1">
      <c r="A20" s="42"/>
      <c r="B20" s="65" t="s">
        <v>28</v>
      </c>
      <c r="C20" s="90" t="s">
        <v>0</v>
      </c>
      <c r="D20" s="91"/>
    </row>
    <row r="21" spans="1:5" ht="15">
      <c r="A21" s="50"/>
      <c r="B21" s="51" t="s">
        <v>29</v>
      </c>
      <c r="C21" s="92">
        <f>'część (1)'!$F$6</f>
        <v>0</v>
      </c>
      <c r="D21" s="93"/>
      <c r="E21" s="64"/>
    </row>
    <row r="22" spans="1:4" ht="15">
      <c r="A22" s="50"/>
      <c r="B22" s="52" t="s">
        <v>172</v>
      </c>
      <c r="C22" s="92">
        <f>'część (2)'!F6</f>
        <v>0</v>
      </c>
      <c r="D22" s="93"/>
    </row>
    <row r="23" spans="1:4" ht="15">
      <c r="A23" s="50"/>
      <c r="B23" s="51" t="s">
        <v>173</v>
      </c>
      <c r="C23" s="92">
        <f>'część (3)'!F6</f>
        <v>0</v>
      </c>
      <c r="D23" s="93"/>
    </row>
    <row r="24" spans="1:4" ht="15">
      <c r="A24" s="50"/>
      <c r="B24" s="51" t="s">
        <v>174</v>
      </c>
      <c r="C24" s="92">
        <f>'część (4)'!F6</f>
        <v>0</v>
      </c>
      <c r="D24" s="93"/>
    </row>
    <row r="25" spans="1:4" ht="15">
      <c r="A25" s="50"/>
      <c r="B25" s="52" t="s">
        <v>175</v>
      </c>
      <c r="C25" s="92">
        <f>'część (5)'!F6</f>
        <v>0</v>
      </c>
      <c r="D25" s="93"/>
    </row>
    <row r="26" spans="1:4" ht="15">
      <c r="A26" s="50"/>
      <c r="B26" s="51" t="s">
        <v>176</v>
      </c>
      <c r="C26" s="92">
        <f>'część (6)'!F6</f>
        <v>0</v>
      </c>
      <c r="D26" s="93"/>
    </row>
    <row r="27" spans="1:4" ht="15">
      <c r="A27" s="50"/>
      <c r="B27" s="52" t="s">
        <v>177</v>
      </c>
      <c r="C27" s="92">
        <f>'część (7)'!F6</f>
        <v>0</v>
      </c>
      <c r="D27" s="93"/>
    </row>
    <row r="28" spans="1:4" ht="15">
      <c r="A28" s="50"/>
      <c r="B28" s="51" t="s">
        <v>178</v>
      </c>
      <c r="C28" s="92">
        <f>'część (8)'!F6</f>
        <v>0</v>
      </c>
      <c r="D28" s="93"/>
    </row>
    <row r="29" spans="1:4" ht="15">
      <c r="A29" s="50"/>
      <c r="B29" s="52" t="s">
        <v>30</v>
      </c>
      <c r="C29" s="92">
        <f>'część (9)'!F6</f>
        <v>0</v>
      </c>
      <c r="D29" s="93"/>
    </row>
    <row r="30" spans="1:4" ht="15">
      <c r="A30" s="50"/>
      <c r="B30" s="51" t="s">
        <v>31</v>
      </c>
      <c r="C30" s="92">
        <f>'część (10)'!F6</f>
        <v>0</v>
      </c>
      <c r="D30" s="93"/>
    </row>
    <row r="31" spans="1:4" ht="15">
      <c r="A31" s="50"/>
      <c r="B31" s="52" t="s">
        <v>32</v>
      </c>
      <c r="C31" s="92">
        <f>'część (11)'!F6</f>
        <v>0</v>
      </c>
      <c r="D31" s="93"/>
    </row>
    <row r="32" spans="1:4" ht="15">
      <c r="A32" s="50"/>
      <c r="B32" s="51" t="s">
        <v>33</v>
      </c>
      <c r="C32" s="92">
        <f>'część (12)'!F6</f>
        <v>0</v>
      </c>
      <c r="D32" s="93"/>
    </row>
    <row r="33" spans="1:4" ht="15">
      <c r="A33" s="50"/>
      <c r="B33" s="52" t="s">
        <v>34</v>
      </c>
      <c r="C33" s="92">
        <f>'część (13)'!F6</f>
        <v>0</v>
      </c>
      <c r="D33" s="96"/>
    </row>
    <row r="34" spans="1:4" ht="15">
      <c r="A34" s="50"/>
      <c r="B34" s="51" t="s">
        <v>179</v>
      </c>
      <c r="C34" s="97">
        <f>'część (14)'!F6</f>
        <v>0</v>
      </c>
      <c r="D34" s="98"/>
    </row>
    <row r="35" spans="1:4" ht="15">
      <c r="A35" s="50"/>
      <c r="B35" s="51" t="s">
        <v>35</v>
      </c>
      <c r="C35" s="97">
        <f>'część (15)'!$F$6</f>
        <v>0</v>
      </c>
      <c r="D35" s="98"/>
    </row>
    <row r="36" spans="1:4" ht="15" customHeight="1">
      <c r="A36" s="50"/>
      <c r="B36" s="52" t="s">
        <v>36</v>
      </c>
      <c r="C36" s="97">
        <f>'część (16)'!$F$6</f>
        <v>0</v>
      </c>
      <c r="D36" s="98"/>
    </row>
    <row r="37" spans="1:4" ht="15">
      <c r="A37" s="50"/>
      <c r="B37" s="51" t="s">
        <v>37</v>
      </c>
      <c r="C37" s="97">
        <f>'część (17)'!$F$6</f>
        <v>0</v>
      </c>
      <c r="D37" s="98"/>
    </row>
    <row r="38" spans="1:4" ht="15">
      <c r="A38" s="50"/>
      <c r="B38" s="51" t="s">
        <v>38</v>
      </c>
      <c r="C38" s="97">
        <f>'część (18)'!$F$6</f>
        <v>0</v>
      </c>
      <c r="D38" s="98"/>
    </row>
    <row r="39" spans="1:4" ht="15">
      <c r="A39" s="50"/>
      <c r="B39" s="52" t="s">
        <v>39</v>
      </c>
      <c r="C39" s="97">
        <f>'część (19)'!$F$6</f>
        <v>0</v>
      </c>
      <c r="D39" s="98"/>
    </row>
    <row r="40" spans="1:4" ht="15">
      <c r="A40" s="50"/>
      <c r="B40" s="51" t="s">
        <v>40</v>
      </c>
      <c r="C40" s="97">
        <f>'część (20)'!$F$6</f>
        <v>0</v>
      </c>
      <c r="D40" s="98"/>
    </row>
    <row r="41" spans="1:4" ht="15">
      <c r="A41" s="50"/>
      <c r="B41" s="51" t="s">
        <v>41</v>
      </c>
      <c r="C41" s="97">
        <f>'część (21)'!$F$6</f>
        <v>0</v>
      </c>
      <c r="D41" s="98"/>
    </row>
    <row r="42" spans="1:4" ht="15">
      <c r="A42" s="50"/>
      <c r="B42" s="52" t="s">
        <v>42</v>
      </c>
      <c r="C42" s="97">
        <f>'część (22)'!$F$6</f>
        <v>0</v>
      </c>
      <c r="D42" s="98"/>
    </row>
    <row r="43" spans="1:4" ht="15">
      <c r="A43" s="50"/>
      <c r="B43" s="51" t="s">
        <v>43</v>
      </c>
      <c r="C43" s="97">
        <f>'część (23)'!$F$6</f>
        <v>0</v>
      </c>
      <c r="D43" s="98"/>
    </row>
    <row r="44" spans="1:4" ht="15">
      <c r="A44" s="50"/>
      <c r="B44" s="52" t="s">
        <v>44</v>
      </c>
      <c r="C44" s="97">
        <f>'część (24)'!$F$6</f>
        <v>0</v>
      </c>
      <c r="D44" s="98"/>
    </row>
    <row r="45" spans="1:4" ht="15">
      <c r="A45" s="50"/>
      <c r="B45" s="51" t="s">
        <v>45</v>
      </c>
      <c r="C45" s="97">
        <f>'część (25)'!$F$6</f>
        <v>0</v>
      </c>
      <c r="D45" s="98"/>
    </row>
    <row r="46" spans="1:4" ht="15">
      <c r="A46" s="50"/>
      <c r="B46" s="51" t="s">
        <v>46</v>
      </c>
      <c r="C46" s="97">
        <f>'część (26)'!$F$6</f>
        <v>0</v>
      </c>
      <c r="D46" s="98"/>
    </row>
    <row r="47" spans="1:4" ht="15">
      <c r="A47" s="50"/>
      <c r="B47" s="51" t="s">
        <v>47</v>
      </c>
      <c r="C47" s="97">
        <f>'część (27)'!$F$6</f>
        <v>0</v>
      </c>
      <c r="D47" s="98"/>
    </row>
    <row r="48" spans="1:4" ht="15">
      <c r="A48" s="50"/>
      <c r="B48" s="51" t="s">
        <v>48</v>
      </c>
      <c r="C48" s="97">
        <f>'część (28)'!$F$6</f>
        <v>0</v>
      </c>
      <c r="D48" s="98"/>
    </row>
    <row r="49" spans="1:4" ht="15">
      <c r="A49" s="50"/>
      <c r="B49" s="51" t="s">
        <v>49</v>
      </c>
      <c r="C49" s="97">
        <f>'część (29)'!$F$6</f>
        <v>0</v>
      </c>
      <c r="D49" s="98"/>
    </row>
    <row r="50" spans="1:4" ht="15">
      <c r="A50" s="42"/>
      <c r="B50" s="53"/>
      <c r="C50" s="42"/>
      <c r="D50" s="54"/>
    </row>
    <row r="51" spans="1:4" ht="99" customHeight="1">
      <c r="A51" s="42" t="s">
        <v>1</v>
      </c>
      <c r="B51" s="105" t="s">
        <v>84</v>
      </c>
      <c r="C51" s="105"/>
      <c r="D51" s="105"/>
    </row>
    <row r="52" spans="1:4" ht="22.5" customHeight="1">
      <c r="A52" s="42" t="s">
        <v>51</v>
      </c>
      <c r="B52" s="95" t="s">
        <v>50</v>
      </c>
      <c r="C52" s="94"/>
      <c r="D52" s="108"/>
    </row>
    <row r="53" spans="1:4" ht="56.25" customHeight="1">
      <c r="A53" s="42" t="s">
        <v>52</v>
      </c>
      <c r="B53" s="109" t="s">
        <v>180</v>
      </c>
      <c r="C53" s="109"/>
      <c r="D53" s="109"/>
    </row>
    <row r="54" spans="1:4" ht="70.5" customHeight="1">
      <c r="A54" s="55" t="s">
        <v>54</v>
      </c>
      <c r="B54" s="106" t="s">
        <v>53</v>
      </c>
      <c r="C54" s="106"/>
      <c r="D54" s="106"/>
    </row>
    <row r="55" spans="1:4" ht="53.25" customHeight="1">
      <c r="A55" s="42" t="s">
        <v>56</v>
      </c>
      <c r="B55" s="106" t="s">
        <v>55</v>
      </c>
      <c r="C55" s="107"/>
      <c r="D55" s="107"/>
    </row>
    <row r="56" spans="1:4" ht="40.5" customHeight="1">
      <c r="A56" s="42" t="s">
        <v>58</v>
      </c>
      <c r="B56" s="94" t="s">
        <v>57</v>
      </c>
      <c r="C56" s="95"/>
      <c r="D56" s="95"/>
    </row>
    <row r="57" spans="1:4" ht="55.5" customHeight="1">
      <c r="A57" s="42" t="s">
        <v>60</v>
      </c>
      <c r="B57" s="106" t="s">
        <v>59</v>
      </c>
      <c r="C57" s="107"/>
      <c r="D57" s="107"/>
    </row>
    <row r="58" spans="1:4" ht="126" customHeight="1">
      <c r="A58" s="42" t="s">
        <v>61</v>
      </c>
      <c r="B58" s="94" t="s">
        <v>82</v>
      </c>
      <c r="C58" s="94"/>
      <c r="D58" s="94"/>
    </row>
    <row r="59" spans="1:4" ht="15">
      <c r="A59" s="56" t="s">
        <v>74</v>
      </c>
      <c r="B59" s="40" t="s">
        <v>62</v>
      </c>
      <c r="C59" s="39"/>
      <c r="D59" s="42"/>
    </row>
    <row r="60" spans="1:4" ht="15">
      <c r="A60" s="42"/>
      <c r="B60" s="39"/>
      <c r="C60" s="39"/>
      <c r="D60" s="57"/>
    </row>
    <row r="61" spans="1:4" ht="15">
      <c r="A61" s="42"/>
      <c r="B61" s="99" t="s">
        <v>63</v>
      </c>
      <c r="C61" s="100"/>
      <c r="D61" s="101"/>
    </row>
    <row r="62" spans="1:4" ht="15">
      <c r="A62" s="42"/>
      <c r="B62" s="99" t="s">
        <v>64</v>
      </c>
      <c r="C62" s="101"/>
      <c r="D62" s="47"/>
    </row>
    <row r="63" spans="1:4" ht="15">
      <c r="A63" s="42"/>
      <c r="B63" s="103"/>
      <c r="C63" s="104"/>
      <c r="D63" s="47"/>
    </row>
    <row r="64" spans="1:4" ht="15">
      <c r="A64" s="42"/>
      <c r="B64" s="103"/>
      <c r="C64" s="104"/>
      <c r="D64" s="47"/>
    </row>
    <row r="65" spans="1:4" ht="15">
      <c r="A65" s="42"/>
      <c r="B65" s="103"/>
      <c r="C65" s="104"/>
      <c r="D65" s="47"/>
    </row>
    <row r="66" spans="1:4" ht="15">
      <c r="A66" s="42"/>
      <c r="B66" s="59" t="s">
        <v>65</v>
      </c>
      <c r="C66" s="59"/>
      <c r="D66" s="57"/>
    </row>
    <row r="67" spans="1:4" ht="15">
      <c r="A67" s="42"/>
      <c r="B67" s="99" t="s">
        <v>66</v>
      </c>
      <c r="C67" s="100"/>
      <c r="D67" s="101"/>
    </row>
    <row r="68" spans="1:4" ht="30">
      <c r="A68" s="42"/>
      <c r="B68" s="60" t="s">
        <v>64</v>
      </c>
      <c r="C68" s="58" t="s">
        <v>67</v>
      </c>
      <c r="D68" s="61" t="s">
        <v>68</v>
      </c>
    </row>
    <row r="69" spans="1:4" ht="15">
      <c r="A69" s="42"/>
      <c r="B69" s="62"/>
      <c r="C69" s="58"/>
      <c r="D69" s="63"/>
    </row>
    <row r="70" spans="1:4" ht="15">
      <c r="A70" s="42"/>
      <c r="B70" s="62"/>
      <c r="C70" s="58"/>
      <c r="D70" s="63"/>
    </row>
    <row r="71" spans="1:4" ht="15">
      <c r="A71" s="42"/>
      <c r="B71" s="59"/>
      <c r="C71" s="59"/>
      <c r="D71" s="57"/>
    </row>
    <row r="72" spans="1:4" ht="15">
      <c r="A72" s="42"/>
      <c r="B72" s="99" t="s">
        <v>69</v>
      </c>
      <c r="C72" s="100"/>
      <c r="D72" s="101"/>
    </row>
    <row r="73" spans="1:4" ht="15">
      <c r="A73" s="42"/>
      <c r="B73" s="102" t="s">
        <v>70</v>
      </c>
      <c r="C73" s="102"/>
      <c r="D73" s="47"/>
    </row>
    <row r="74" spans="1:4" ht="15">
      <c r="A74" s="42"/>
      <c r="B74" s="85"/>
      <c r="C74" s="85"/>
      <c r="D74" s="47"/>
    </row>
  </sheetData>
  <sheetProtection/>
  <mergeCells count="59">
    <mergeCell ref="B51:D51"/>
    <mergeCell ref="B64:C64"/>
    <mergeCell ref="B65:C65"/>
    <mergeCell ref="B56:D56"/>
    <mergeCell ref="B57:D57"/>
    <mergeCell ref="B67:D67"/>
    <mergeCell ref="B52:D52"/>
    <mergeCell ref="B53:D53"/>
    <mergeCell ref="B54:D54"/>
    <mergeCell ref="B55:D55"/>
    <mergeCell ref="B72:D72"/>
    <mergeCell ref="B73:C73"/>
    <mergeCell ref="B74:C74"/>
    <mergeCell ref="B58:D58"/>
    <mergeCell ref="B61:D61"/>
    <mergeCell ref="B62:C62"/>
    <mergeCell ref="B63:C63"/>
    <mergeCell ref="C49:D49"/>
    <mergeCell ref="C47:D47"/>
    <mergeCell ref="C48:D48"/>
    <mergeCell ref="C42:D42"/>
    <mergeCell ref="C43:D43"/>
    <mergeCell ref="C44:D44"/>
    <mergeCell ref="C45:D45"/>
    <mergeCell ref="C46:D46"/>
    <mergeCell ref="C36:D36"/>
    <mergeCell ref="C37:D37"/>
    <mergeCell ref="C38:D38"/>
    <mergeCell ref="C39:D39"/>
    <mergeCell ref="C40:D40"/>
    <mergeCell ref="C41:D41"/>
    <mergeCell ref="C30:D30"/>
    <mergeCell ref="C31:D31"/>
    <mergeCell ref="C32:D32"/>
    <mergeCell ref="C33:D33"/>
    <mergeCell ref="C34:D34"/>
    <mergeCell ref="C35:D35"/>
    <mergeCell ref="C25:D25"/>
    <mergeCell ref="C26:D26"/>
    <mergeCell ref="C27:D27"/>
    <mergeCell ref="C28:D28"/>
    <mergeCell ref="C29:D29"/>
    <mergeCell ref="C22:D22"/>
    <mergeCell ref="C23:D23"/>
    <mergeCell ref="C24:D24"/>
    <mergeCell ref="C20:D20"/>
    <mergeCell ref="C21:D21"/>
    <mergeCell ref="C12:D12"/>
    <mergeCell ref="C13:D13"/>
    <mergeCell ref="C14:D14"/>
    <mergeCell ref="C15:D15"/>
    <mergeCell ref="C16:D16"/>
    <mergeCell ref="B18:C18"/>
    <mergeCell ref="C5:D5"/>
    <mergeCell ref="C7:D7"/>
    <mergeCell ref="C8:D8"/>
    <mergeCell ref="C9:D9"/>
    <mergeCell ref="C10:D10"/>
    <mergeCell ref="C11:D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170</v>
      </c>
      <c r="E1" s="110"/>
      <c r="F1" s="110"/>
      <c r="G1" s="111" t="s">
        <v>73</v>
      </c>
      <c r="H1" s="111"/>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09.25" customHeight="1">
      <c r="A9" s="23" t="s">
        <v>1</v>
      </c>
      <c r="B9" s="66" t="s">
        <v>129</v>
      </c>
      <c r="C9" s="25">
        <v>30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7.75" customHeight="1">
      <c r="B1" s="42" t="s">
        <v>170</v>
      </c>
      <c r="E1" s="110"/>
      <c r="F1" s="110"/>
      <c r="G1" s="111" t="s">
        <v>73</v>
      </c>
      <c r="H1" s="111"/>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
      <c r="A9" s="23" t="s">
        <v>1</v>
      </c>
      <c r="B9" s="24" t="s">
        <v>130</v>
      </c>
      <c r="C9" s="25">
        <v>15</v>
      </c>
      <c r="D9" s="26" t="s">
        <v>11</v>
      </c>
      <c r="E9" s="27"/>
      <c r="F9" s="27"/>
      <c r="G9" s="28"/>
      <c r="H9" s="29">
        <f>ROUND(ROUND(C9,2)*ROUND(G9,2),2)</f>
        <v>0</v>
      </c>
    </row>
    <row r="10" spans="1:8" ht="15">
      <c r="A10" s="23" t="s">
        <v>51</v>
      </c>
      <c r="B10" s="38" t="s">
        <v>131</v>
      </c>
      <c r="C10" s="32">
        <v>30</v>
      </c>
      <c r="D10" s="26" t="s">
        <v>11</v>
      </c>
      <c r="E10" s="38"/>
      <c r="F10" s="38"/>
      <c r="G10" s="38"/>
      <c r="H10" s="29">
        <f>ROUND(ROUND(C10,2)*ROUND(G10,2),2)</f>
        <v>0</v>
      </c>
    </row>
    <row r="11" spans="1:8" ht="60">
      <c r="A11" s="23" t="s">
        <v>52</v>
      </c>
      <c r="B11" s="38" t="s">
        <v>132</v>
      </c>
      <c r="C11" s="32">
        <v>280</v>
      </c>
      <c r="D11" s="26" t="s">
        <v>11</v>
      </c>
      <c r="E11" s="38"/>
      <c r="F11" s="38"/>
      <c r="G11" s="38"/>
      <c r="H11" s="29">
        <f>ROUND(ROUND(C11,2)*ROUND(G11,2),2)</f>
        <v>0</v>
      </c>
    </row>
    <row r="12" spans="1:8" ht="45">
      <c r="A12" s="23" t="s">
        <v>54</v>
      </c>
      <c r="B12" s="38" t="s">
        <v>133</v>
      </c>
      <c r="C12" s="32">
        <v>1200</v>
      </c>
      <c r="D12" s="26" t="s">
        <v>11</v>
      </c>
      <c r="E12" s="38"/>
      <c r="F12" s="38"/>
      <c r="G12" s="38"/>
      <c r="H12" s="29">
        <f>ROUND(ROUND(C12,2)*ROUND(G12,2),2)</f>
        <v>0</v>
      </c>
    </row>
    <row r="13" spans="1:8" ht="15">
      <c r="A13" s="23" t="s">
        <v>56</v>
      </c>
      <c r="B13" s="38" t="s">
        <v>134</v>
      </c>
      <c r="C13" s="32">
        <v>330</v>
      </c>
      <c r="D13" s="72" t="s">
        <v>11</v>
      </c>
      <c r="E13" s="38"/>
      <c r="F13" s="38"/>
      <c r="G13" s="38"/>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170</v>
      </c>
      <c r="E1" s="110"/>
      <c r="F1" s="110"/>
      <c r="G1" s="111" t="s">
        <v>73</v>
      </c>
      <c r="H1" s="111"/>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1.75" customHeight="1">
      <c r="A9" s="23" t="s">
        <v>1</v>
      </c>
      <c r="B9" s="24" t="s">
        <v>135</v>
      </c>
      <c r="C9" s="25">
        <v>10</v>
      </c>
      <c r="D9" s="26" t="s">
        <v>11</v>
      </c>
      <c r="E9" s="27"/>
      <c r="F9" s="27"/>
      <c r="G9" s="28"/>
      <c r="H9" s="29">
        <f>ROUND(ROUND(C9,2)*ROUND(G9,2),2)</f>
        <v>0</v>
      </c>
    </row>
    <row r="10" spans="1:8" ht="45">
      <c r="A10" s="23" t="s">
        <v>51</v>
      </c>
      <c r="B10" s="24" t="s">
        <v>136</v>
      </c>
      <c r="C10" s="32">
        <v>20</v>
      </c>
      <c r="D10" s="26" t="s">
        <v>11</v>
      </c>
      <c r="E10" s="38"/>
      <c r="F10" s="38"/>
      <c r="G10" s="38"/>
      <c r="H10" s="29">
        <f>ROUND(ROUND(C10,2)*ROUND(G10,2),2)</f>
        <v>0</v>
      </c>
    </row>
    <row r="11" spans="1:8" ht="30">
      <c r="A11" s="23" t="s">
        <v>52</v>
      </c>
      <c r="B11" s="24" t="s">
        <v>137</v>
      </c>
      <c r="C11" s="32">
        <v>10</v>
      </c>
      <c r="D11" s="26" t="s">
        <v>11</v>
      </c>
      <c r="E11" s="38"/>
      <c r="F11" s="38"/>
      <c r="G11" s="38"/>
      <c r="H11" s="29">
        <f>ROUND(ROUND(C11,2)*ROUND(G11,2),2)</f>
        <v>0</v>
      </c>
    </row>
    <row r="12" spans="1:8" ht="30">
      <c r="A12" s="23" t="s">
        <v>54</v>
      </c>
      <c r="B12" s="24" t="s">
        <v>138</v>
      </c>
      <c r="C12" s="32">
        <v>10</v>
      </c>
      <c r="D12" s="26" t="s">
        <v>11</v>
      </c>
      <c r="E12" s="38"/>
      <c r="F12" s="38"/>
      <c r="G12" s="38"/>
      <c r="H12" s="29">
        <f>ROUND(ROUND(C12,2)*ROUND(G12,2),2)</f>
        <v>0</v>
      </c>
    </row>
    <row r="13" spans="1:8" ht="15">
      <c r="A13" s="23" t="s">
        <v>56</v>
      </c>
      <c r="B13" s="24" t="s">
        <v>139</v>
      </c>
      <c r="C13" s="32">
        <v>10</v>
      </c>
      <c r="D13" s="26" t="s">
        <v>11</v>
      </c>
      <c r="E13" s="38"/>
      <c r="F13" s="38"/>
      <c r="G13" s="38"/>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42" t="s">
        <v>170</v>
      </c>
      <c r="E1" s="110"/>
      <c r="F1" s="110"/>
      <c r="G1" s="111" t="s">
        <v>73</v>
      </c>
      <c r="H1" s="111"/>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2.25" customHeight="1">
      <c r="A9" s="23" t="s">
        <v>1</v>
      </c>
      <c r="B9" s="24" t="s">
        <v>140</v>
      </c>
      <c r="C9" s="25">
        <v>36</v>
      </c>
      <c r="D9" s="26" t="s">
        <v>11</v>
      </c>
      <c r="E9" s="27"/>
      <c r="F9" s="27"/>
      <c r="G9" s="28"/>
      <c r="H9" s="29">
        <f>ROUND(ROUND(C9,2)*ROUND(G9,2),2)</f>
        <v>0</v>
      </c>
    </row>
    <row r="10" spans="1:8" ht="30">
      <c r="A10" s="23" t="s">
        <v>51</v>
      </c>
      <c r="B10" s="38" t="s">
        <v>141</v>
      </c>
      <c r="C10" s="32">
        <v>36</v>
      </c>
      <c r="D10" s="26" t="s">
        <v>11</v>
      </c>
      <c r="E10" s="38"/>
      <c r="F10" s="38"/>
      <c r="G10" s="38"/>
      <c r="H10" s="29">
        <f>ROUND(ROUND(C10,2)*ROUND(G10,2),2)</f>
        <v>0</v>
      </c>
    </row>
    <row r="11" spans="1:8" ht="30">
      <c r="A11" s="23" t="s">
        <v>52</v>
      </c>
      <c r="B11" s="38" t="s">
        <v>142</v>
      </c>
      <c r="C11" s="32">
        <v>18</v>
      </c>
      <c r="D11" s="26" t="s">
        <v>11</v>
      </c>
      <c r="E11" s="38"/>
      <c r="F11" s="38"/>
      <c r="G11" s="38"/>
      <c r="H11" s="29">
        <f>ROUND(ROUND(C11,2)*ROUND(G11,2),2)</f>
        <v>0</v>
      </c>
    </row>
    <row r="12" spans="1:8" ht="30">
      <c r="A12" s="23" t="s">
        <v>54</v>
      </c>
      <c r="B12" s="38" t="s">
        <v>143</v>
      </c>
      <c r="C12" s="32">
        <v>6</v>
      </c>
      <c r="D12" s="26" t="s">
        <v>11</v>
      </c>
      <c r="E12" s="38"/>
      <c r="F12" s="38"/>
      <c r="G12" s="38"/>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170</v>
      </c>
      <c r="E1" s="110"/>
      <c r="F1" s="110"/>
      <c r="G1" s="111" t="s">
        <v>73</v>
      </c>
      <c r="H1" s="111"/>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0">
      <c r="A9" s="23" t="s">
        <v>1</v>
      </c>
      <c r="B9" s="71" t="s">
        <v>144</v>
      </c>
      <c r="C9" s="25">
        <v>75</v>
      </c>
      <c r="D9" s="26" t="s">
        <v>11</v>
      </c>
      <c r="E9" s="27"/>
      <c r="F9" s="27"/>
      <c r="G9" s="28"/>
      <c r="H9" s="29">
        <f>ROUND(ROUND(C9,2)*ROUND(G9,2),2)</f>
        <v>0</v>
      </c>
    </row>
    <row r="10" spans="1:8" ht="60">
      <c r="A10" s="23" t="s">
        <v>118</v>
      </c>
      <c r="B10" s="71" t="s">
        <v>145</v>
      </c>
      <c r="C10" s="68">
        <v>16</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170</v>
      </c>
      <c r="E1" s="110"/>
      <c r="F1" s="110"/>
      <c r="G1" s="111" t="s">
        <v>73</v>
      </c>
      <c r="H1" s="111"/>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0">
      <c r="A9" s="23" t="s">
        <v>1</v>
      </c>
      <c r="B9" s="24" t="s">
        <v>146</v>
      </c>
      <c r="C9" s="25">
        <v>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2">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10"/>
      <c r="F1" s="110"/>
      <c r="G1" s="111" t="s">
        <v>73</v>
      </c>
      <c r="H1" s="111"/>
    </row>
    <row r="2" ht="15">
      <c r="B2" s="42" t="s">
        <v>170</v>
      </c>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 customHeight="1">
      <c r="A9" s="23" t="s">
        <v>1</v>
      </c>
      <c r="B9" s="24" t="s">
        <v>147</v>
      </c>
      <c r="C9" s="25">
        <v>120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80" zoomScaleNormal="80" zoomScaleSheetLayoutView="100" zoomScalePageLayoutView="0" workbookViewId="0" topLeftCell="A1">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42" t="s">
        <v>170</v>
      </c>
      <c r="E1" s="110"/>
      <c r="F1" s="110"/>
      <c r="G1" s="111" t="s">
        <v>73</v>
      </c>
      <c r="H1" s="111"/>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8.25" customHeight="1">
      <c r="A9" s="23" t="s">
        <v>1</v>
      </c>
      <c r="B9" s="71" t="s">
        <v>148</v>
      </c>
      <c r="C9" s="68">
        <v>120</v>
      </c>
      <c r="D9" s="26" t="s">
        <v>11</v>
      </c>
      <c r="E9" s="27"/>
      <c r="F9" s="27"/>
      <c r="G9" s="28"/>
      <c r="H9" s="29">
        <f>ROUND(ROUND(C9,2)*ROUND(G9,2),2)</f>
        <v>0</v>
      </c>
    </row>
    <row r="10" spans="1:8" ht="30.75" customHeight="1">
      <c r="A10" s="23" t="s">
        <v>118</v>
      </c>
      <c r="B10" s="71" t="s">
        <v>149</v>
      </c>
      <c r="C10" s="68">
        <v>36</v>
      </c>
      <c r="D10" s="26" t="s">
        <v>11</v>
      </c>
      <c r="E10" s="38"/>
      <c r="F10" s="38"/>
      <c r="G10" s="38"/>
      <c r="H10" s="29">
        <f>ROUND(ROUND(C10,2)*ROUND(G10,2),2)</f>
        <v>0</v>
      </c>
    </row>
    <row r="11" spans="1:8" ht="45">
      <c r="A11" s="23" t="s">
        <v>52</v>
      </c>
      <c r="B11" s="71" t="s">
        <v>184</v>
      </c>
      <c r="C11" s="68">
        <v>480</v>
      </c>
      <c r="D11" s="26" t="s">
        <v>11</v>
      </c>
      <c r="E11" s="38"/>
      <c r="F11" s="38"/>
      <c r="G11" s="38"/>
      <c r="H11" s="29">
        <f>ROUND(ROUND(C11,2)*ROUND(G11,2),2)</f>
        <v>0</v>
      </c>
    </row>
    <row r="12" spans="1:8" ht="30" customHeight="1">
      <c r="A12" s="23" t="s">
        <v>54</v>
      </c>
      <c r="B12" s="71" t="s">
        <v>150</v>
      </c>
      <c r="C12" s="68">
        <v>90</v>
      </c>
      <c r="D12" s="26" t="s">
        <v>11</v>
      </c>
      <c r="E12" s="38"/>
      <c r="F12" s="38"/>
      <c r="G12" s="38"/>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80" zoomScaleNormal="8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170</v>
      </c>
      <c r="E1" s="110"/>
      <c r="F1" s="110"/>
      <c r="G1" s="111" t="s">
        <v>73</v>
      </c>
      <c r="H1" s="111"/>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33" t="s">
        <v>151</v>
      </c>
      <c r="C9" s="25">
        <v>450</v>
      </c>
      <c r="D9" s="26" t="s">
        <v>11</v>
      </c>
      <c r="E9" s="27"/>
      <c r="F9" s="27"/>
      <c r="G9" s="28"/>
      <c r="H9" s="29">
        <f>ROUND(ROUND(C9,2)*ROUND(G9,2),2)</f>
        <v>0</v>
      </c>
    </row>
    <row r="10" spans="1:8" ht="58.5" customHeight="1">
      <c r="A10" s="23" t="s">
        <v>118</v>
      </c>
      <c r="B10" s="33" t="s">
        <v>188</v>
      </c>
      <c r="C10" s="32">
        <v>550</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1.5" customHeight="1">
      <c r="B1" s="42" t="s">
        <v>170</v>
      </c>
      <c r="E1" s="110"/>
      <c r="F1" s="110"/>
      <c r="G1" s="111" t="s">
        <v>73</v>
      </c>
      <c r="H1" s="111"/>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0.5" customHeight="1">
      <c r="A9" s="23" t="s">
        <v>1</v>
      </c>
      <c r="B9" s="33" t="s">
        <v>153</v>
      </c>
      <c r="C9" s="25">
        <v>120</v>
      </c>
      <c r="D9" s="26" t="s">
        <v>11</v>
      </c>
      <c r="E9" s="27"/>
      <c r="F9" s="27"/>
      <c r="G9" s="28"/>
      <c r="H9" s="29">
        <f>ROUND(ROUND(C9,2)*ROUND(G9,2),2)</f>
        <v>0</v>
      </c>
    </row>
    <row r="10" spans="1:8" ht="111" customHeight="1">
      <c r="A10" s="23" t="s">
        <v>51</v>
      </c>
      <c r="B10" s="33" t="s">
        <v>152</v>
      </c>
      <c r="C10" s="32">
        <v>250</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31"/>
  <sheetViews>
    <sheetView showGridLines="0" zoomScale="90" zoomScaleNormal="90" zoomScaleSheetLayoutView="80" zoomScalePageLayoutView="0" workbookViewId="0" topLeftCell="A1">
      <selection activeCell="B25" sqref="B25"/>
    </sheetView>
  </sheetViews>
  <sheetFormatPr defaultColWidth="11.375" defaultRowHeight="12.75"/>
  <cols>
    <col min="1" max="1" width="5.25390625" style="2" customWidth="1"/>
    <col min="2" max="2" width="115.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42" t="s">
        <v>170</v>
      </c>
      <c r="E1" s="110"/>
      <c r="F1" s="110"/>
      <c r="G1" s="111" t="s">
        <v>71</v>
      </c>
      <c r="H1" s="111"/>
    </row>
    <row r="2" spans="8:9" ht="15" customHeight="1">
      <c r="H2" s="3" t="s">
        <v>72</v>
      </c>
      <c r="I2" s="35"/>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SUM(H9:H27)</f>
        <v>0</v>
      </c>
      <c r="G6" s="16"/>
      <c r="H6" s="16"/>
    </row>
    <row r="7" spans="1:8" ht="12.75" customHeight="1">
      <c r="A7" s="16"/>
      <c r="B7" s="12"/>
      <c r="C7" s="17"/>
      <c r="D7" s="18"/>
      <c r="E7" s="16"/>
      <c r="F7" s="16"/>
      <c r="G7" s="16"/>
      <c r="H7" s="16"/>
    </row>
    <row r="8" spans="1:8" s="22" customFormat="1" ht="42.75" customHeight="1">
      <c r="A8" s="31" t="s">
        <v>5</v>
      </c>
      <c r="B8" s="31" t="s">
        <v>7</v>
      </c>
      <c r="C8" s="36" t="s">
        <v>6</v>
      </c>
      <c r="D8" s="37"/>
      <c r="E8" s="31" t="s">
        <v>8</v>
      </c>
      <c r="F8" s="31" t="s">
        <v>9</v>
      </c>
      <c r="G8" s="31" t="s">
        <v>10</v>
      </c>
      <c r="H8" s="31" t="s">
        <v>3</v>
      </c>
    </row>
    <row r="9" spans="1:8" s="30" customFormat="1" ht="409.5" customHeight="1">
      <c r="A9" s="23" t="s">
        <v>1</v>
      </c>
      <c r="B9" s="66" t="s">
        <v>89</v>
      </c>
      <c r="C9" s="25">
        <v>9</v>
      </c>
      <c r="D9" s="26" t="s">
        <v>11</v>
      </c>
      <c r="E9" s="27"/>
      <c r="F9" s="27"/>
      <c r="G9" s="28"/>
      <c r="H9" s="29">
        <f>ROUND(ROUND(C9,2)*ROUND(G9,2),2)</f>
        <v>0</v>
      </c>
    </row>
    <row r="10" spans="1:8" s="30" customFormat="1" ht="342.75" customHeight="1">
      <c r="A10" s="23" t="s">
        <v>51</v>
      </c>
      <c r="B10" s="66" t="s">
        <v>88</v>
      </c>
      <c r="C10" s="32">
        <v>9</v>
      </c>
      <c r="D10" s="26" t="s">
        <v>11</v>
      </c>
      <c r="E10" s="27"/>
      <c r="F10" s="27"/>
      <c r="G10" s="28"/>
      <c r="H10" s="29">
        <f aca="true" t="shared" si="0" ref="H10:H27">ROUND(ROUND(C10,2)*ROUND(G10,2),2)</f>
        <v>0</v>
      </c>
    </row>
    <row r="11" spans="1:8" s="30" customFormat="1" ht="370.5" customHeight="1">
      <c r="A11" s="23" t="s">
        <v>52</v>
      </c>
      <c r="B11" s="66" t="s">
        <v>90</v>
      </c>
      <c r="C11" s="32">
        <v>60</v>
      </c>
      <c r="D11" s="26" t="s">
        <v>11</v>
      </c>
      <c r="E11" s="27"/>
      <c r="F11" s="27"/>
      <c r="G11" s="28"/>
      <c r="H11" s="29">
        <f t="shared" si="0"/>
        <v>0</v>
      </c>
    </row>
    <row r="12" spans="1:8" s="30" customFormat="1" ht="351.75" customHeight="1">
      <c r="A12" s="23" t="s">
        <v>54</v>
      </c>
      <c r="B12" s="66" t="s">
        <v>91</v>
      </c>
      <c r="C12" s="32">
        <v>102</v>
      </c>
      <c r="D12" s="26" t="s">
        <v>11</v>
      </c>
      <c r="E12" s="27"/>
      <c r="F12" s="27"/>
      <c r="G12" s="28"/>
      <c r="H12" s="29">
        <f t="shared" si="0"/>
        <v>0</v>
      </c>
    </row>
    <row r="13" spans="1:8" s="30" customFormat="1" ht="325.5" customHeight="1">
      <c r="A13" s="23" t="s">
        <v>56</v>
      </c>
      <c r="B13" s="66" t="s">
        <v>92</v>
      </c>
      <c r="C13" s="32">
        <v>90</v>
      </c>
      <c r="D13" s="26" t="s">
        <v>11</v>
      </c>
      <c r="E13" s="27"/>
      <c r="F13" s="27"/>
      <c r="G13" s="28"/>
      <c r="H13" s="29">
        <f t="shared" si="0"/>
        <v>0</v>
      </c>
    </row>
    <row r="14" spans="1:8" s="30" customFormat="1" ht="344.25" customHeight="1">
      <c r="A14" s="23" t="s">
        <v>58</v>
      </c>
      <c r="B14" s="66" t="s">
        <v>93</v>
      </c>
      <c r="C14" s="32">
        <v>270</v>
      </c>
      <c r="D14" s="26" t="s">
        <v>11</v>
      </c>
      <c r="E14" s="27"/>
      <c r="F14" s="27"/>
      <c r="G14" s="28"/>
      <c r="H14" s="29">
        <f t="shared" si="0"/>
        <v>0</v>
      </c>
    </row>
    <row r="15" spans="1:8" s="30" customFormat="1" ht="45.75" customHeight="1">
      <c r="A15" s="23" t="s">
        <v>60</v>
      </c>
      <c r="B15" s="66" t="s">
        <v>94</v>
      </c>
      <c r="C15" s="32">
        <v>24</v>
      </c>
      <c r="D15" s="26" t="s">
        <v>12</v>
      </c>
      <c r="E15" s="27"/>
      <c r="F15" s="27"/>
      <c r="G15" s="28"/>
      <c r="H15" s="29">
        <f t="shared" si="0"/>
        <v>0</v>
      </c>
    </row>
    <row r="16" spans="1:8" s="30" customFormat="1" ht="45" customHeight="1">
      <c r="A16" s="23" t="s">
        <v>61</v>
      </c>
      <c r="B16" s="66" t="s">
        <v>95</v>
      </c>
      <c r="C16" s="32">
        <v>36</v>
      </c>
      <c r="D16" s="26" t="s">
        <v>11</v>
      </c>
      <c r="E16" s="27"/>
      <c r="F16" s="27"/>
      <c r="G16" s="28"/>
      <c r="H16" s="29">
        <f t="shared" si="0"/>
        <v>0</v>
      </c>
    </row>
    <row r="17" spans="1:8" s="30" customFormat="1" ht="45.75" customHeight="1">
      <c r="A17" s="23" t="s">
        <v>74</v>
      </c>
      <c r="B17" s="66" t="s">
        <v>96</v>
      </c>
      <c r="C17" s="32">
        <v>36</v>
      </c>
      <c r="D17" s="26" t="s">
        <v>11</v>
      </c>
      <c r="E17" s="27"/>
      <c r="F17" s="27"/>
      <c r="G17" s="28"/>
      <c r="H17" s="29">
        <f t="shared" si="0"/>
        <v>0</v>
      </c>
    </row>
    <row r="18" spans="1:8" s="30" customFormat="1" ht="38.25" customHeight="1">
      <c r="A18" s="23" t="s">
        <v>75</v>
      </c>
      <c r="B18" s="66" t="s">
        <v>97</v>
      </c>
      <c r="C18" s="32">
        <v>12</v>
      </c>
      <c r="D18" s="26" t="s">
        <v>11</v>
      </c>
      <c r="E18" s="27"/>
      <c r="F18" s="27"/>
      <c r="G18" s="28"/>
      <c r="H18" s="29">
        <f t="shared" si="0"/>
        <v>0</v>
      </c>
    </row>
    <row r="19" spans="1:8" s="30" customFormat="1" ht="32.25" customHeight="1">
      <c r="A19" s="23" t="s">
        <v>76</v>
      </c>
      <c r="B19" s="66" t="s">
        <v>98</v>
      </c>
      <c r="C19" s="32">
        <v>12</v>
      </c>
      <c r="D19" s="26" t="s">
        <v>11</v>
      </c>
      <c r="E19" s="27"/>
      <c r="F19" s="27"/>
      <c r="G19" s="28"/>
      <c r="H19" s="29">
        <f t="shared" si="0"/>
        <v>0</v>
      </c>
    </row>
    <row r="20" spans="1:8" s="30" customFormat="1" ht="29.25" customHeight="1">
      <c r="A20" s="23" t="s">
        <v>77</v>
      </c>
      <c r="B20" s="66" t="s">
        <v>99</v>
      </c>
      <c r="C20" s="32">
        <v>6</v>
      </c>
      <c r="D20" s="26" t="s">
        <v>11</v>
      </c>
      <c r="E20" s="27"/>
      <c r="F20" s="27"/>
      <c r="G20" s="28"/>
      <c r="H20" s="29">
        <f t="shared" si="0"/>
        <v>0</v>
      </c>
    </row>
    <row r="21" spans="1:8" s="30" customFormat="1" ht="36" customHeight="1">
      <c r="A21" s="23" t="s">
        <v>78</v>
      </c>
      <c r="B21" s="24" t="s">
        <v>100</v>
      </c>
      <c r="C21" s="32">
        <v>12</v>
      </c>
      <c r="D21" s="26" t="s">
        <v>11</v>
      </c>
      <c r="E21" s="27"/>
      <c r="F21" s="27"/>
      <c r="G21" s="28"/>
      <c r="H21" s="29">
        <f t="shared" si="0"/>
        <v>0</v>
      </c>
    </row>
    <row r="22" spans="1:8" s="30" customFormat="1" ht="40.5" customHeight="1">
      <c r="A22" s="23" t="s">
        <v>79</v>
      </c>
      <c r="B22" s="24" t="s">
        <v>101</v>
      </c>
      <c r="C22" s="32">
        <v>102</v>
      </c>
      <c r="D22" s="26" t="s">
        <v>12</v>
      </c>
      <c r="E22" s="27"/>
      <c r="F22" s="27"/>
      <c r="G22" s="28"/>
      <c r="H22" s="29">
        <f t="shared" si="0"/>
        <v>0</v>
      </c>
    </row>
    <row r="23" spans="1:8" s="30" customFormat="1" ht="40.5" customHeight="1">
      <c r="A23" s="23" t="s">
        <v>80</v>
      </c>
      <c r="B23" s="24" t="s">
        <v>102</v>
      </c>
      <c r="C23" s="32">
        <v>12</v>
      </c>
      <c r="D23" s="26" t="s">
        <v>11</v>
      </c>
      <c r="E23" s="27"/>
      <c r="F23" s="27"/>
      <c r="G23" s="28"/>
      <c r="H23" s="29">
        <f t="shared" si="0"/>
        <v>0</v>
      </c>
    </row>
    <row r="24" spans="1:8" s="30" customFormat="1" ht="40.5" customHeight="1">
      <c r="A24" s="23" t="s">
        <v>81</v>
      </c>
      <c r="B24" s="24" t="s">
        <v>103</v>
      </c>
      <c r="C24" s="32">
        <v>12</v>
      </c>
      <c r="D24" s="26" t="s">
        <v>11</v>
      </c>
      <c r="E24" s="27"/>
      <c r="F24" s="27"/>
      <c r="G24" s="28"/>
      <c r="H24" s="29">
        <f t="shared" si="0"/>
        <v>0</v>
      </c>
    </row>
    <row r="25" spans="1:8" s="30" customFormat="1" ht="40.5" customHeight="1">
      <c r="A25" s="23" t="s">
        <v>83</v>
      </c>
      <c r="B25" s="83" t="s">
        <v>192</v>
      </c>
      <c r="C25" s="82">
        <v>12</v>
      </c>
      <c r="D25" s="26" t="s">
        <v>11</v>
      </c>
      <c r="E25" s="27"/>
      <c r="F25" s="27"/>
      <c r="G25" s="28"/>
      <c r="H25" s="29">
        <f t="shared" si="0"/>
        <v>0</v>
      </c>
    </row>
    <row r="26" spans="1:8" s="30" customFormat="1" ht="40.5" customHeight="1">
      <c r="A26" s="23" t="s">
        <v>86</v>
      </c>
      <c r="B26" s="24" t="s">
        <v>104</v>
      </c>
      <c r="C26" s="32">
        <v>12</v>
      </c>
      <c r="D26" s="26" t="s">
        <v>11</v>
      </c>
      <c r="E26" s="27"/>
      <c r="F26" s="27"/>
      <c r="G26" s="28"/>
      <c r="H26" s="29">
        <f t="shared" si="0"/>
        <v>0</v>
      </c>
    </row>
    <row r="27" spans="1:8" s="30" customFormat="1" ht="40.5" customHeight="1">
      <c r="A27" s="23" t="s">
        <v>87</v>
      </c>
      <c r="B27" s="24" t="s">
        <v>105</v>
      </c>
      <c r="C27" s="32">
        <v>60</v>
      </c>
      <c r="D27" s="26" t="s">
        <v>11</v>
      </c>
      <c r="E27" s="27"/>
      <c r="F27" s="27"/>
      <c r="G27" s="28"/>
      <c r="H27" s="29">
        <f t="shared" si="0"/>
        <v>0</v>
      </c>
    </row>
    <row r="31" ht="15.75">
      <c r="B31" s="67" t="s">
        <v>106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42" t="s">
        <v>170</v>
      </c>
      <c r="E1" s="110"/>
      <c r="F1" s="110"/>
      <c r="G1" s="111" t="s">
        <v>73</v>
      </c>
      <c r="H1" s="111"/>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24" t="s">
        <v>154</v>
      </c>
      <c r="C9" s="25">
        <v>2</v>
      </c>
      <c r="D9" s="26" t="s">
        <v>12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10"/>
      <c r="F1" s="110"/>
      <c r="G1" s="111" t="s">
        <v>73</v>
      </c>
      <c r="H1" s="111"/>
    </row>
    <row r="3" spans="2:8" ht="15">
      <c r="B3" s="5" t="s">
        <v>2</v>
      </c>
      <c r="C3" s="6">
        <v>20</v>
      </c>
      <c r="D3" s="7"/>
      <c r="E3" s="8" t="s">
        <v>4</v>
      </c>
      <c r="F3" s="9"/>
      <c r="G3" s="10"/>
      <c r="H3" s="10"/>
    </row>
    <row r="4" spans="2:8" ht="15">
      <c r="B4" s="42" t="s">
        <v>170</v>
      </c>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6.5" customHeight="1">
      <c r="A9" s="23" t="s">
        <v>1</v>
      </c>
      <c r="B9" s="66" t="s">
        <v>155</v>
      </c>
      <c r="C9" s="25">
        <v>220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80" zoomScaleNormal="80" zoomScaleSheetLayoutView="100" zoomScalePageLayoutView="0" workbookViewId="0" topLeftCell="A1">
      <selection activeCell="B15" sqref="B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42" t="s">
        <v>170</v>
      </c>
      <c r="E1" s="110"/>
      <c r="F1" s="110"/>
      <c r="G1" s="111" t="s">
        <v>73</v>
      </c>
      <c r="H1" s="111"/>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6.5" customHeight="1">
      <c r="A9" s="23" t="s">
        <v>1</v>
      </c>
      <c r="B9" s="33" t="s">
        <v>181</v>
      </c>
      <c r="C9" s="25">
        <v>600</v>
      </c>
      <c r="D9" s="26" t="s">
        <v>11</v>
      </c>
      <c r="E9" s="27"/>
      <c r="F9" s="27"/>
      <c r="G9" s="28"/>
      <c r="H9" s="29">
        <f>ROUND(ROUND(C9,2)*ROUND(G9,2),2)</f>
        <v>0</v>
      </c>
    </row>
    <row r="10" spans="1:8" ht="106.5" customHeight="1">
      <c r="A10" s="23" t="s">
        <v>51</v>
      </c>
      <c r="B10" s="33" t="s">
        <v>191</v>
      </c>
      <c r="C10" s="32">
        <v>300</v>
      </c>
      <c r="D10" s="26" t="s">
        <v>171</v>
      </c>
      <c r="E10" s="38"/>
      <c r="F10" s="38"/>
      <c r="G10" s="38"/>
      <c r="H10" s="29">
        <f>ROUND(ROUND(C10,2)*ROUND(G10,2),2)</f>
        <v>0</v>
      </c>
    </row>
    <row r="12" spans="3:4" ht="15" customHeight="1">
      <c r="C12" s="2"/>
      <c r="D12" s="2"/>
    </row>
    <row r="13" spans="3:4" ht="115.5" customHeight="1">
      <c r="C13" s="2"/>
      <c r="D13" s="2"/>
    </row>
    <row r="14" spans="3:4" ht="15">
      <c r="C14" s="2"/>
      <c r="D14" s="2"/>
    </row>
    <row r="15" spans="3:4" ht="36.75" customHeight="1">
      <c r="C15" s="2"/>
      <c r="D15" s="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80" zoomScaleNormal="80" zoomScaleSheetLayoutView="100" zoomScalePageLayoutView="0" workbookViewId="0" topLeftCell="A7">
      <selection activeCell="D9" sqref="D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10"/>
      <c r="F1" s="110"/>
      <c r="G1" s="111" t="s">
        <v>73</v>
      </c>
      <c r="H1" s="111"/>
    </row>
    <row r="3" spans="2:8" ht="15">
      <c r="B3" s="5" t="s">
        <v>2</v>
      </c>
      <c r="C3" s="6">
        <v>22</v>
      </c>
      <c r="D3" s="7"/>
      <c r="E3" s="8" t="s">
        <v>4</v>
      </c>
      <c r="F3" s="9"/>
      <c r="G3" s="10"/>
      <c r="H3" s="10"/>
    </row>
    <row r="4" spans="2:8" ht="15">
      <c r="B4" s="42" t="s">
        <v>170</v>
      </c>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6.5" customHeight="1">
      <c r="A8" s="19" t="s">
        <v>5</v>
      </c>
      <c r="B8" s="19" t="s">
        <v>7</v>
      </c>
      <c r="C8" s="20" t="s">
        <v>6</v>
      </c>
      <c r="D8" s="21"/>
      <c r="E8" s="19" t="s">
        <v>8</v>
      </c>
      <c r="F8" s="19" t="s">
        <v>9</v>
      </c>
      <c r="G8" s="19" t="s">
        <v>10</v>
      </c>
      <c r="H8" s="19" t="s">
        <v>3</v>
      </c>
    </row>
    <row r="9" spans="1:8" s="30" customFormat="1" ht="409.5" customHeight="1">
      <c r="A9" s="73" t="s">
        <v>1</v>
      </c>
      <c r="B9" s="114" t="s">
        <v>189</v>
      </c>
      <c r="C9" s="75">
        <v>2800</v>
      </c>
      <c r="D9" s="76" t="s">
        <v>11</v>
      </c>
      <c r="E9" s="77"/>
      <c r="F9" s="77"/>
      <c r="G9" s="78"/>
      <c r="H9" s="79">
        <f>ROUND(ROUND(C9,2)*ROUND(G9,2),2)</f>
        <v>0</v>
      </c>
    </row>
    <row r="10" spans="1:8" ht="254.25" customHeight="1">
      <c r="A10" s="74"/>
      <c r="B10" s="115"/>
      <c r="C10" s="80"/>
      <c r="D10" s="81"/>
      <c r="E10" s="74"/>
      <c r="F10" s="74"/>
      <c r="G10" s="74"/>
      <c r="H10" s="74"/>
    </row>
  </sheetData>
  <sheetProtection/>
  <mergeCells count="3">
    <mergeCell ref="E1:F1"/>
    <mergeCell ref="G1:H1"/>
    <mergeCell ref="B9:B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80" zoomScaleNormal="8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9" customHeight="1">
      <c r="E1" s="110"/>
      <c r="F1" s="110"/>
      <c r="G1" s="111" t="s">
        <v>73</v>
      </c>
      <c r="H1" s="111"/>
    </row>
    <row r="2" ht="15">
      <c r="B2" s="42" t="s">
        <v>170</v>
      </c>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69.25" customHeight="1">
      <c r="A9" s="23" t="s">
        <v>1</v>
      </c>
      <c r="B9" s="24" t="s">
        <v>186</v>
      </c>
      <c r="C9" s="25">
        <v>4000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9"/>
  <sheetViews>
    <sheetView showGridLines="0" zoomScale="85" zoomScaleNormal="85"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42" t="s">
        <v>170</v>
      </c>
      <c r="E1" s="110"/>
      <c r="F1" s="110"/>
      <c r="G1" s="111" t="s">
        <v>73</v>
      </c>
      <c r="H1" s="111"/>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6" t="s">
        <v>6</v>
      </c>
      <c r="D8" s="37"/>
      <c r="E8" s="31" t="s">
        <v>8</v>
      </c>
      <c r="F8" s="31" t="s">
        <v>9</v>
      </c>
      <c r="G8" s="31" t="s">
        <v>10</v>
      </c>
      <c r="H8" s="31" t="s">
        <v>3</v>
      </c>
    </row>
    <row r="9" spans="1:8" s="30" customFormat="1" ht="33.75" customHeight="1">
      <c r="A9" s="23" t="s">
        <v>1</v>
      </c>
      <c r="B9" s="24" t="s">
        <v>156</v>
      </c>
      <c r="C9" s="25">
        <v>600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170</v>
      </c>
      <c r="E1" s="110"/>
      <c r="F1" s="110"/>
      <c r="G1" s="111" t="s">
        <v>73</v>
      </c>
      <c r="H1" s="111"/>
    </row>
    <row r="3" spans="2:8" ht="15">
      <c r="B3" s="5" t="s">
        <v>2</v>
      </c>
      <c r="C3" s="6">
        <v>25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5.25" customHeight="1">
      <c r="A9" s="23" t="s">
        <v>1</v>
      </c>
      <c r="B9" s="24" t="s">
        <v>157</v>
      </c>
      <c r="C9" s="25">
        <v>70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42" t="s">
        <v>170</v>
      </c>
      <c r="E1" s="110"/>
      <c r="F1" s="110"/>
      <c r="G1" s="111" t="s">
        <v>73</v>
      </c>
      <c r="H1" s="111"/>
    </row>
    <row r="3" spans="2:8" ht="15">
      <c r="B3" s="5" t="s">
        <v>2</v>
      </c>
      <c r="C3" s="6">
        <v>26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7" customHeight="1">
      <c r="A9" s="23" t="s">
        <v>1</v>
      </c>
      <c r="B9" s="24" t="s">
        <v>158</v>
      </c>
      <c r="C9" s="25">
        <v>160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87" zoomScaleNormal="87"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170</v>
      </c>
      <c r="E1" s="110"/>
      <c r="F1" s="110"/>
      <c r="G1" s="111" t="s">
        <v>73</v>
      </c>
      <c r="H1" s="111"/>
    </row>
    <row r="3" spans="2:8" ht="15">
      <c r="B3" s="5" t="s">
        <v>2</v>
      </c>
      <c r="C3" s="6">
        <v>27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7.75" customHeight="1">
      <c r="A9" s="23" t="s">
        <v>1</v>
      </c>
      <c r="B9" s="33" t="s">
        <v>187</v>
      </c>
      <c r="C9" s="68">
        <v>180</v>
      </c>
      <c r="D9" s="26" t="s">
        <v>161</v>
      </c>
      <c r="E9" s="27"/>
      <c r="F9" s="27"/>
      <c r="G9" s="28"/>
      <c r="H9" s="29">
        <f>ROUND(ROUND(C9,2)*ROUND(G9,2),2)</f>
        <v>0</v>
      </c>
    </row>
    <row r="10" spans="1:8" ht="41.25" customHeight="1">
      <c r="A10" s="23" t="s">
        <v>51</v>
      </c>
      <c r="B10" s="33" t="s">
        <v>159</v>
      </c>
      <c r="C10" s="68">
        <v>108</v>
      </c>
      <c r="D10" s="26" t="s">
        <v>161</v>
      </c>
      <c r="E10" s="38"/>
      <c r="F10" s="38"/>
      <c r="G10" s="38"/>
      <c r="H10" s="29">
        <f>ROUND(ROUND(C10,2)*ROUND(G10,2),2)</f>
        <v>0</v>
      </c>
    </row>
    <row r="11" spans="1:8" ht="45">
      <c r="A11" s="23" t="s">
        <v>52</v>
      </c>
      <c r="B11" s="33" t="s">
        <v>160</v>
      </c>
      <c r="C11" s="68">
        <v>48</v>
      </c>
      <c r="D11" s="26" t="s">
        <v>161</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42" t="s">
        <v>170</v>
      </c>
      <c r="E1" s="110"/>
      <c r="F1" s="110"/>
      <c r="G1" s="111" t="s">
        <v>73</v>
      </c>
      <c r="H1" s="111"/>
    </row>
    <row r="3" spans="2:8" ht="15">
      <c r="B3" s="5" t="s">
        <v>2</v>
      </c>
      <c r="C3" s="6">
        <v>28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33" t="s">
        <v>162</v>
      </c>
      <c r="C9" s="23">
        <v>96</v>
      </c>
      <c r="D9" s="26" t="s">
        <v>161</v>
      </c>
      <c r="E9" s="27"/>
      <c r="F9" s="27"/>
      <c r="G9" s="28"/>
      <c r="H9" s="29">
        <f>ROUND(ROUND(C9,2)*ROUND(G9,2),2)</f>
        <v>0</v>
      </c>
    </row>
    <row r="10" spans="1:8" ht="60">
      <c r="A10" s="23" t="s">
        <v>51</v>
      </c>
      <c r="B10" s="33" t="s">
        <v>163</v>
      </c>
      <c r="C10" s="23">
        <v>24</v>
      </c>
      <c r="D10" s="26" t="s">
        <v>166</v>
      </c>
      <c r="E10" s="38"/>
      <c r="F10" s="38"/>
      <c r="G10" s="38"/>
      <c r="H10" s="29">
        <f>ROUND(ROUND(C10,2)*ROUND(G10,2),2)</f>
        <v>0</v>
      </c>
    </row>
    <row r="11" spans="1:8" ht="60">
      <c r="A11" s="23" t="s">
        <v>52</v>
      </c>
      <c r="B11" s="33" t="s">
        <v>164</v>
      </c>
      <c r="C11" s="23">
        <v>120</v>
      </c>
      <c r="D11" s="26" t="s">
        <v>161</v>
      </c>
      <c r="E11" s="38"/>
      <c r="F11" s="38"/>
      <c r="G11" s="38"/>
      <c r="H11" s="29">
        <f>ROUND(ROUND(C11,2)*ROUND(G11,2),2)</f>
        <v>0</v>
      </c>
    </row>
    <row r="12" spans="1:8" ht="51" customHeight="1">
      <c r="A12" s="23" t="s">
        <v>54</v>
      </c>
      <c r="B12" s="33" t="s">
        <v>165</v>
      </c>
      <c r="C12" s="23">
        <v>144</v>
      </c>
      <c r="D12" s="26" t="s">
        <v>166</v>
      </c>
      <c r="E12" s="38"/>
      <c r="F12" s="38"/>
      <c r="G12" s="38"/>
      <c r="H12" s="29">
        <f>ROUND(ROUND(C12,2)*ROUND(G12,2),2)</f>
        <v>0</v>
      </c>
    </row>
    <row r="13" spans="3:4" ht="15">
      <c r="C13" s="2"/>
      <c r="D13" s="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86" zoomScaleNormal="86" zoomScaleSheetLayoutView="10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170</v>
      </c>
      <c r="E1" s="110"/>
      <c r="F1" s="110"/>
      <c r="G1" s="111" t="s">
        <v>73</v>
      </c>
      <c r="H1" s="111"/>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17" customHeight="1">
      <c r="A9" s="23" t="s">
        <v>1</v>
      </c>
      <c r="B9" s="24" t="s">
        <v>107</v>
      </c>
      <c r="C9" s="25">
        <v>2800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170</v>
      </c>
      <c r="E1" s="110"/>
      <c r="F1" s="110"/>
      <c r="G1" s="111" t="s">
        <v>73</v>
      </c>
      <c r="H1" s="111"/>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33" t="s">
        <v>167</v>
      </c>
      <c r="C9" s="25">
        <v>15</v>
      </c>
      <c r="D9" s="26" t="s">
        <v>11</v>
      </c>
      <c r="E9" s="27"/>
      <c r="F9" s="27"/>
      <c r="G9" s="28"/>
      <c r="H9" s="29">
        <f>ROUND(ROUND(C9,2)*ROUND(G9,2),2)</f>
        <v>0</v>
      </c>
    </row>
    <row r="10" spans="1:8" ht="30">
      <c r="A10" s="23" t="s">
        <v>51</v>
      </c>
      <c r="B10" s="33" t="s">
        <v>168</v>
      </c>
      <c r="C10" s="32">
        <v>15</v>
      </c>
      <c r="D10" s="26" t="s">
        <v>11</v>
      </c>
      <c r="E10" s="38"/>
      <c r="F10" s="38"/>
      <c r="G10" s="38"/>
      <c r="H10" s="29">
        <f>ROUND(ROUND(C10,2)*ROUND(G10,2),2)</f>
        <v>0</v>
      </c>
    </row>
    <row r="11" spans="1:8" ht="45">
      <c r="A11" s="23" t="s">
        <v>52</v>
      </c>
      <c r="B11" s="33" t="s">
        <v>169</v>
      </c>
      <c r="C11" s="32">
        <v>2</v>
      </c>
      <c r="D11" s="26" t="s">
        <v>12</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95" zoomScaleNormal="95"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170</v>
      </c>
      <c r="E1" s="110"/>
      <c r="F1" s="110"/>
      <c r="G1" s="111" t="s">
        <v>73</v>
      </c>
      <c r="H1" s="111"/>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35">
      <c r="A9" s="23" t="s">
        <v>1</v>
      </c>
      <c r="B9" s="24" t="s">
        <v>108</v>
      </c>
      <c r="C9" s="25">
        <v>220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21"/>
  <sheetViews>
    <sheetView showGridLines="0" zoomScale="90" zoomScaleNormal="9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170</v>
      </c>
      <c r="E1" s="110"/>
      <c r="F1" s="110"/>
      <c r="G1" s="111" t="s">
        <v>73</v>
      </c>
      <c r="H1" s="111"/>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SUM(H9:H18)</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24.75" customHeight="1">
      <c r="A9" s="23" t="s">
        <v>1</v>
      </c>
      <c r="B9" s="66" t="s">
        <v>190</v>
      </c>
      <c r="C9" s="34">
        <v>80</v>
      </c>
      <c r="D9" s="26" t="s">
        <v>11</v>
      </c>
      <c r="E9" s="27"/>
      <c r="F9" s="27"/>
      <c r="G9" s="28"/>
      <c r="H9" s="29">
        <f>ROUND(ROUND(C9,2)*ROUND(G9,2),2)</f>
        <v>0</v>
      </c>
    </row>
    <row r="10" spans="1:8" ht="45">
      <c r="A10" s="23" t="s">
        <v>51</v>
      </c>
      <c r="B10" s="38" t="s">
        <v>109</v>
      </c>
      <c r="C10" s="34">
        <v>66</v>
      </c>
      <c r="D10" s="26" t="s">
        <v>11</v>
      </c>
      <c r="E10" s="38"/>
      <c r="F10" s="38"/>
      <c r="G10" s="38"/>
      <c r="H10" s="29">
        <f aca="true" t="shared" si="0" ref="H10:H18">ROUND(ROUND(C10,2)*ROUND(G10,2),2)</f>
        <v>0</v>
      </c>
    </row>
    <row r="11" spans="1:8" ht="30">
      <c r="A11" s="23" t="s">
        <v>52</v>
      </c>
      <c r="B11" s="38" t="s">
        <v>110</v>
      </c>
      <c r="C11" s="34">
        <v>16</v>
      </c>
      <c r="D11" s="26" t="s">
        <v>11</v>
      </c>
      <c r="E11" s="38"/>
      <c r="F11" s="38"/>
      <c r="G11" s="38"/>
      <c r="H11" s="29">
        <f t="shared" si="0"/>
        <v>0</v>
      </c>
    </row>
    <row r="12" spans="1:8" ht="30">
      <c r="A12" s="23" t="s">
        <v>54</v>
      </c>
      <c r="B12" s="38" t="s">
        <v>111</v>
      </c>
      <c r="C12" s="34">
        <v>24</v>
      </c>
      <c r="D12" s="26" t="s">
        <v>12</v>
      </c>
      <c r="E12" s="38"/>
      <c r="F12" s="38"/>
      <c r="G12" s="38"/>
      <c r="H12" s="29">
        <f t="shared" si="0"/>
        <v>0</v>
      </c>
    </row>
    <row r="13" spans="1:8" ht="15">
      <c r="A13" s="23" t="s">
        <v>56</v>
      </c>
      <c r="B13" s="38" t="s">
        <v>112</v>
      </c>
      <c r="C13" s="34">
        <v>36</v>
      </c>
      <c r="D13" s="26" t="s">
        <v>11</v>
      </c>
      <c r="E13" s="38"/>
      <c r="F13" s="38"/>
      <c r="G13" s="38"/>
      <c r="H13" s="29">
        <f t="shared" si="0"/>
        <v>0</v>
      </c>
    </row>
    <row r="14" spans="1:8" ht="30">
      <c r="A14" s="23" t="s">
        <v>58</v>
      </c>
      <c r="B14" s="38" t="s">
        <v>113</v>
      </c>
      <c r="C14" s="34">
        <v>36</v>
      </c>
      <c r="D14" s="26" t="s">
        <v>11</v>
      </c>
      <c r="E14" s="38"/>
      <c r="F14" s="38"/>
      <c r="G14" s="38"/>
      <c r="H14" s="29">
        <f t="shared" si="0"/>
        <v>0</v>
      </c>
    </row>
    <row r="15" spans="1:8" ht="15">
      <c r="A15" s="23" t="s">
        <v>60</v>
      </c>
      <c r="B15" s="38" t="s">
        <v>114</v>
      </c>
      <c r="C15" s="34">
        <v>2</v>
      </c>
      <c r="D15" s="26" t="s">
        <v>12</v>
      </c>
      <c r="E15" s="38"/>
      <c r="F15" s="38"/>
      <c r="G15" s="38"/>
      <c r="H15" s="29">
        <f t="shared" si="0"/>
        <v>0</v>
      </c>
    </row>
    <row r="16" spans="1:8" ht="15">
      <c r="A16" s="23" t="s">
        <v>61</v>
      </c>
      <c r="B16" s="38" t="s">
        <v>115</v>
      </c>
      <c r="C16" s="34">
        <v>2</v>
      </c>
      <c r="D16" s="26" t="s">
        <v>12</v>
      </c>
      <c r="E16" s="38"/>
      <c r="F16" s="38"/>
      <c r="G16" s="38"/>
      <c r="H16" s="29">
        <f t="shared" si="0"/>
        <v>0</v>
      </c>
    </row>
    <row r="17" spans="1:8" ht="30">
      <c r="A17" s="23" t="s">
        <v>74</v>
      </c>
      <c r="B17" s="38" t="s">
        <v>116</v>
      </c>
      <c r="C17" s="34">
        <v>7</v>
      </c>
      <c r="D17" s="26" t="s">
        <v>11</v>
      </c>
      <c r="E17" s="38"/>
      <c r="F17" s="38"/>
      <c r="G17" s="38"/>
      <c r="H17" s="29">
        <f t="shared" si="0"/>
        <v>0</v>
      </c>
    </row>
    <row r="18" spans="1:8" ht="30">
      <c r="A18" s="23" t="s">
        <v>75</v>
      </c>
      <c r="B18" s="38" t="s">
        <v>117</v>
      </c>
      <c r="C18" s="34">
        <v>7</v>
      </c>
      <c r="D18" s="26" t="s">
        <v>11</v>
      </c>
      <c r="E18" s="38"/>
      <c r="F18" s="38"/>
      <c r="G18" s="38"/>
      <c r="H18" s="29">
        <f t="shared" si="0"/>
        <v>0</v>
      </c>
    </row>
    <row r="21" spans="2:4" ht="30" customHeight="1">
      <c r="B21" s="112" t="s">
        <v>182</v>
      </c>
      <c r="C21" s="112"/>
      <c r="D21" s="112"/>
    </row>
  </sheetData>
  <sheetProtection/>
  <mergeCells count="3">
    <mergeCell ref="E1:F1"/>
    <mergeCell ref="G1:H1"/>
    <mergeCell ref="B21:D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7"/>
  <sheetViews>
    <sheetView showGridLines="0" zoomScale="94" zoomScaleNormal="94" zoomScaleSheetLayoutView="100" zoomScalePageLayoutView="0" workbookViewId="0" topLeftCell="A7">
      <selection activeCell="E15" sqref="E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10"/>
      <c r="F1" s="110"/>
      <c r="G1" s="111" t="s">
        <v>73</v>
      </c>
      <c r="H1" s="111"/>
    </row>
    <row r="3" spans="2:8" ht="15">
      <c r="B3" s="5" t="s">
        <v>2</v>
      </c>
      <c r="C3" s="6">
        <v>5</v>
      </c>
      <c r="D3" s="7"/>
      <c r="E3" s="8" t="s">
        <v>4</v>
      </c>
      <c r="F3" s="9"/>
      <c r="G3" s="10"/>
      <c r="H3" s="10"/>
    </row>
    <row r="4" spans="2:8" ht="15">
      <c r="B4" s="42" t="s">
        <v>170</v>
      </c>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65.25" customHeight="1">
      <c r="A9" s="23" t="s">
        <v>1</v>
      </c>
      <c r="B9" s="66" t="s">
        <v>119</v>
      </c>
      <c r="C9" s="25">
        <v>1300</v>
      </c>
      <c r="D9" s="26" t="s">
        <v>11</v>
      </c>
      <c r="E9" s="27"/>
      <c r="F9" s="27"/>
      <c r="G9" s="28"/>
      <c r="H9" s="29">
        <f>ROUND(ROUND(C9,2)*ROUND(G9,2),2)</f>
        <v>0</v>
      </c>
    </row>
    <row r="10" spans="1:8" ht="15">
      <c r="A10" s="23" t="s">
        <v>118</v>
      </c>
      <c r="B10" s="38" t="s">
        <v>120</v>
      </c>
      <c r="C10" s="32">
        <v>54</v>
      </c>
      <c r="D10" s="26" t="s">
        <v>12</v>
      </c>
      <c r="E10" s="38"/>
      <c r="F10" s="38"/>
      <c r="G10" s="38"/>
      <c r="H10" s="29">
        <f>ROUND(ROUND(C10,2)*ROUND(G10,2),2)</f>
        <v>0</v>
      </c>
    </row>
    <row r="11" spans="1:8" ht="15">
      <c r="A11" s="23" t="s">
        <v>52</v>
      </c>
      <c r="B11" s="38" t="s">
        <v>121</v>
      </c>
      <c r="C11" s="32">
        <v>36</v>
      </c>
      <c r="D11" s="26" t="s">
        <v>11</v>
      </c>
      <c r="E11" s="38"/>
      <c r="F11" s="38"/>
      <c r="G11" s="38"/>
      <c r="H11" s="29">
        <f>ROUND(ROUND(C11,2)*ROUND(G11,2),2)</f>
        <v>0</v>
      </c>
    </row>
    <row r="12" spans="1:8" ht="30">
      <c r="A12" s="23" t="s">
        <v>54</v>
      </c>
      <c r="B12" s="38" t="s">
        <v>122</v>
      </c>
      <c r="C12" s="32">
        <v>36</v>
      </c>
      <c r="D12" s="26" t="s">
        <v>11</v>
      </c>
      <c r="E12" s="38"/>
      <c r="F12" s="38"/>
      <c r="G12" s="38"/>
      <c r="H12" s="29">
        <f>ROUND(ROUND(C12,2)*ROUND(G12,2),2)</f>
        <v>0</v>
      </c>
    </row>
    <row r="15" spans="2:4" ht="30" customHeight="1">
      <c r="B15" s="112" t="s">
        <v>183</v>
      </c>
      <c r="C15" s="112"/>
      <c r="D15" s="112"/>
    </row>
    <row r="16" ht="15">
      <c r="B16" s="69"/>
    </row>
    <row r="17" ht="15">
      <c r="B17" s="69"/>
    </row>
  </sheetData>
  <sheetProtection/>
  <mergeCells count="3">
    <mergeCell ref="E1:F1"/>
    <mergeCell ref="G1:H1"/>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170</v>
      </c>
      <c r="E1" s="110"/>
      <c r="F1" s="110"/>
      <c r="G1" s="111" t="s">
        <v>73</v>
      </c>
      <c r="H1" s="111"/>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45">
      <c r="A9" s="23" t="s">
        <v>1</v>
      </c>
      <c r="B9" s="24" t="s">
        <v>123</v>
      </c>
      <c r="C9" s="25">
        <v>1000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10"/>
      <c r="F1" s="110"/>
      <c r="G1" s="111" t="s">
        <v>73</v>
      </c>
      <c r="H1" s="111"/>
    </row>
    <row r="3" spans="2:8" ht="15">
      <c r="B3" s="5" t="s">
        <v>2</v>
      </c>
      <c r="C3" s="6">
        <v>7</v>
      </c>
      <c r="D3" s="7"/>
      <c r="E3" s="8" t="s">
        <v>4</v>
      </c>
      <c r="F3" s="9"/>
      <c r="G3" s="10"/>
      <c r="H3" s="10"/>
    </row>
    <row r="4" spans="2:8" ht="15">
      <c r="B4" s="5"/>
      <c r="C4" s="11"/>
      <c r="D4" s="7"/>
      <c r="E4" s="8"/>
      <c r="F4" s="9"/>
      <c r="G4" s="10"/>
      <c r="H4" s="10"/>
    </row>
    <row r="5" spans="1:8" ht="15">
      <c r="A5" s="5"/>
      <c r="B5" s="42" t="s">
        <v>170</v>
      </c>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45">
      <c r="A9" s="23" t="s">
        <v>1</v>
      </c>
      <c r="B9" s="24" t="s">
        <v>124</v>
      </c>
      <c r="C9" s="25">
        <v>20</v>
      </c>
      <c r="D9" s="26" t="s">
        <v>11</v>
      </c>
      <c r="E9" s="27"/>
      <c r="F9" s="27"/>
      <c r="G9" s="28"/>
      <c r="H9" s="29">
        <f>ROUND(ROUND(C9,2)*ROUND(G9,2),2)</f>
        <v>0</v>
      </c>
    </row>
    <row r="10" spans="1:8" ht="207" customHeight="1">
      <c r="A10" s="23" t="s">
        <v>51</v>
      </c>
      <c r="B10" s="70" t="s">
        <v>125</v>
      </c>
      <c r="C10" s="32">
        <v>1300</v>
      </c>
      <c r="D10" s="26" t="s">
        <v>11</v>
      </c>
      <c r="E10" s="38"/>
      <c r="F10" s="38"/>
      <c r="G10" s="38"/>
      <c r="H10" s="29">
        <f>ROUND(ROUND(C10,2)*ROUND(G10,2),2)</f>
        <v>0</v>
      </c>
    </row>
    <row r="11" spans="1:8" ht="101.25" customHeight="1">
      <c r="A11" s="23" t="s">
        <v>52</v>
      </c>
      <c r="B11" s="70" t="s">
        <v>126</v>
      </c>
      <c r="C11" s="32">
        <v>450</v>
      </c>
      <c r="D11" s="26" t="s">
        <v>11</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H13"/>
  <sheetViews>
    <sheetView showGridLines="0" zoomScale="80" zoomScaleNormal="80" zoomScaleSheetLayoutView="100" zoomScalePageLayoutView="0" workbookViewId="0" topLeftCell="A1">
      <selection activeCell="B16" sqref="B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10"/>
      <c r="F1" s="110"/>
      <c r="G1" s="111" t="s">
        <v>73</v>
      </c>
      <c r="H1" s="111"/>
    </row>
    <row r="3" spans="2:8" ht="15">
      <c r="B3" s="5" t="s">
        <v>2</v>
      </c>
      <c r="C3" s="6">
        <v>8</v>
      </c>
      <c r="D3" s="7"/>
      <c r="E3" s="8" t="s">
        <v>4</v>
      </c>
      <c r="F3" s="9"/>
      <c r="G3" s="10"/>
      <c r="H3" s="10"/>
    </row>
    <row r="4" spans="2:8" ht="15">
      <c r="B4" s="5"/>
      <c r="C4" s="11"/>
      <c r="D4" s="7"/>
      <c r="E4" s="8"/>
      <c r="F4" s="9"/>
      <c r="G4" s="10"/>
      <c r="H4" s="10"/>
    </row>
    <row r="5" spans="1:8" ht="15">
      <c r="A5" s="5"/>
      <c r="B5" s="42" t="s">
        <v>170</v>
      </c>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8" customHeight="1">
      <c r="A9" s="23" t="s">
        <v>1</v>
      </c>
      <c r="B9" s="24" t="s">
        <v>127</v>
      </c>
      <c r="C9" s="25">
        <v>700</v>
      </c>
      <c r="D9" s="26" t="s">
        <v>11</v>
      </c>
      <c r="E9" s="27"/>
      <c r="F9" s="27"/>
      <c r="G9" s="28"/>
      <c r="H9" s="29">
        <f>ROUND(ROUND(C9,2)*ROUND(G9,2),2)</f>
        <v>0</v>
      </c>
    </row>
    <row r="10" spans="1:8" ht="171.75" customHeight="1">
      <c r="A10" s="23" t="s">
        <v>51</v>
      </c>
      <c r="B10" s="38" t="s">
        <v>128</v>
      </c>
      <c r="C10" s="32">
        <v>150</v>
      </c>
      <c r="D10" s="26" t="s">
        <v>11</v>
      </c>
      <c r="E10" s="38"/>
      <c r="F10" s="38"/>
      <c r="G10" s="38"/>
      <c r="H10" s="29">
        <f>ROUND(ROUND(C10,2)*ROUND(G10,2),2)</f>
        <v>0</v>
      </c>
    </row>
    <row r="13" spans="2:3" s="35" customFormat="1" ht="51.75" customHeight="1">
      <c r="B13" s="113" t="s">
        <v>185</v>
      </c>
      <c r="C13" s="113"/>
    </row>
  </sheetData>
  <sheetProtection/>
  <mergeCells count="3">
    <mergeCell ref="E1:F1"/>
    <mergeCell ref="G1:H1"/>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2019-07-05T12:04:55Z</dcterms:modified>
  <cp:category/>
  <cp:version/>
  <cp:contentType/>
  <cp:contentStatus/>
</cp:coreProperties>
</file>