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702" activeTab="0"/>
  </bookViews>
  <sheets>
    <sheet name="formularz oferty" sheetId="1" r:id="rId1"/>
    <sheet name="arkusz cenowy część 1" sheetId="2" r:id="rId2"/>
    <sheet name="arkusz cenowy część 2" sheetId="3" r:id="rId3"/>
    <sheet name="arkusz cenowy część 3" sheetId="4" r:id="rId4"/>
  </sheets>
  <definedNames>
    <definedName name="_xlnm.Print_Area" localSheetId="1">'arkusz cenowy część 1'!$A$1:$J$89</definedName>
    <definedName name="_xlnm.Print_Area" localSheetId="2">'arkusz cenowy część 2'!$A$1:$J$58</definedName>
    <definedName name="_xlnm.Print_Area" localSheetId="3">'arkusz cenowy część 3'!$A$1:$J$52</definedName>
    <definedName name="_xlnm.Print_Area" localSheetId="0">'formularz oferty'!$A$1:$D$53</definedName>
  </definedNames>
  <calcPr fullCalcOnLoad="1" refMode="R1C1"/>
</workbook>
</file>

<file path=xl/sharedStrings.xml><?xml version="1.0" encoding="utf-8"?>
<sst xmlns="http://schemas.openxmlformats.org/spreadsheetml/2006/main" count="217" uniqueCount="135">
  <si>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</si>
  <si>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</si>
  <si>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</si>
  <si>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</si>
  <si>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</si>
  <si>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</si>
  <si>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</si>
  <si>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</si>
  <si>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</si>
  <si>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</si>
  <si>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</si>
  <si>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</si>
  <si>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</si>
  <si>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</si>
  <si>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</si>
  <si>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</si>
  <si>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</si>
  <si>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</si>
  <si>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</si>
  <si>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</si>
  <si>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</si>
  <si>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</si>
  <si>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</si>
  <si>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</si>
  <si>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</si>
  <si>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</si>
  <si>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</si>
  <si>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</si>
  <si>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</si>
  <si>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</si>
  <si>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</si>
  <si>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</si>
  <si>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</si>
  <si>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</si>
  <si>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</si>
  <si>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</si>
  <si>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</si>
  <si>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</si>
  <si>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</si>
  <si>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</si>
  <si>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</si>
  <si>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</si>
  <si>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</si>
  <si>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</si>
  <si>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</si>
  <si>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</si>
  <si>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</si>
  <si>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</si>
  <si>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</si>
  <si>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</si>
  <si>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</si>
  <si>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</si>
  <si>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</si>
  <si>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</si>
  <si>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Przedmiot dzierżawy</t>
  </si>
  <si>
    <t>Czynsz dzierżawny brutto (za 36 m-cy)</t>
  </si>
  <si>
    <t>Dostawa produktów:</t>
  </si>
  <si>
    <t>10.</t>
  </si>
  <si>
    <t>część 3</t>
  </si>
  <si>
    <t>Okres</t>
  </si>
  <si>
    <t>Nr seryjny</t>
  </si>
  <si>
    <t>11.</t>
  </si>
  <si>
    <t xml:space="preserve">
</t>
  </si>
  <si>
    <t>Opis przedmiotu zamówienia</t>
  </si>
  <si>
    <t>RAZEM:</t>
  </si>
  <si>
    <t>(wartość brutto i czynsz dzierżawny)</t>
  </si>
  <si>
    <t>Informacje dotyczące dzierżawionego urządzenia</t>
  </si>
  <si>
    <t>NSSU.DFP.271.33.2019.EP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</si>
  <si>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Garamond"/>
        <family val="1"/>
      </rPr>
      <t xml:space="preserve">
</t>
    </r>
  </si>
  <si>
    <t xml:space="preserve">Oświadczamy, że oferowane odczynniki, kalibratory, materiały kontrolne, materiały zużywalne i analizatory posiadają certyfikaty CE IVD dot. cz. 1 i 2
</t>
  </si>
  <si>
    <t>Część 1</t>
  </si>
  <si>
    <t>anty-HCV</t>
  </si>
  <si>
    <t>anty-HIV/p24</t>
  </si>
  <si>
    <t>HIV p24 Ag</t>
  </si>
  <si>
    <t>HBsAg</t>
  </si>
  <si>
    <t>HBsAg Confirmatory</t>
  </si>
  <si>
    <t>anty-HBs</t>
  </si>
  <si>
    <t>HBeAg</t>
  </si>
  <si>
    <t>anty-HBe</t>
  </si>
  <si>
    <t>anty-HBc</t>
  </si>
  <si>
    <t>anty-HBc IgM</t>
  </si>
  <si>
    <t>anty-HAV</t>
  </si>
  <si>
    <t>anty-HAV IgM</t>
  </si>
  <si>
    <t>anty-CMV IgG</t>
  </si>
  <si>
    <t>anty-CMV IgM</t>
  </si>
  <si>
    <t>Awidność anty-CMV IgG</t>
  </si>
  <si>
    <t>anty-Rubella IgG</t>
  </si>
  <si>
    <t>anty-Rubella IgM</t>
  </si>
  <si>
    <t>anty-Toxo IgG</t>
  </si>
  <si>
    <t>anty-Toxo IgM</t>
  </si>
  <si>
    <t>Awidność anty-Toxo IgG</t>
  </si>
  <si>
    <t>anty-HSV-1 IgG</t>
  </si>
  <si>
    <t>anty-HSV-2 IgG</t>
  </si>
  <si>
    <t>HTLV typ I/II</t>
  </si>
  <si>
    <r>
      <t xml:space="preserve">Przedmiot zamówienia:
</t>
    </r>
    <r>
      <rPr>
        <sz val="11"/>
        <color indexed="8"/>
        <rFont val="Garamond"/>
        <family val="1"/>
      </rPr>
      <t>Dostawa zestawów odczynnikowych, kalibratorów, materiałów kontrolnych, materiałów zużywalnych, wraz z dzierżawą dwóch analizatorów immunochemicznych podłączanych do sieci informatycznej, wirówki laboratoryjnej, systemu transportu próbek do wykonywania oznaczeń immunologicznych:</t>
    </r>
  </si>
  <si>
    <t>Dzierżawa analizatora immunochemicznego (2 szt.)</t>
  </si>
  <si>
    <t>Jakościowy lub ilościowy test do wykrywania przeciwciał anty-VCA IgM (EBV)</t>
  </si>
  <si>
    <t>Jakościowy lub ilościowy test do wykrywania przeciwciał anty-VCA/EA IgG (EBV)</t>
  </si>
  <si>
    <t>Jakościowy lub ilościowy test do wykrywania przeciwciał anty-EBNA IgG (EBV)</t>
  </si>
  <si>
    <t>Jakościowy lub ilościowy test do wykrywania przeciwciał anty-VZV IgG</t>
  </si>
  <si>
    <t>Jakościowy lub ilościowy test skriningowy do wykrywania antygenu p24-HIV i przeciwciał antyHIV w osoczu oraz surowicy z możliwością rozróżniania źródła sygnału dodatniego (p24HIV/anty HIV)</t>
  </si>
  <si>
    <t>Część 3</t>
  </si>
  <si>
    <t>Część 2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</si>
  <si>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Dostawa zestawów odczynnikowych do wykonywania oznaczeń serologicznych markerów zakażeń EBV, VZV i HIV wraz z dzierżawą automatycznego analizatora podłączanego do sieci informatycznej, dedykowanego do tych oznaczeń.</t>
    </r>
  </si>
  <si>
    <t>Załącznik nr 1a do specyfikacji
Załącznikr nr …………. do wzoru umowy</t>
  </si>
  <si>
    <t>Kompletne zestawy odczynnikowe do wykonywania testów potwierdzenia obecności przeciwciał anty-HIV</t>
  </si>
  <si>
    <t>Kompletne zestawy odczynnikowe do wykonywania testów potwierdzenia obecności przeciwciał anty-HCV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</si>
  <si>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Kompletne zestawy odczynników do wykonywania testów potwierdzenia obecności w surowicy i osoczu krwi przeciwciał przeciwko HIV-1 i HIV-2 (anty-HIV), HCV (anty-HCV) oraz Treponema pallidum (anty-Treponema pallidum) metodą immunoblot wraz z dzierżawą aparatu do wykonywania procedury immunoblot.</t>
    </r>
  </si>
  <si>
    <t xml:space="preserve">**Przez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</t>
  </si>
  <si>
    <t>Moc oferowanego urządzenia (1 szt.) w watach [W]</t>
  </si>
  <si>
    <t>Założony czas pracy urządzenia (1 szt.) w godzinach [h]</t>
  </si>
  <si>
    <t>Przyjęty koszt 1 kWh [zł]</t>
  </si>
  <si>
    <t>Koszt zużycia energii elektrycznej przez 1 urządzenie</t>
  </si>
  <si>
    <t>Automatyczny analizator</t>
  </si>
  <si>
    <r>
      <t xml:space="preserve">(wartość brutto i czynsz dzierżawny, </t>
    </r>
    <r>
      <rPr>
        <i/>
        <sz val="10"/>
        <color indexed="10"/>
        <rFont val="Garamond"/>
        <family val="1"/>
      </rPr>
      <t>bez kosztu zużycia energii</t>
    </r>
    <r>
      <rPr>
        <i/>
        <sz val="10"/>
        <rFont val="Garamond"/>
        <family val="1"/>
      </rPr>
      <t>)</t>
    </r>
  </si>
  <si>
    <t>Dzierżawa automatycznego analizatora (1 szt.)</t>
  </si>
  <si>
    <t>Dzierżawa aparatu do wykonywania procedury immunoblot (1 szt.)</t>
  </si>
  <si>
    <t>Ilość oznaczeń</t>
  </si>
  <si>
    <t>Cena  brutto oferty</t>
  </si>
  <si>
    <t>Ilość</t>
  </si>
  <si>
    <t>Numer katalogowy (jeżli istnieje)</t>
  </si>
  <si>
    <t>Oferowana wielkość produktu*</t>
  </si>
  <si>
    <t>Oferowana ilość**</t>
  </si>
  <si>
    <t>Cena jednostkowa brutto***</t>
  </si>
  <si>
    <t>Cena brutto oferowanej ilości</t>
  </si>
  <si>
    <t>Dostawa zestawów odczynników, kalibratorów, materiałów kontrolnych, materiałów zużywalnych (cz. 1 – 3), wraz z dzierżawą analizatorów podłączanych do sieci informatycznej (cz. 1 i cz. 2) i różnego rodzaju urządzeń (cz. 1 i cz. 3) dla Zakładu Mikrobiologii w dwóch lokalizacjach (cz. 1 Nowa Siedziba Szpitala Uniwersyteckiego)</t>
  </si>
  <si>
    <t>Dzierżawa analizatora:</t>
  </si>
  <si>
    <t xml:space="preserve">Czynsz dzierżawny brutto (za 36 m-cy) </t>
  </si>
  <si>
    <t>Oświadczamy, że wszystkie odczynniki, kalibratory, materiały kontrolne, materiały zużywalne i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</si>
  <si>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r>
      <t>Kompletne zestawy odczynnikowe do wykonywania testów potwierdzenia obecności przeciwciał przeciwko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>Treponema pallidum</t>
    </r>
  </si>
  <si>
    <t xml:space="preserve">Czynsz dzierżawny  brutto za 1 m-c </t>
  </si>
  <si>
    <t>Razem</t>
  </si>
  <si>
    <t>Oświadczamy, że zamówienie będziemy wykonywać do czasu wyczerpania wyczerpania kwoty wynagrodzenia umownego, nie dłużej jednak niż przez 36 miesięcy od dnia zawarcia umowy, z zastrzeżeniem że umowa w części 1 będzie obowiązywała od 2 stycznia 2020 r.</t>
  </si>
  <si>
    <t>Dzierżawa systemu transportu próbek do wykonywania oznaczeń immunologicznych (1 szt.)</t>
  </si>
  <si>
    <t>Dzierżawa wirówki laboratoryjnej (1 szt.)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</si>
</sst>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i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b/>
      <sz val="12"/>
      <color indexed="36"/>
      <name val="Garamond"/>
      <family val="1"/>
    </font>
    <font>
      <b/>
      <sz val="11"/>
      <color indexed="10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b/>
      <sz val="12"/>
      <color rgb="FF7030A0"/>
      <name val="Garamond"/>
      <family val="1"/>
    </font>
    <font>
      <b/>
      <sz val="11"/>
      <color rgb="FFFF0000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i/>
      <sz val="11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1" fontId="54" fillId="0" borderId="0" xfId="0" applyNumberFormat="1" applyFont="1" applyFill="1" applyAlignment="1" applyProtection="1">
      <alignment horizontal="left" vertical="top" wrapText="1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44" fontId="1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61" applyFont="1" applyFill="1" applyBorder="1" applyAlignment="1">
      <alignment vertical="center" wrapText="1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1" fontId="54" fillId="0" borderId="0" xfId="0" applyNumberFormat="1" applyFont="1" applyAlignment="1">
      <alignment horizontal="left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center" wrapText="1"/>
    </xf>
    <xf numFmtId="175" fontId="55" fillId="34" borderId="12" xfId="45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0" fontId="57" fillId="35" borderId="10" xfId="0" applyFont="1" applyFill="1" applyBorder="1" applyAlignment="1">
      <alignment vertical="top"/>
    </xf>
    <xf numFmtId="0" fontId="57" fillId="35" borderId="14" xfId="0" applyFont="1" applyFill="1" applyBorder="1" applyAlignment="1">
      <alignment horizontal="left" vertical="top" wrapText="1"/>
    </xf>
    <xf numFmtId="0" fontId="57" fillId="35" borderId="15" xfId="0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center" vertical="top" wrapText="1"/>
    </xf>
    <xf numFmtId="0" fontId="58" fillId="36" borderId="16" xfId="0" applyFont="1" applyFill="1" applyBorder="1" applyAlignment="1">
      <alignment horizontal="left" vertical="top" wrapText="1"/>
    </xf>
    <xf numFmtId="0" fontId="58" fillId="36" borderId="12" xfId="0" applyFont="1" applyFill="1" applyBorder="1" applyAlignment="1">
      <alignment horizontal="left" vertical="top" wrapText="1"/>
    </xf>
    <xf numFmtId="0" fontId="58" fillId="36" borderId="17" xfId="0" applyFont="1" applyFill="1" applyBorder="1" applyAlignment="1">
      <alignment horizontal="left" vertical="top" wrapText="1"/>
    </xf>
    <xf numFmtId="0" fontId="58" fillId="35" borderId="18" xfId="0" applyFont="1" applyFill="1" applyBorder="1" applyAlignment="1">
      <alignment vertical="top"/>
    </xf>
    <xf numFmtId="0" fontId="58" fillId="35" borderId="18" xfId="0" applyFont="1" applyFill="1" applyBorder="1" applyAlignment="1">
      <alignment horizontal="left" vertical="top" wrapText="1"/>
    </xf>
    <xf numFmtId="0" fontId="58" fillId="36" borderId="18" xfId="0" applyFont="1" applyFill="1" applyBorder="1" applyAlignment="1">
      <alignment horizontal="center" vertical="center" wrapText="1"/>
    </xf>
    <xf numFmtId="44" fontId="58" fillId="0" borderId="18" xfId="0" applyNumberFormat="1" applyFont="1" applyFill="1" applyBorder="1" applyAlignment="1">
      <alignment horizontal="left" vertical="center" wrapText="1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5" fillId="37" borderId="19" xfId="55" applyFont="1" applyFill="1" applyBorder="1" applyAlignment="1">
      <alignment horizontal="center" vertical="center" wrapText="1"/>
      <protection/>
    </xf>
    <xf numFmtId="0" fontId="5" fillId="37" borderId="20" xfId="55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59" applyFont="1" applyBorder="1" applyAlignment="1">
      <alignment horizontal="left" vertical="center" wrapText="1"/>
      <protection/>
    </xf>
    <xf numFmtId="4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" fontId="54" fillId="0" borderId="0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center" vertical="center" wrapText="1"/>
    </xf>
    <xf numFmtId="175" fontId="60" fillId="0" borderId="0" xfId="42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center" vertical="center"/>
    </xf>
    <xf numFmtId="0" fontId="5" fillId="37" borderId="10" xfId="55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right" vertical="center" wrapText="1"/>
      <protection locked="0"/>
    </xf>
    <xf numFmtId="9" fontId="54" fillId="0" borderId="0" xfId="0" applyNumberFormat="1" applyFont="1" applyFill="1" applyBorder="1" applyAlignment="1" applyProtection="1">
      <alignment horizontal="left" vertical="top" wrapText="1"/>
      <protection locked="0"/>
    </xf>
    <xf numFmtId="175" fontId="61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44" fontId="12" fillId="0" borderId="0" xfId="0" applyNumberFormat="1" applyFont="1" applyFill="1" applyBorder="1" applyAlignment="1">
      <alignment horizontal="center" vertical="center"/>
    </xf>
    <xf numFmtId="0" fontId="10" fillId="37" borderId="10" xfId="55" applyFont="1" applyFill="1" applyBorder="1" applyAlignment="1">
      <alignment horizontal="center" vertical="center" wrapText="1"/>
      <protection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165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8" fillId="36" borderId="10" xfId="0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left" vertical="top" wrapText="1"/>
    </xf>
    <xf numFmtId="9" fontId="55" fillId="0" borderId="10" xfId="0" applyNumberFormat="1" applyFont="1" applyFill="1" applyBorder="1" applyAlignment="1" applyProtection="1">
      <alignment horizontal="left" vertical="top" wrapTex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165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57" fillId="35" borderId="10" xfId="0" applyFont="1" applyFill="1" applyBorder="1" applyAlignment="1">
      <alignment horizontal="left" vertical="top" wrapText="1"/>
    </xf>
    <xf numFmtId="0" fontId="58" fillId="35" borderId="10" xfId="0" applyFont="1" applyFill="1" applyBorder="1" applyAlignment="1">
      <alignment horizontal="left" vertical="top" wrapText="1"/>
    </xf>
    <xf numFmtId="0" fontId="58" fillId="35" borderId="14" xfId="0" applyFont="1" applyFill="1" applyBorder="1" applyAlignment="1">
      <alignment horizontal="left" vertical="top" wrapText="1"/>
    </xf>
    <xf numFmtId="0" fontId="58" fillId="35" borderId="21" xfId="0" applyFont="1" applyFill="1" applyBorder="1" applyAlignment="1">
      <alignment horizontal="left" vertical="top" wrapText="1"/>
    </xf>
    <xf numFmtId="0" fontId="58" fillId="35" borderId="18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left" vertical="top" wrapText="1"/>
    </xf>
    <xf numFmtId="0" fontId="63" fillId="36" borderId="10" xfId="0" applyFont="1" applyFill="1" applyBorder="1" applyAlignment="1">
      <alignment horizontal="left" vertical="top" wrapText="1"/>
    </xf>
    <xf numFmtId="0" fontId="57" fillId="38" borderId="10" xfId="0" applyFont="1" applyFill="1" applyBorder="1" applyAlignment="1">
      <alignment horizontal="left" vertical="top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5" fillId="0" borderId="13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 applyProtection="1">
      <alignment horizontal="right" vertical="center" wrapText="1"/>
      <protection locked="0"/>
    </xf>
    <xf numFmtId="44" fontId="58" fillId="0" borderId="10" xfId="0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44" fontId="55" fillId="0" borderId="14" xfId="0" applyNumberFormat="1" applyFont="1" applyFill="1" applyBorder="1" applyAlignment="1" applyProtection="1">
      <alignment horizontal="center" vertical="top" wrapText="1"/>
      <protection locked="0"/>
    </xf>
    <xf numFmtId="44" fontId="55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5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4" xfId="0" applyFont="1" applyFill="1" applyBorder="1" applyAlignment="1" applyProtection="1">
      <alignment horizontal="center" vertical="top" wrapText="1"/>
      <protection locked="0"/>
    </xf>
    <xf numFmtId="0" fontId="55" fillId="0" borderId="21" xfId="0" applyFont="1" applyFill="1" applyBorder="1" applyAlignment="1" applyProtection="1">
      <alignment horizontal="center" vertical="top" wrapText="1"/>
      <protection locked="0"/>
    </xf>
    <xf numFmtId="0" fontId="55" fillId="0" borderId="18" xfId="0" applyFont="1" applyFill="1" applyBorder="1" applyAlignment="1" applyProtection="1">
      <alignment horizontal="center" vertical="top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top" wrapText="1"/>
    </xf>
    <xf numFmtId="0" fontId="58" fillId="36" borderId="17" xfId="0" applyFont="1" applyFill="1" applyBorder="1" applyAlignment="1">
      <alignment horizontal="center" vertical="top" wrapText="1"/>
    </xf>
    <xf numFmtId="0" fontId="58" fillId="36" borderId="16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 applyProtection="1">
      <alignment horizontal="left" vertical="top" wrapText="1"/>
      <protection locked="0"/>
    </xf>
    <xf numFmtId="0" fontId="58" fillId="36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>
      <alignment wrapText="1"/>
    </xf>
    <xf numFmtId="0" fontId="57" fillId="35" borderId="12" xfId="0" applyFont="1" applyFill="1" applyBorder="1" applyAlignment="1">
      <alignment horizontal="left" vertical="top" wrapText="1"/>
    </xf>
    <xf numFmtId="0" fontId="57" fillId="35" borderId="17" xfId="0" applyFont="1" applyFill="1" applyBorder="1" applyAlignment="1">
      <alignment horizontal="left" vertical="top" wrapText="1"/>
    </xf>
    <xf numFmtId="0" fontId="57" fillId="35" borderId="16" xfId="0" applyFont="1" applyFill="1" applyBorder="1" applyAlignment="1">
      <alignment horizontal="left" vertical="top" wrapText="1"/>
    </xf>
    <xf numFmtId="0" fontId="55" fillId="0" borderId="12" xfId="0" applyFont="1" applyFill="1" applyBorder="1" applyAlignment="1" applyProtection="1">
      <alignment horizontal="right" vertical="top" wrapText="1"/>
      <protection locked="0"/>
    </xf>
    <xf numFmtId="0" fontId="55" fillId="0" borderId="17" xfId="0" applyFont="1" applyFill="1" applyBorder="1" applyAlignment="1" applyProtection="1">
      <alignment horizontal="right" vertical="top" wrapText="1"/>
      <protection locked="0"/>
    </xf>
    <xf numFmtId="0" fontId="55" fillId="0" borderId="16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8" fillId="36" borderId="12" xfId="0" applyFont="1" applyFill="1" applyBorder="1" applyAlignment="1">
      <alignment horizontal="left" vertical="top" wrapText="1"/>
    </xf>
    <xf numFmtId="0" fontId="58" fillId="36" borderId="17" xfId="0" applyFont="1" applyFill="1" applyBorder="1" applyAlignment="1">
      <alignment horizontal="left" vertical="top" wrapText="1"/>
    </xf>
    <xf numFmtId="0" fontId="58" fillId="36" borderId="16" xfId="0" applyFont="1" applyFill="1" applyBorder="1" applyAlignment="1">
      <alignment horizontal="left" vertical="top" wrapText="1"/>
    </xf>
    <xf numFmtId="0" fontId="63" fillId="36" borderId="12" xfId="0" applyFont="1" applyFill="1" applyBorder="1" applyAlignment="1">
      <alignment horizontal="left" vertical="top" wrapText="1"/>
    </xf>
    <xf numFmtId="0" fontId="63" fillId="36" borderId="17" xfId="0" applyFont="1" applyFill="1" applyBorder="1" applyAlignment="1">
      <alignment horizontal="left" vertical="top" wrapText="1"/>
    </xf>
    <xf numFmtId="0" fontId="63" fillId="36" borderId="16" xfId="0" applyFont="1" applyFill="1" applyBorder="1" applyAlignment="1">
      <alignment horizontal="left" vertical="top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vertical="top"/>
    </xf>
    <xf numFmtId="0" fontId="58" fillId="35" borderId="21" xfId="0" applyFont="1" applyFill="1" applyBorder="1" applyAlignment="1">
      <alignment vertical="top"/>
    </xf>
    <xf numFmtId="44" fontId="58" fillId="0" borderId="14" xfId="0" applyNumberFormat="1" applyFont="1" applyFill="1" applyBorder="1" applyAlignment="1">
      <alignment horizontal="left" vertical="center" wrapText="1"/>
    </xf>
    <xf numFmtId="44" fontId="58" fillId="0" borderId="2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>
      <alignment horizontal="left" vertical="top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6" xfId="59"/>
    <cellStyle name="Normalny 7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tabSelected="1" view="pageBreakPreview" zoomScaleNormal="130" zoomScaleSheetLayoutView="100" workbookViewId="0" topLeftCell="A22">
      <selection activeCell="B30" sqref="B30:D30"/>
    </sheetView>
  </sheetViews>
  <sheetFormatPr defaultColWidth="9.00390625" defaultRowHeight="12.75"/>
  <cols>
    <col min="1" max="1" width="3.625" style="1" customWidth="1"/>
    <col min="2" max="2" width="19.125" style="8" customWidth="1"/>
    <col min="3" max="3" width="61.875" style="1" customWidth="1"/>
    <col min="4" max="4" width="43.253906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33" t="s">
        <v>43</v>
      </c>
      <c r="D1" s="133"/>
    </row>
    <row r="2" spans="2:4" ht="18" customHeight="1">
      <c r="B2" s="3"/>
      <c r="C2" s="3" t="s">
        <v>38</v>
      </c>
      <c r="D2" s="3"/>
    </row>
    <row r="3" ht="18" customHeight="1"/>
    <row r="4" spans="2:3" ht="18" customHeight="1">
      <c r="B4" s="8" t="s">
        <v>29</v>
      </c>
      <c r="C4" s="1" t="s">
        <v>67</v>
      </c>
    </row>
    <row r="5" ht="15.75" customHeight="1"/>
    <row r="6" spans="2:5" ht="57.75" customHeight="1">
      <c r="B6" s="8" t="s">
        <v>28</v>
      </c>
      <c r="C6" s="127" t="s">
        <v>125</v>
      </c>
      <c r="D6" s="134"/>
      <c r="E6" s="6"/>
    </row>
    <row r="7" ht="21.75" customHeight="1"/>
    <row r="8" spans="2:4" ht="18" customHeight="1">
      <c r="B8" s="11" t="s">
        <v>24</v>
      </c>
      <c r="C8" s="138"/>
      <c r="D8" s="138"/>
    </row>
    <row r="9" spans="2:4" ht="31.5" customHeight="1">
      <c r="B9" s="11" t="s">
        <v>30</v>
      </c>
      <c r="C9" s="135"/>
      <c r="D9" s="136"/>
    </row>
    <row r="10" spans="2:4" ht="18" customHeight="1">
      <c r="B10" s="11" t="s">
        <v>23</v>
      </c>
      <c r="C10" s="135"/>
      <c r="D10" s="136"/>
    </row>
    <row r="11" spans="2:4" ht="18" customHeight="1">
      <c r="B11" s="11" t="s">
        <v>32</v>
      </c>
      <c r="C11" s="135"/>
      <c r="D11" s="136"/>
    </row>
    <row r="12" spans="2:4" ht="18" customHeight="1">
      <c r="B12" s="11" t="s">
        <v>33</v>
      </c>
      <c r="C12" s="135"/>
      <c r="D12" s="136"/>
    </row>
    <row r="13" spans="2:4" ht="18" customHeight="1">
      <c r="B13" s="11" t="s">
        <v>34</v>
      </c>
      <c r="C13" s="135"/>
      <c r="D13" s="136"/>
    </row>
    <row r="14" spans="2:4" ht="18" customHeight="1">
      <c r="B14" s="11" t="s">
        <v>35</v>
      </c>
      <c r="C14" s="135"/>
      <c r="D14" s="136"/>
    </row>
    <row r="15" spans="2:4" ht="18" customHeight="1">
      <c r="B15" s="11" t="s">
        <v>36</v>
      </c>
      <c r="C15" s="135"/>
      <c r="D15" s="136"/>
    </row>
    <row r="16" spans="2:4" ht="18" customHeight="1">
      <c r="B16" s="11" t="s">
        <v>37</v>
      </c>
      <c r="C16" s="135"/>
      <c r="D16" s="136"/>
    </row>
    <row r="17" spans="3:4" ht="18" customHeight="1">
      <c r="C17" s="8"/>
      <c r="D17" s="9"/>
    </row>
    <row r="18" spans="2:4" ht="18" customHeight="1">
      <c r="B18" s="122" t="s">
        <v>31</v>
      </c>
      <c r="C18" s="123"/>
      <c r="D18" s="10"/>
    </row>
    <row r="19" spans="3:4" ht="18" customHeight="1">
      <c r="C19" s="6"/>
      <c r="D19" s="10"/>
    </row>
    <row r="20" spans="2:4" ht="24.75" customHeight="1">
      <c r="B20" s="11" t="s">
        <v>12</v>
      </c>
      <c r="C20" s="12" t="s">
        <v>0</v>
      </c>
      <c r="D20" s="13"/>
    </row>
    <row r="21" spans="1:4" ht="18" customHeight="1">
      <c r="A21" s="14"/>
      <c r="B21" s="117" t="s">
        <v>18</v>
      </c>
      <c r="C21" s="15"/>
      <c r="D21" s="16" t="s">
        <v>65</v>
      </c>
    </row>
    <row r="22" spans="1:4" ht="18" customHeight="1">
      <c r="A22" s="14"/>
      <c r="B22" s="117" t="s">
        <v>19</v>
      </c>
      <c r="C22" s="15"/>
      <c r="D22" s="16" t="s">
        <v>114</v>
      </c>
    </row>
    <row r="23" spans="1:4" ht="18" customHeight="1">
      <c r="A23" s="14"/>
      <c r="B23" s="117" t="s">
        <v>58</v>
      </c>
      <c r="C23" s="15"/>
      <c r="D23" s="16" t="s">
        <v>65</v>
      </c>
    </row>
    <row r="24" spans="1:4" ht="18" customHeight="1">
      <c r="A24" s="14"/>
      <c r="B24" s="28"/>
      <c r="C24" s="17"/>
      <c r="D24" s="18"/>
    </row>
    <row r="25" spans="2:4" ht="18" customHeight="1">
      <c r="B25" s="28"/>
      <c r="D25" s="19"/>
    </row>
    <row r="26" spans="1:4" ht="20.25" customHeight="1">
      <c r="A26" s="1" t="s">
        <v>1</v>
      </c>
      <c r="B26" s="123" t="s">
        <v>27</v>
      </c>
      <c r="C26" s="123"/>
      <c r="D26" s="123"/>
    </row>
    <row r="27" spans="1:4" ht="69.75" customHeight="1">
      <c r="A27" s="1" t="s">
        <v>2</v>
      </c>
      <c r="B27" s="123" t="s">
        <v>68</v>
      </c>
      <c r="C27" s="123"/>
      <c r="D27" s="123"/>
    </row>
    <row r="28" spans="1:4" ht="36.75" customHeight="1">
      <c r="A28" s="1" t="s">
        <v>3</v>
      </c>
      <c r="B28" s="137" t="s">
        <v>132</v>
      </c>
      <c r="C28" s="137"/>
      <c r="D28" s="137"/>
    </row>
    <row r="29" spans="1:4" ht="48" customHeight="1">
      <c r="A29" s="1" t="s">
        <v>4</v>
      </c>
      <c r="B29" s="139" t="s">
        <v>128</v>
      </c>
      <c r="C29" s="139"/>
      <c r="D29" s="139"/>
    </row>
    <row r="30" spans="1:4" ht="30" customHeight="1">
      <c r="A30" s="1" t="s">
        <v>20</v>
      </c>
      <c r="B30" s="137" t="s">
        <v>69</v>
      </c>
      <c r="C30" s="137"/>
      <c r="D30" s="137"/>
    </row>
    <row r="31" spans="1:4" s="20" customFormat="1" ht="24" customHeight="1">
      <c r="A31" s="20" t="s">
        <v>26</v>
      </c>
      <c r="B31" s="137" t="s">
        <v>16</v>
      </c>
      <c r="C31" s="137"/>
      <c r="D31" s="137"/>
    </row>
    <row r="32" spans="1:5" ht="36" customHeight="1">
      <c r="A32" s="1" t="s">
        <v>5</v>
      </c>
      <c r="B32" s="127" t="s">
        <v>15</v>
      </c>
      <c r="C32" s="127"/>
      <c r="D32" s="127"/>
      <c r="E32" s="6"/>
    </row>
    <row r="33" spans="1:5" ht="21.75" customHeight="1">
      <c r="A33" s="1" t="s">
        <v>41</v>
      </c>
      <c r="B33" s="127" t="s">
        <v>21</v>
      </c>
      <c r="C33" s="127"/>
      <c r="D33" s="127"/>
      <c r="E33" s="6"/>
    </row>
    <row r="34" spans="1:5" ht="35.25" customHeight="1">
      <c r="A34" s="1" t="s">
        <v>42</v>
      </c>
      <c r="B34" s="127" t="s">
        <v>22</v>
      </c>
      <c r="C34" s="127"/>
      <c r="D34" s="127"/>
      <c r="E34" s="6"/>
    </row>
    <row r="35" spans="1:5" ht="51.75" customHeight="1">
      <c r="A35" s="1" t="s">
        <v>57</v>
      </c>
      <c r="B35" s="127" t="s">
        <v>53</v>
      </c>
      <c r="C35" s="127"/>
      <c r="D35" s="127"/>
      <c r="E35" s="6"/>
    </row>
    <row r="36" spans="2:5" ht="35.25" customHeight="1">
      <c r="B36" s="126" t="s">
        <v>52</v>
      </c>
      <c r="C36" s="126"/>
      <c r="D36" s="126"/>
      <c r="E36" s="6"/>
    </row>
    <row r="37" spans="1:4" ht="18" customHeight="1">
      <c r="A37" s="21" t="s">
        <v>61</v>
      </c>
      <c r="B37" s="29" t="s">
        <v>6</v>
      </c>
      <c r="C37" s="22"/>
      <c r="D37" s="5"/>
    </row>
    <row r="38" spans="2:4" ht="18" customHeight="1">
      <c r="B38" s="30"/>
      <c r="C38" s="6"/>
      <c r="D38" s="2"/>
    </row>
    <row r="39" spans="2:4" ht="18" customHeight="1">
      <c r="B39" s="124" t="s">
        <v>13</v>
      </c>
      <c r="C39" s="132"/>
      <c r="D39" s="125"/>
    </row>
    <row r="40" spans="2:4" ht="18" customHeight="1">
      <c r="B40" s="124" t="s">
        <v>7</v>
      </c>
      <c r="C40" s="125"/>
      <c r="D40" s="7"/>
    </row>
    <row r="41" spans="2:4" ht="18" customHeight="1">
      <c r="B41" s="128"/>
      <c r="C41" s="129"/>
      <c r="D41" s="7"/>
    </row>
    <row r="42" spans="2:4" ht="18" customHeight="1">
      <c r="B42" s="128"/>
      <c r="C42" s="129"/>
      <c r="D42" s="7"/>
    </row>
    <row r="43" spans="2:4" ht="18" customHeight="1">
      <c r="B43" s="128"/>
      <c r="C43" s="129"/>
      <c r="D43" s="7"/>
    </row>
    <row r="44" spans="2:4" ht="15" customHeight="1">
      <c r="B44" s="31" t="s">
        <v>9</v>
      </c>
      <c r="C44" s="24"/>
      <c r="D44" s="2"/>
    </row>
    <row r="45" spans="2:4" ht="18" customHeight="1">
      <c r="B45" s="124" t="s">
        <v>14</v>
      </c>
      <c r="C45" s="132"/>
      <c r="D45" s="125"/>
    </row>
    <row r="46" spans="2:4" ht="18" customHeight="1">
      <c r="B46" s="26" t="s">
        <v>7</v>
      </c>
      <c r="C46" s="23" t="s">
        <v>8</v>
      </c>
      <c r="D46" s="25" t="s">
        <v>10</v>
      </c>
    </row>
    <row r="47" spans="2:4" ht="18" customHeight="1">
      <c r="B47" s="26"/>
      <c r="C47" s="23"/>
      <c r="D47" s="27"/>
    </row>
    <row r="48" spans="2:4" ht="18" customHeight="1">
      <c r="B48" s="26"/>
      <c r="C48" s="23"/>
      <c r="D48" s="27"/>
    </row>
    <row r="49" spans="2:4" ht="18" customHeight="1">
      <c r="B49" s="31"/>
      <c r="C49" s="24"/>
      <c r="D49" s="2"/>
    </row>
    <row r="50" spans="2:4" ht="18" customHeight="1">
      <c r="B50" s="124" t="s">
        <v>17</v>
      </c>
      <c r="C50" s="132"/>
      <c r="D50" s="125"/>
    </row>
    <row r="51" spans="2:4" ht="18" customHeight="1">
      <c r="B51" s="131" t="s">
        <v>11</v>
      </c>
      <c r="C51" s="131"/>
      <c r="D51" s="7"/>
    </row>
    <row r="52" spans="2:4" ht="18" customHeight="1">
      <c r="B52" s="130"/>
      <c r="C52" s="130"/>
      <c r="D52" s="7"/>
    </row>
    <row r="53" ht="18" customHeight="1"/>
    <row r="54" ht="18" customHeight="1"/>
    <row r="55" ht="18" customHeight="1">
      <c r="D55" s="1"/>
    </row>
  </sheetData>
  <sheetProtection/>
  <mergeCells count="32">
    <mergeCell ref="C14:D14"/>
    <mergeCell ref="C9:D9"/>
    <mergeCell ref="C8:D8"/>
    <mergeCell ref="B31:D31"/>
    <mergeCell ref="B26:D26"/>
    <mergeCell ref="C15:D15"/>
    <mergeCell ref="B29:D29"/>
    <mergeCell ref="B27:D27"/>
    <mergeCell ref="C10:D10"/>
    <mergeCell ref="C11:D11"/>
    <mergeCell ref="C1:D1"/>
    <mergeCell ref="C6:D6"/>
    <mergeCell ref="C13:D13"/>
    <mergeCell ref="C12:D12"/>
    <mergeCell ref="C16:D16"/>
    <mergeCell ref="B41:C41"/>
    <mergeCell ref="B34:D34"/>
    <mergeCell ref="B39:D39"/>
    <mergeCell ref="B30:D30"/>
    <mergeCell ref="B28:D28"/>
    <mergeCell ref="B52:C52"/>
    <mergeCell ref="B51:C51"/>
    <mergeCell ref="B50:D50"/>
    <mergeCell ref="B45:D45"/>
    <mergeCell ref="B35:D35"/>
    <mergeCell ref="B43:C43"/>
    <mergeCell ref="B18:C18"/>
    <mergeCell ref="B40:C40"/>
    <mergeCell ref="B36:D36"/>
    <mergeCell ref="B33:D33"/>
    <mergeCell ref="B42:C42"/>
    <mergeCell ref="B32:D32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0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82"/>
  <sheetViews>
    <sheetView showGridLines="0" view="pageBreakPreview" zoomScale="85" zoomScaleNormal="84" zoomScaleSheetLayoutView="85" workbookViewId="0" topLeftCell="A46">
      <selection activeCell="D68" sqref="D68"/>
    </sheetView>
  </sheetViews>
  <sheetFormatPr defaultColWidth="9.00390625" defaultRowHeight="12.75"/>
  <cols>
    <col min="1" max="1" width="5.25390625" style="32" customWidth="1"/>
    <col min="2" max="2" width="35.875" style="34" customWidth="1"/>
    <col min="3" max="3" width="13.75390625" style="36" customWidth="1"/>
    <col min="4" max="4" width="25.625" style="36" customWidth="1"/>
    <col min="5" max="5" width="24.375" style="34" customWidth="1"/>
    <col min="6" max="6" width="19.25390625" style="34" customWidth="1"/>
    <col min="7" max="7" width="13.125" style="34" customWidth="1"/>
    <col min="8" max="8" width="15.875" style="34" customWidth="1"/>
    <col min="9" max="9" width="15.875" style="37" customWidth="1"/>
    <col min="10" max="10" width="18.875" style="34" customWidth="1"/>
    <col min="11" max="11" width="14.25390625" style="34" customWidth="1"/>
    <col min="12" max="12" width="7.00390625" style="34" customWidth="1"/>
    <col min="13" max="16384" width="9.125" style="34" customWidth="1"/>
  </cols>
  <sheetData>
    <row r="1" spans="2:12" ht="36" customHeight="1">
      <c r="B1" s="33" t="str">
        <f>'formularz oferty'!C4</f>
        <v>NSSU.DFP.271.33.2019.EP</v>
      </c>
      <c r="C1" s="34"/>
      <c r="D1" s="34"/>
      <c r="H1" s="152" t="s">
        <v>104</v>
      </c>
      <c r="I1" s="152"/>
      <c r="J1" s="152"/>
      <c r="K1" s="35"/>
      <c r="L1" s="35"/>
    </row>
    <row r="2" ht="15" customHeight="1"/>
    <row r="3" spans="2:6" ht="21" customHeight="1">
      <c r="B3" s="38" t="s">
        <v>70</v>
      </c>
      <c r="C3" s="39"/>
      <c r="D3" s="39"/>
      <c r="E3" s="40"/>
      <c r="F3" s="40"/>
    </row>
    <row r="4" spans="2:10" ht="47.25" customHeight="1">
      <c r="B4" s="142" t="s">
        <v>94</v>
      </c>
      <c r="C4" s="142"/>
      <c r="D4" s="142"/>
      <c r="E4" s="142"/>
      <c r="F4" s="142"/>
      <c r="G4" s="142"/>
      <c r="H4" s="142"/>
      <c r="I4" s="142"/>
      <c r="J4" s="142"/>
    </row>
    <row r="5" spans="2:5" ht="19.5" customHeight="1">
      <c r="B5" s="115"/>
      <c r="C5" s="115"/>
      <c r="D5" s="115"/>
      <c r="E5" s="115"/>
    </row>
    <row r="6" spans="1:8" s="41" customFormat="1" ht="28.5" customHeight="1">
      <c r="A6" s="112" t="s">
        <v>25</v>
      </c>
      <c r="B6" s="112" t="s">
        <v>63</v>
      </c>
      <c r="C6" s="106" t="s">
        <v>117</v>
      </c>
      <c r="D6" s="109"/>
      <c r="E6" s="110"/>
      <c r="F6" s="99"/>
      <c r="G6" s="34"/>
      <c r="H6" s="34"/>
    </row>
    <row r="7" spans="1:8" s="41" customFormat="1" ht="27.75" customHeight="1">
      <c r="A7" s="76">
        <v>1</v>
      </c>
      <c r="B7" s="75" t="s">
        <v>71</v>
      </c>
      <c r="C7" s="77">
        <v>75000</v>
      </c>
      <c r="D7" s="102"/>
      <c r="E7" s="111"/>
      <c r="F7" s="42"/>
      <c r="G7" s="34"/>
      <c r="H7" s="34"/>
    </row>
    <row r="8" spans="1:8" s="41" customFormat="1" ht="28.5" customHeight="1">
      <c r="A8" s="76">
        <v>2</v>
      </c>
      <c r="B8" s="75" t="s">
        <v>72</v>
      </c>
      <c r="C8" s="77">
        <v>38000</v>
      </c>
      <c r="D8" s="102"/>
      <c r="E8" s="111"/>
      <c r="F8" s="42"/>
      <c r="G8" s="34"/>
      <c r="H8" s="34"/>
    </row>
    <row r="9" spans="1:8" s="41" customFormat="1" ht="35.25" customHeight="1">
      <c r="A9" s="76">
        <v>3</v>
      </c>
      <c r="B9" s="75" t="s">
        <v>73</v>
      </c>
      <c r="C9" s="77">
        <v>2500</v>
      </c>
      <c r="D9" s="103"/>
      <c r="E9" s="111"/>
      <c r="F9" s="42"/>
      <c r="G9" s="34"/>
      <c r="H9" s="34"/>
    </row>
    <row r="10" spans="1:8" s="41" customFormat="1" ht="35.25" customHeight="1">
      <c r="A10" s="76">
        <v>4</v>
      </c>
      <c r="B10" s="75" t="s">
        <v>74</v>
      </c>
      <c r="C10" s="77">
        <v>65000</v>
      </c>
      <c r="D10" s="103"/>
      <c r="E10" s="111"/>
      <c r="F10" s="42"/>
      <c r="G10" s="34"/>
      <c r="H10" s="34"/>
    </row>
    <row r="11" spans="1:8" s="41" customFormat="1" ht="35.25" customHeight="1">
      <c r="A11" s="76">
        <v>5</v>
      </c>
      <c r="B11" s="75" t="s">
        <v>75</v>
      </c>
      <c r="C11" s="77">
        <v>1000</v>
      </c>
      <c r="D11" s="103"/>
      <c r="E11" s="111"/>
      <c r="F11" s="42"/>
      <c r="G11" s="34"/>
      <c r="H11" s="34"/>
    </row>
    <row r="12" spans="1:8" s="41" customFormat="1" ht="35.25" customHeight="1">
      <c r="A12" s="76">
        <v>6</v>
      </c>
      <c r="B12" s="75" t="s">
        <v>76</v>
      </c>
      <c r="C12" s="77">
        <v>18000</v>
      </c>
      <c r="D12" s="103"/>
      <c r="E12" s="111"/>
      <c r="F12" s="42"/>
      <c r="G12" s="34"/>
      <c r="H12" s="34"/>
    </row>
    <row r="13" spans="1:8" s="41" customFormat="1" ht="35.25" customHeight="1">
      <c r="A13" s="76">
        <v>7</v>
      </c>
      <c r="B13" s="75" t="s">
        <v>77</v>
      </c>
      <c r="C13" s="77">
        <v>6500</v>
      </c>
      <c r="D13" s="103"/>
      <c r="E13" s="111"/>
      <c r="F13" s="42"/>
      <c r="G13" s="34"/>
      <c r="H13" s="34"/>
    </row>
    <row r="14" spans="1:8" s="41" customFormat="1" ht="35.25" customHeight="1">
      <c r="A14" s="76">
        <v>8</v>
      </c>
      <c r="B14" s="75" t="s">
        <v>78</v>
      </c>
      <c r="C14" s="77">
        <v>6500</v>
      </c>
      <c r="D14" s="103"/>
      <c r="E14" s="111"/>
      <c r="F14" s="42"/>
      <c r="G14" s="34"/>
      <c r="H14" s="34"/>
    </row>
    <row r="15" spans="1:8" s="41" customFormat="1" ht="35.25" customHeight="1">
      <c r="A15" s="76">
        <v>9</v>
      </c>
      <c r="B15" s="75" t="s">
        <v>79</v>
      </c>
      <c r="C15" s="77">
        <v>18000</v>
      </c>
      <c r="D15" s="103"/>
      <c r="E15" s="111"/>
      <c r="F15" s="42"/>
      <c r="G15" s="34"/>
      <c r="H15" s="34"/>
    </row>
    <row r="16" spans="1:8" s="41" customFormat="1" ht="35.25" customHeight="1">
      <c r="A16" s="76">
        <v>10</v>
      </c>
      <c r="B16" s="75" t="s">
        <v>80</v>
      </c>
      <c r="C16" s="77">
        <v>3500</v>
      </c>
      <c r="D16" s="103"/>
      <c r="E16" s="111"/>
      <c r="F16" s="42"/>
      <c r="G16" s="34"/>
      <c r="H16" s="34"/>
    </row>
    <row r="17" spans="1:8" s="41" customFormat="1" ht="35.25" customHeight="1">
      <c r="A17" s="76">
        <v>11</v>
      </c>
      <c r="B17" s="75" t="s">
        <v>81</v>
      </c>
      <c r="C17" s="77">
        <v>4500</v>
      </c>
      <c r="D17" s="103"/>
      <c r="E17" s="111"/>
      <c r="F17" s="42"/>
      <c r="G17" s="34"/>
      <c r="H17" s="34"/>
    </row>
    <row r="18" spans="1:8" s="41" customFormat="1" ht="35.25" customHeight="1">
      <c r="A18" s="76">
        <v>12</v>
      </c>
      <c r="B18" s="75" t="s">
        <v>82</v>
      </c>
      <c r="C18" s="77">
        <v>4500</v>
      </c>
      <c r="D18" s="103"/>
      <c r="E18" s="111"/>
      <c r="F18" s="42"/>
      <c r="G18" s="34"/>
      <c r="H18" s="34"/>
    </row>
    <row r="19" spans="1:8" s="41" customFormat="1" ht="35.25" customHeight="1">
      <c r="A19" s="76">
        <v>13</v>
      </c>
      <c r="B19" s="75" t="s">
        <v>83</v>
      </c>
      <c r="C19" s="77">
        <v>14000</v>
      </c>
      <c r="D19" s="103"/>
      <c r="E19" s="111"/>
      <c r="F19" s="42"/>
      <c r="G19" s="34"/>
      <c r="H19" s="34"/>
    </row>
    <row r="20" spans="1:8" s="41" customFormat="1" ht="35.25" customHeight="1">
      <c r="A20" s="76">
        <v>14</v>
      </c>
      <c r="B20" s="75" t="s">
        <v>84</v>
      </c>
      <c r="C20" s="77">
        <v>14000</v>
      </c>
      <c r="D20" s="103"/>
      <c r="E20" s="111"/>
      <c r="F20" s="42"/>
      <c r="G20" s="34"/>
      <c r="H20" s="34"/>
    </row>
    <row r="21" spans="1:8" s="41" customFormat="1" ht="35.25" customHeight="1">
      <c r="A21" s="76">
        <v>15</v>
      </c>
      <c r="B21" s="75" t="s">
        <v>85</v>
      </c>
      <c r="C21" s="77">
        <v>1800</v>
      </c>
      <c r="D21" s="103"/>
      <c r="E21" s="111"/>
      <c r="F21" s="42"/>
      <c r="G21" s="34"/>
      <c r="H21" s="34"/>
    </row>
    <row r="22" spans="1:8" s="41" customFormat="1" ht="35.25" customHeight="1">
      <c r="A22" s="76">
        <v>16</v>
      </c>
      <c r="B22" s="75" t="s">
        <v>86</v>
      </c>
      <c r="C22" s="77">
        <v>8000</v>
      </c>
      <c r="D22" s="103"/>
      <c r="E22" s="111"/>
      <c r="F22" s="42"/>
      <c r="G22" s="34"/>
      <c r="H22" s="34"/>
    </row>
    <row r="23" spans="1:8" s="41" customFormat="1" ht="35.25" customHeight="1">
      <c r="A23" s="76">
        <v>17</v>
      </c>
      <c r="B23" s="75" t="s">
        <v>87</v>
      </c>
      <c r="C23" s="77">
        <v>8000</v>
      </c>
      <c r="D23" s="103"/>
      <c r="E23" s="111"/>
      <c r="F23" s="42"/>
      <c r="G23" s="34"/>
      <c r="H23" s="34"/>
    </row>
    <row r="24" spans="1:8" s="41" customFormat="1" ht="35.25" customHeight="1">
      <c r="A24" s="76">
        <v>18</v>
      </c>
      <c r="B24" s="75" t="s">
        <v>88</v>
      </c>
      <c r="C24" s="77">
        <v>14000</v>
      </c>
      <c r="D24" s="103"/>
      <c r="E24" s="111"/>
      <c r="F24" s="42"/>
      <c r="G24" s="34"/>
      <c r="H24" s="34"/>
    </row>
    <row r="25" spans="1:8" s="41" customFormat="1" ht="35.25" customHeight="1">
      <c r="A25" s="76">
        <v>19</v>
      </c>
      <c r="B25" s="75" t="s">
        <v>89</v>
      </c>
      <c r="C25" s="77">
        <v>14000</v>
      </c>
      <c r="D25" s="103"/>
      <c r="E25" s="111"/>
      <c r="F25" s="42"/>
      <c r="G25" s="34"/>
      <c r="H25" s="34"/>
    </row>
    <row r="26" spans="1:8" s="41" customFormat="1" ht="35.25" customHeight="1">
      <c r="A26" s="76">
        <v>20</v>
      </c>
      <c r="B26" s="75" t="s">
        <v>90</v>
      </c>
      <c r="C26" s="77">
        <v>2800</v>
      </c>
      <c r="D26" s="103"/>
      <c r="E26" s="111"/>
      <c r="F26" s="42"/>
      <c r="G26" s="34"/>
      <c r="H26" s="34"/>
    </row>
    <row r="27" spans="1:8" s="41" customFormat="1" ht="35.25" customHeight="1">
      <c r="A27" s="76">
        <v>21</v>
      </c>
      <c r="B27" s="75" t="s">
        <v>91</v>
      </c>
      <c r="C27" s="77">
        <v>1700</v>
      </c>
      <c r="D27" s="103"/>
      <c r="E27" s="111"/>
      <c r="F27" s="42"/>
      <c r="G27" s="34"/>
      <c r="H27" s="34"/>
    </row>
    <row r="28" spans="1:8" s="41" customFormat="1" ht="35.25" customHeight="1">
      <c r="A28" s="76">
        <v>22</v>
      </c>
      <c r="B28" s="75" t="s">
        <v>92</v>
      </c>
      <c r="C28" s="77">
        <v>1700</v>
      </c>
      <c r="D28" s="103"/>
      <c r="E28" s="111"/>
      <c r="F28" s="42"/>
      <c r="G28" s="34"/>
      <c r="H28" s="34"/>
    </row>
    <row r="29" spans="1:8" s="41" customFormat="1" ht="35.25" customHeight="1">
      <c r="A29" s="76">
        <v>23</v>
      </c>
      <c r="B29" s="75" t="s">
        <v>93</v>
      </c>
      <c r="C29" s="77">
        <v>2600</v>
      </c>
      <c r="D29" s="103"/>
      <c r="E29" s="111"/>
      <c r="F29" s="42"/>
      <c r="G29" s="34"/>
      <c r="H29" s="34"/>
    </row>
    <row r="30" spans="1:8" s="41" customFormat="1" ht="26.25" customHeight="1">
      <c r="A30" s="43"/>
      <c r="B30" s="44"/>
      <c r="C30" s="45"/>
      <c r="D30" s="45"/>
      <c r="E30" s="46"/>
      <c r="F30" s="46"/>
      <c r="G30" s="34"/>
      <c r="H30" s="34"/>
    </row>
    <row r="31" spans="1:9" ht="18.75" customHeight="1">
      <c r="A31" s="153" t="s">
        <v>56</v>
      </c>
      <c r="B31" s="153"/>
      <c r="C31" s="51"/>
      <c r="D31" s="51"/>
      <c r="E31" s="52"/>
      <c r="F31" s="53"/>
      <c r="I31" s="34"/>
    </row>
    <row r="32" spans="1:10" ht="52.5" customHeight="1">
      <c r="A32" s="54" t="s">
        <v>49</v>
      </c>
      <c r="B32" s="54" t="s">
        <v>39</v>
      </c>
      <c r="C32" s="55" t="s">
        <v>119</v>
      </c>
      <c r="D32" s="54" t="s">
        <v>40</v>
      </c>
      <c r="E32" s="54" t="s">
        <v>120</v>
      </c>
      <c r="F32" s="54" t="s">
        <v>121</v>
      </c>
      <c r="G32" s="54" t="s">
        <v>122</v>
      </c>
      <c r="H32" s="100" t="s">
        <v>123</v>
      </c>
      <c r="I32" s="143" t="s">
        <v>124</v>
      </c>
      <c r="J32" s="143"/>
    </row>
    <row r="33" spans="1:10" ht="15">
      <c r="A33" s="56"/>
      <c r="B33" s="57"/>
      <c r="C33" s="58"/>
      <c r="D33" s="58"/>
      <c r="E33" s="59"/>
      <c r="F33" s="59"/>
      <c r="G33" s="113"/>
      <c r="H33" s="113"/>
      <c r="I33" s="141"/>
      <c r="J33" s="141"/>
    </row>
    <row r="34" spans="1:10" ht="15">
      <c r="A34" s="56"/>
      <c r="B34" s="57"/>
      <c r="C34" s="58"/>
      <c r="D34" s="58"/>
      <c r="E34" s="59"/>
      <c r="F34" s="59"/>
      <c r="G34" s="113"/>
      <c r="H34" s="113"/>
      <c r="I34" s="141"/>
      <c r="J34" s="141"/>
    </row>
    <row r="35" spans="1:10" ht="15">
      <c r="A35" s="56"/>
      <c r="B35" s="57"/>
      <c r="C35" s="58"/>
      <c r="D35" s="58"/>
      <c r="E35" s="59"/>
      <c r="F35" s="59"/>
      <c r="G35" s="113"/>
      <c r="H35" s="113"/>
      <c r="I35" s="141"/>
      <c r="J35" s="141"/>
    </row>
    <row r="36" spans="1:10" ht="15">
      <c r="A36" s="56"/>
      <c r="B36" s="57"/>
      <c r="C36" s="58"/>
      <c r="D36" s="58"/>
      <c r="E36" s="59"/>
      <c r="F36" s="59"/>
      <c r="G36" s="113"/>
      <c r="H36" s="113"/>
      <c r="I36" s="141"/>
      <c r="J36" s="141"/>
    </row>
    <row r="37" spans="1:10" ht="15">
      <c r="A37" s="56"/>
      <c r="B37" s="57"/>
      <c r="C37" s="58"/>
      <c r="D37" s="58"/>
      <c r="E37" s="59"/>
      <c r="F37" s="59"/>
      <c r="G37" s="113"/>
      <c r="H37" s="113"/>
      <c r="I37" s="141"/>
      <c r="J37" s="141"/>
    </row>
    <row r="38" spans="1:10" ht="15">
      <c r="A38" s="56"/>
      <c r="B38" s="60"/>
      <c r="C38" s="61"/>
      <c r="D38" s="61"/>
      <c r="E38" s="59"/>
      <c r="F38" s="59"/>
      <c r="G38" s="113"/>
      <c r="H38" s="113"/>
      <c r="I38" s="141"/>
      <c r="J38" s="141"/>
    </row>
    <row r="39" spans="1:10" ht="15">
      <c r="A39" s="56"/>
      <c r="B39" s="57"/>
      <c r="C39" s="58"/>
      <c r="D39" s="58"/>
      <c r="E39" s="59"/>
      <c r="F39" s="59"/>
      <c r="G39" s="113"/>
      <c r="H39" s="113"/>
      <c r="I39" s="141"/>
      <c r="J39" s="141"/>
    </row>
    <row r="40" spans="1:10" ht="15">
      <c r="A40" s="56"/>
      <c r="B40" s="57"/>
      <c r="C40" s="58"/>
      <c r="D40" s="58"/>
      <c r="E40" s="59"/>
      <c r="F40" s="59"/>
      <c r="G40" s="113"/>
      <c r="H40" s="113"/>
      <c r="I40" s="141"/>
      <c r="J40" s="141"/>
    </row>
    <row r="41" spans="1:10" ht="15">
      <c r="A41" s="56"/>
      <c r="B41" s="57"/>
      <c r="C41" s="58"/>
      <c r="D41" s="58"/>
      <c r="E41" s="59"/>
      <c r="F41" s="59"/>
      <c r="G41" s="113"/>
      <c r="H41" s="113"/>
      <c r="I41" s="141"/>
      <c r="J41" s="141"/>
    </row>
    <row r="42" spans="1:10" ht="15">
      <c r="A42" s="56"/>
      <c r="B42" s="57"/>
      <c r="C42" s="58"/>
      <c r="D42" s="58"/>
      <c r="E42" s="59"/>
      <c r="F42" s="59"/>
      <c r="G42" s="113"/>
      <c r="H42" s="113"/>
      <c r="I42" s="141"/>
      <c r="J42" s="141"/>
    </row>
    <row r="43" spans="1:10" ht="15">
      <c r="A43" s="56"/>
      <c r="B43" s="57"/>
      <c r="C43" s="58"/>
      <c r="D43" s="58"/>
      <c r="E43" s="59"/>
      <c r="F43" s="59"/>
      <c r="G43" s="113"/>
      <c r="H43" s="113"/>
      <c r="I43" s="141"/>
      <c r="J43" s="141"/>
    </row>
    <row r="44" spans="1:10" ht="15">
      <c r="A44" s="56"/>
      <c r="B44" s="57"/>
      <c r="C44" s="58"/>
      <c r="D44" s="58"/>
      <c r="E44" s="59"/>
      <c r="F44" s="59"/>
      <c r="G44" s="113"/>
      <c r="H44" s="113"/>
      <c r="I44" s="141"/>
      <c r="J44" s="141"/>
    </row>
    <row r="45" spans="1:10" ht="15">
      <c r="A45" s="56"/>
      <c r="B45" s="57"/>
      <c r="C45" s="58"/>
      <c r="D45" s="58"/>
      <c r="E45" s="59"/>
      <c r="F45" s="59"/>
      <c r="G45" s="113"/>
      <c r="H45" s="113"/>
      <c r="I45" s="141"/>
      <c r="J45" s="141"/>
    </row>
    <row r="46" spans="1:10" ht="15">
      <c r="A46" s="56"/>
      <c r="B46" s="57"/>
      <c r="C46" s="58"/>
      <c r="D46" s="58"/>
      <c r="E46" s="59"/>
      <c r="F46" s="59"/>
      <c r="G46" s="113"/>
      <c r="H46" s="113"/>
      <c r="I46" s="141"/>
      <c r="J46" s="141"/>
    </row>
    <row r="47" spans="1:10" ht="15">
      <c r="A47" s="56"/>
      <c r="B47" s="57"/>
      <c r="C47" s="58"/>
      <c r="D47" s="58"/>
      <c r="E47" s="59"/>
      <c r="F47" s="59"/>
      <c r="G47" s="113"/>
      <c r="H47" s="113"/>
      <c r="I47" s="141"/>
      <c r="J47" s="141"/>
    </row>
    <row r="48" spans="1:10" ht="15">
      <c r="A48" s="56"/>
      <c r="B48" s="57"/>
      <c r="C48" s="58"/>
      <c r="D48" s="58"/>
      <c r="E48" s="59"/>
      <c r="F48" s="59"/>
      <c r="G48" s="113"/>
      <c r="H48" s="113"/>
      <c r="I48" s="141"/>
      <c r="J48" s="141"/>
    </row>
    <row r="49" spans="1:10" ht="15">
      <c r="A49" s="56"/>
      <c r="B49" s="57"/>
      <c r="C49" s="58"/>
      <c r="D49" s="58"/>
      <c r="E49" s="59"/>
      <c r="F49" s="59"/>
      <c r="G49" s="113"/>
      <c r="H49" s="113"/>
      <c r="I49" s="141"/>
      <c r="J49" s="141"/>
    </row>
    <row r="50" spans="1:10" ht="15">
      <c r="A50" s="56"/>
      <c r="B50" s="57"/>
      <c r="C50" s="58"/>
      <c r="D50" s="58"/>
      <c r="E50" s="59"/>
      <c r="F50" s="59"/>
      <c r="G50" s="113"/>
      <c r="H50" s="113"/>
      <c r="I50" s="141"/>
      <c r="J50" s="141"/>
    </row>
    <row r="51" spans="1:10" ht="15">
      <c r="A51" s="56"/>
      <c r="B51" s="57"/>
      <c r="C51" s="58"/>
      <c r="D51" s="58"/>
      <c r="E51" s="59"/>
      <c r="F51" s="59"/>
      <c r="G51" s="113"/>
      <c r="H51" s="113"/>
      <c r="I51" s="141"/>
      <c r="J51" s="141"/>
    </row>
    <row r="52" spans="1:10" ht="15">
      <c r="A52" s="56"/>
      <c r="B52" s="60"/>
      <c r="C52" s="61"/>
      <c r="D52" s="61"/>
      <c r="E52" s="59"/>
      <c r="F52" s="59"/>
      <c r="G52" s="113"/>
      <c r="H52" s="113"/>
      <c r="I52" s="141"/>
      <c r="J52" s="141"/>
    </row>
    <row r="53" spans="1:10" ht="15">
      <c r="A53" s="56"/>
      <c r="B53" s="57"/>
      <c r="C53" s="58"/>
      <c r="D53" s="58"/>
      <c r="E53" s="59"/>
      <c r="F53" s="59"/>
      <c r="G53" s="113"/>
      <c r="H53" s="113"/>
      <c r="I53" s="141"/>
      <c r="J53" s="141"/>
    </row>
    <row r="54" spans="1:10" ht="15">
      <c r="A54" s="56"/>
      <c r="B54" s="57"/>
      <c r="C54" s="58"/>
      <c r="D54" s="58"/>
      <c r="E54" s="59"/>
      <c r="F54" s="59"/>
      <c r="G54" s="113"/>
      <c r="H54" s="113"/>
      <c r="I54" s="141"/>
      <c r="J54" s="141"/>
    </row>
    <row r="55" spans="1:10" ht="15">
      <c r="A55" s="56"/>
      <c r="B55" s="57"/>
      <c r="C55" s="62"/>
      <c r="D55" s="62"/>
      <c r="E55" s="59"/>
      <c r="F55" s="59"/>
      <c r="G55" s="113"/>
      <c r="H55" s="113"/>
      <c r="I55" s="141"/>
      <c r="J55" s="141"/>
    </row>
    <row r="56" spans="1:10" ht="15">
      <c r="A56" s="56"/>
      <c r="B56" s="57"/>
      <c r="C56" s="58"/>
      <c r="D56" s="58"/>
      <c r="E56" s="59"/>
      <c r="F56" s="59"/>
      <c r="G56" s="113"/>
      <c r="H56" s="113"/>
      <c r="I56" s="141"/>
      <c r="J56" s="141"/>
    </row>
    <row r="57" spans="1:10" ht="15">
      <c r="A57" s="56"/>
      <c r="B57" s="57"/>
      <c r="C57" s="58"/>
      <c r="D57" s="58"/>
      <c r="E57" s="59"/>
      <c r="F57" s="59"/>
      <c r="G57" s="113"/>
      <c r="H57" s="113"/>
      <c r="I57" s="141"/>
      <c r="J57" s="141"/>
    </row>
    <row r="58" spans="1:10" s="98" customFormat="1" ht="24" customHeight="1">
      <c r="A58" s="155" t="s">
        <v>118</v>
      </c>
      <c r="B58" s="155"/>
      <c r="C58" s="155"/>
      <c r="D58" s="155"/>
      <c r="E58" s="155"/>
      <c r="F58" s="155"/>
      <c r="G58" s="155"/>
      <c r="H58" s="155"/>
      <c r="I58" s="140"/>
      <c r="J58" s="140"/>
    </row>
    <row r="60" spans="1:10" ht="15">
      <c r="A60" s="154" t="s">
        <v>108</v>
      </c>
      <c r="B60" s="154"/>
      <c r="C60" s="154"/>
      <c r="D60" s="154"/>
      <c r="E60" s="154"/>
      <c r="F60" s="154"/>
      <c r="G60" s="154"/>
      <c r="H60" s="154"/>
      <c r="I60" s="154"/>
      <c r="J60" s="114"/>
    </row>
    <row r="61" spans="1:10" ht="39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14"/>
    </row>
    <row r="62" spans="1:9" ht="15" customHeight="1">
      <c r="A62" s="157" t="s">
        <v>126</v>
      </c>
      <c r="B62" s="157"/>
      <c r="D62" s="34"/>
      <c r="I62" s="34"/>
    </row>
    <row r="63" spans="1:10" ht="45">
      <c r="A63" s="63" t="s">
        <v>49</v>
      </c>
      <c r="B63" s="119" t="s">
        <v>54</v>
      </c>
      <c r="C63" s="119" t="s">
        <v>59</v>
      </c>
      <c r="D63" s="144" t="s">
        <v>66</v>
      </c>
      <c r="E63" s="144"/>
      <c r="F63" s="144"/>
      <c r="G63" s="144"/>
      <c r="H63" s="144"/>
      <c r="I63" s="66" t="s">
        <v>130</v>
      </c>
      <c r="J63" s="66" t="s">
        <v>55</v>
      </c>
    </row>
    <row r="64" spans="1:10" ht="15">
      <c r="A64" s="151" t="s">
        <v>1</v>
      </c>
      <c r="B64" s="145" t="s">
        <v>95</v>
      </c>
      <c r="C64" s="146">
        <v>36</v>
      </c>
      <c r="D64" s="118" t="s">
        <v>44</v>
      </c>
      <c r="E64" s="149"/>
      <c r="F64" s="149"/>
      <c r="G64" s="149"/>
      <c r="H64" s="149"/>
      <c r="I64" s="164"/>
      <c r="J64" s="156">
        <f>C64*I64*2</f>
        <v>0</v>
      </c>
    </row>
    <row r="65" spans="1:10" ht="15">
      <c r="A65" s="151"/>
      <c r="B65" s="145"/>
      <c r="C65" s="147"/>
      <c r="D65" s="118" t="s">
        <v>45</v>
      </c>
      <c r="E65" s="149"/>
      <c r="F65" s="149"/>
      <c r="G65" s="149"/>
      <c r="H65" s="149"/>
      <c r="I65" s="164"/>
      <c r="J65" s="156"/>
    </row>
    <row r="66" spans="1:10" ht="15" customHeight="1">
      <c r="A66" s="151"/>
      <c r="B66" s="145"/>
      <c r="C66" s="147"/>
      <c r="D66" s="118" t="s">
        <v>60</v>
      </c>
      <c r="E66" s="150" t="s">
        <v>51</v>
      </c>
      <c r="F66" s="150"/>
      <c r="G66" s="150"/>
      <c r="H66" s="150"/>
      <c r="I66" s="164"/>
      <c r="J66" s="156"/>
    </row>
    <row r="67" spans="1:10" ht="15">
      <c r="A67" s="151"/>
      <c r="B67" s="145"/>
      <c r="C67" s="147"/>
      <c r="D67" s="118" t="s">
        <v>46</v>
      </c>
      <c r="E67" s="149"/>
      <c r="F67" s="149"/>
      <c r="G67" s="149"/>
      <c r="H67" s="149"/>
      <c r="I67" s="164"/>
      <c r="J67" s="156"/>
    </row>
    <row r="68" spans="1:10" ht="15">
      <c r="A68" s="151"/>
      <c r="B68" s="145"/>
      <c r="C68" s="147"/>
      <c r="D68" s="118" t="s">
        <v>47</v>
      </c>
      <c r="E68" s="149"/>
      <c r="F68" s="149"/>
      <c r="G68" s="149"/>
      <c r="H68" s="149"/>
      <c r="I68" s="164"/>
      <c r="J68" s="156"/>
    </row>
    <row r="69" spans="1:10" ht="15">
      <c r="A69" s="151"/>
      <c r="B69" s="145"/>
      <c r="C69" s="148"/>
      <c r="D69" s="118" t="s">
        <v>48</v>
      </c>
      <c r="E69" s="165"/>
      <c r="F69" s="166"/>
      <c r="G69" s="166"/>
      <c r="H69" s="167"/>
      <c r="I69" s="164"/>
      <c r="J69" s="156"/>
    </row>
    <row r="70" spans="1:10" ht="15">
      <c r="A70" s="168" t="s">
        <v>2</v>
      </c>
      <c r="B70" s="195" t="s">
        <v>134</v>
      </c>
      <c r="C70" s="146">
        <v>36</v>
      </c>
      <c r="D70" s="118" t="s">
        <v>44</v>
      </c>
      <c r="E70" s="149"/>
      <c r="F70" s="149"/>
      <c r="G70" s="149"/>
      <c r="H70" s="149"/>
      <c r="I70" s="161"/>
      <c r="J70" s="158">
        <f>C70*I70*1</f>
        <v>0</v>
      </c>
    </row>
    <row r="71" spans="1:10" ht="15">
      <c r="A71" s="168"/>
      <c r="B71" s="195"/>
      <c r="C71" s="147"/>
      <c r="D71" s="118" t="s">
        <v>45</v>
      </c>
      <c r="E71" s="149"/>
      <c r="F71" s="149"/>
      <c r="G71" s="149"/>
      <c r="H71" s="149"/>
      <c r="I71" s="162"/>
      <c r="J71" s="159"/>
    </row>
    <row r="72" spans="1:10" ht="15">
      <c r="A72" s="168"/>
      <c r="B72" s="195"/>
      <c r="C72" s="147"/>
      <c r="D72" s="118" t="s">
        <v>60</v>
      </c>
      <c r="E72" s="150" t="s">
        <v>51</v>
      </c>
      <c r="F72" s="150"/>
      <c r="G72" s="150"/>
      <c r="H72" s="150"/>
      <c r="I72" s="162"/>
      <c r="J72" s="159"/>
    </row>
    <row r="73" spans="1:10" ht="15">
      <c r="A73" s="168"/>
      <c r="B73" s="195"/>
      <c r="C73" s="147"/>
      <c r="D73" s="118" t="s">
        <v>46</v>
      </c>
      <c r="E73" s="149"/>
      <c r="F73" s="149"/>
      <c r="G73" s="149"/>
      <c r="H73" s="149"/>
      <c r="I73" s="162"/>
      <c r="J73" s="159"/>
    </row>
    <row r="74" spans="1:10" ht="15">
      <c r="A74" s="168"/>
      <c r="B74" s="195"/>
      <c r="C74" s="147"/>
      <c r="D74" s="118" t="s">
        <v>47</v>
      </c>
      <c r="E74" s="149"/>
      <c r="F74" s="149"/>
      <c r="G74" s="149"/>
      <c r="H74" s="149"/>
      <c r="I74" s="162"/>
      <c r="J74" s="159"/>
    </row>
    <row r="75" spans="1:10" ht="15">
      <c r="A75" s="168"/>
      <c r="B75" s="195"/>
      <c r="C75" s="148"/>
      <c r="D75" s="118" t="s">
        <v>48</v>
      </c>
      <c r="E75" s="169"/>
      <c r="F75" s="169"/>
      <c r="G75" s="169"/>
      <c r="H75" s="169"/>
      <c r="I75" s="163"/>
      <c r="J75" s="160"/>
    </row>
    <row r="76" spans="1:10" ht="15" customHeight="1">
      <c r="A76" s="168" t="s">
        <v>3</v>
      </c>
      <c r="B76" s="145" t="s">
        <v>133</v>
      </c>
      <c r="C76" s="146">
        <v>36</v>
      </c>
      <c r="D76" s="118" t="s">
        <v>44</v>
      </c>
      <c r="E76" s="149"/>
      <c r="F76" s="149"/>
      <c r="G76" s="149"/>
      <c r="H76" s="149"/>
      <c r="I76" s="161"/>
      <c r="J76" s="158">
        <f>C76*I76*1</f>
        <v>0</v>
      </c>
    </row>
    <row r="77" spans="1:10" ht="15">
      <c r="A77" s="168"/>
      <c r="B77" s="145"/>
      <c r="C77" s="147"/>
      <c r="D77" s="118" t="s">
        <v>45</v>
      </c>
      <c r="E77" s="149"/>
      <c r="F77" s="149"/>
      <c r="G77" s="149"/>
      <c r="H77" s="149"/>
      <c r="I77" s="162"/>
      <c r="J77" s="159"/>
    </row>
    <row r="78" spans="1:10" ht="15">
      <c r="A78" s="168"/>
      <c r="B78" s="145"/>
      <c r="C78" s="147"/>
      <c r="D78" s="118" t="s">
        <v>60</v>
      </c>
      <c r="E78" s="150" t="s">
        <v>51</v>
      </c>
      <c r="F78" s="150"/>
      <c r="G78" s="150"/>
      <c r="H78" s="150"/>
      <c r="I78" s="162"/>
      <c r="J78" s="159"/>
    </row>
    <row r="79" spans="1:10" ht="15">
      <c r="A79" s="168"/>
      <c r="B79" s="145"/>
      <c r="C79" s="147"/>
      <c r="D79" s="118" t="s">
        <v>46</v>
      </c>
      <c r="E79" s="149"/>
      <c r="F79" s="149"/>
      <c r="G79" s="149"/>
      <c r="H79" s="149"/>
      <c r="I79" s="162"/>
      <c r="J79" s="159"/>
    </row>
    <row r="80" spans="1:10" ht="15">
      <c r="A80" s="168"/>
      <c r="B80" s="145"/>
      <c r="C80" s="147"/>
      <c r="D80" s="118" t="s">
        <v>47</v>
      </c>
      <c r="E80" s="149"/>
      <c r="F80" s="149"/>
      <c r="G80" s="149"/>
      <c r="H80" s="149"/>
      <c r="I80" s="162"/>
      <c r="J80" s="159"/>
    </row>
    <row r="81" spans="1:10" ht="15">
      <c r="A81" s="168"/>
      <c r="B81" s="145"/>
      <c r="C81" s="148"/>
      <c r="D81" s="118" t="s">
        <v>48</v>
      </c>
      <c r="E81" s="169"/>
      <c r="F81" s="169"/>
      <c r="G81" s="169"/>
      <c r="H81" s="169"/>
      <c r="I81" s="163"/>
      <c r="J81" s="160"/>
    </row>
    <row r="82" spans="9:10" ht="15">
      <c r="I82" s="120" t="s">
        <v>131</v>
      </c>
      <c r="J82" s="121">
        <f>J64+J70+J76</f>
        <v>0</v>
      </c>
    </row>
  </sheetData>
  <sheetProtection/>
  <mergeCells count="67">
    <mergeCell ref="E75:H75"/>
    <mergeCell ref="E76:H76"/>
    <mergeCell ref="E77:H77"/>
    <mergeCell ref="E80:H80"/>
    <mergeCell ref="A76:A81"/>
    <mergeCell ref="A70:A75"/>
    <mergeCell ref="B70:B75"/>
    <mergeCell ref="B76:B81"/>
    <mergeCell ref="E81:H81"/>
    <mergeCell ref="I70:I75"/>
    <mergeCell ref="C70:C75"/>
    <mergeCell ref="C76:C81"/>
    <mergeCell ref="E70:H70"/>
    <mergeCell ref="E71:H71"/>
    <mergeCell ref="J70:J75"/>
    <mergeCell ref="J76:J81"/>
    <mergeCell ref="I76:I81"/>
    <mergeCell ref="E73:H73"/>
    <mergeCell ref="I64:I69"/>
    <mergeCell ref="E69:H69"/>
    <mergeCell ref="E72:H72"/>
    <mergeCell ref="E78:H78"/>
    <mergeCell ref="E79:H79"/>
    <mergeCell ref="E74:H74"/>
    <mergeCell ref="H1:J1"/>
    <mergeCell ref="A31:B31"/>
    <mergeCell ref="E67:H67"/>
    <mergeCell ref="E68:H68"/>
    <mergeCell ref="A60:I61"/>
    <mergeCell ref="A58:H58"/>
    <mergeCell ref="I37:J37"/>
    <mergeCell ref="J64:J69"/>
    <mergeCell ref="E64:H64"/>
    <mergeCell ref="A62:B62"/>
    <mergeCell ref="D63:H63"/>
    <mergeCell ref="B64:B69"/>
    <mergeCell ref="C64:C69"/>
    <mergeCell ref="E65:H65"/>
    <mergeCell ref="E66:H66"/>
    <mergeCell ref="A64:A69"/>
    <mergeCell ref="B4:J4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8:J58"/>
    <mergeCell ref="I56:J56"/>
    <mergeCell ref="I57:J57"/>
    <mergeCell ref="I50:J50"/>
    <mergeCell ref="I51:J51"/>
    <mergeCell ref="I52:J52"/>
    <mergeCell ref="I53:J53"/>
    <mergeCell ref="I54:J54"/>
    <mergeCell ref="I55:J5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56"/>
  <sheetViews>
    <sheetView showGridLines="0" view="pageBreakPreview" zoomScale="85" zoomScaleNormal="84" zoomScaleSheetLayoutView="85" workbookViewId="0" topLeftCell="A34">
      <selection activeCell="D49" sqref="D49"/>
    </sheetView>
  </sheetViews>
  <sheetFormatPr defaultColWidth="9.00390625" defaultRowHeight="12.75"/>
  <cols>
    <col min="1" max="1" width="5.875" style="32" customWidth="1"/>
    <col min="2" max="2" width="48.75390625" style="34" customWidth="1"/>
    <col min="3" max="3" width="16.375" style="36" customWidth="1"/>
    <col min="4" max="4" width="25.625" style="36" customWidth="1"/>
    <col min="5" max="6" width="19.25390625" style="34" customWidth="1"/>
    <col min="7" max="7" width="14.375" style="34" customWidth="1"/>
    <col min="8" max="8" width="15.875" style="34" customWidth="1"/>
    <col min="9" max="9" width="15.875" style="37" customWidth="1"/>
    <col min="10" max="10" width="18.875" style="34" customWidth="1"/>
    <col min="11" max="12" width="14.25390625" style="34" customWidth="1"/>
    <col min="13" max="16384" width="9.125" style="34" customWidth="1"/>
  </cols>
  <sheetData>
    <row r="1" spans="1:12" ht="32.25" customHeight="1">
      <c r="A1" s="33" t="str">
        <f>'formularz oferty'!C4</f>
        <v>NSSU.DFP.271.33.2019.EP</v>
      </c>
      <c r="C1" s="34"/>
      <c r="D1" s="34"/>
      <c r="H1" s="152" t="s">
        <v>104</v>
      </c>
      <c r="I1" s="152"/>
      <c r="J1" s="152"/>
      <c r="K1" s="35"/>
      <c r="L1" s="35"/>
    </row>
    <row r="2" ht="15" customHeight="1"/>
    <row r="3" spans="2:6" ht="15">
      <c r="B3" s="38" t="s">
        <v>102</v>
      </c>
      <c r="C3" s="39"/>
      <c r="D3" s="39"/>
      <c r="E3" s="40"/>
      <c r="F3" s="40"/>
    </row>
    <row r="4" spans="2:10" ht="42.75" customHeight="1">
      <c r="B4" s="193" t="s">
        <v>103</v>
      </c>
      <c r="C4" s="194"/>
      <c r="D4" s="194"/>
      <c r="E4" s="194"/>
      <c r="F4" s="194"/>
      <c r="G4" s="194"/>
      <c r="H4" s="194"/>
      <c r="I4" s="194"/>
      <c r="J4" s="194"/>
    </row>
    <row r="5" spans="2:10" ht="14.25" customHeight="1">
      <c r="B5" s="194"/>
      <c r="C5" s="194"/>
      <c r="D5" s="194"/>
      <c r="E5" s="194"/>
      <c r="F5" s="194"/>
      <c r="G5" s="194"/>
      <c r="H5" s="194"/>
      <c r="I5" s="194"/>
      <c r="J5" s="194"/>
    </row>
    <row r="6" spans="1:8" s="41" customFormat="1" ht="20.25" customHeight="1">
      <c r="A6" s="78" t="s">
        <v>25</v>
      </c>
      <c r="B6" s="79" t="s">
        <v>63</v>
      </c>
      <c r="C6" s="106" t="s">
        <v>117</v>
      </c>
      <c r="D6" s="104"/>
      <c r="E6" s="80"/>
      <c r="F6" s="80"/>
      <c r="G6" s="34"/>
      <c r="H6" s="34"/>
    </row>
    <row r="7" spans="1:8" s="41" customFormat="1" ht="38.25" customHeight="1">
      <c r="A7" s="87">
        <v>1</v>
      </c>
      <c r="B7" s="82" t="s">
        <v>96</v>
      </c>
      <c r="C7" s="88">
        <v>3800</v>
      </c>
      <c r="D7" s="102"/>
      <c r="E7" s="105"/>
      <c r="F7" s="83"/>
      <c r="G7" s="34"/>
      <c r="H7" s="34"/>
    </row>
    <row r="8" spans="1:8" s="41" customFormat="1" ht="36" customHeight="1">
      <c r="A8" s="87">
        <v>2</v>
      </c>
      <c r="B8" s="82" t="s">
        <v>97</v>
      </c>
      <c r="C8" s="88">
        <v>2800</v>
      </c>
      <c r="D8" s="102"/>
      <c r="E8" s="105"/>
      <c r="F8" s="83"/>
      <c r="G8" s="34"/>
      <c r="H8" s="34"/>
    </row>
    <row r="9" spans="1:8" s="41" customFormat="1" ht="35.25" customHeight="1">
      <c r="A9" s="87">
        <v>3</v>
      </c>
      <c r="B9" s="82" t="s">
        <v>98</v>
      </c>
      <c r="C9" s="88">
        <v>2200</v>
      </c>
      <c r="D9" s="103"/>
      <c r="E9" s="105"/>
      <c r="F9" s="83"/>
      <c r="G9" s="34"/>
      <c r="H9" s="34"/>
    </row>
    <row r="10" spans="1:8" s="41" customFormat="1" ht="35.25" customHeight="1">
      <c r="A10" s="87">
        <v>4</v>
      </c>
      <c r="B10" s="84" t="s">
        <v>99</v>
      </c>
      <c r="C10" s="88">
        <v>1300</v>
      </c>
      <c r="D10" s="103"/>
      <c r="E10" s="105"/>
      <c r="F10" s="83"/>
      <c r="G10" s="34"/>
      <c r="H10" s="34"/>
    </row>
    <row r="11" spans="1:8" s="41" customFormat="1" ht="76.5" customHeight="1">
      <c r="A11" s="87">
        <v>5</v>
      </c>
      <c r="B11" s="82" t="s">
        <v>100</v>
      </c>
      <c r="C11" s="88">
        <v>1500</v>
      </c>
      <c r="D11" s="103"/>
      <c r="E11" s="105"/>
      <c r="F11" s="83"/>
      <c r="G11" s="34"/>
      <c r="H11" s="34"/>
    </row>
    <row r="12" spans="1:8" s="41" customFormat="1" ht="26.25" customHeight="1">
      <c r="A12" s="43"/>
      <c r="B12" s="44"/>
      <c r="C12" s="45"/>
      <c r="D12" s="45"/>
      <c r="E12" s="85"/>
      <c r="F12" s="85"/>
      <c r="G12" s="34"/>
      <c r="H12" s="34"/>
    </row>
    <row r="13" spans="1:8" s="41" customFormat="1" ht="17.25" customHeight="1">
      <c r="A13" s="47"/>
      <c r="B13" s="48" t="s">
        <v>62</v>
      </c>
      <c r="C13" s="49"/>
      <c r="D13" s="49"/>
      <c r="E13" s="50"/>
      <c r="F13" s="50"/>
      <c r="G13" s="34"/>
      <c r="H13" s="34"/>
    </row>
    <row r="14" spans="1:9" ht="18.75" customHeight="1">
      <c r="A14" s="153" t="s">
        <v>56</v>
      </c>
      <c r="B14" s="153"/>
      <c r="C14" s="51"/>
      <c r="D14" s="51"/>
      <c r="E14" s="52"/>
      <c r="F14" s="53"/>
      <c r="I14" s="34"/>
    </row>
    <row r="15" spans="1:10" ht="52.5" customHeight="1">
      <c r="A15" s="54" t="s">
        <v>49</v>
      </c>
      <c r="B15" s="54" t="s">
        <v>39</v>
      </c>
      <c r="C15" s="55" t="s">
        <v>119</v>
      </c>
      <c r="D15" s="54" t="s">
        <v>40</v>
      </c>
      <c r="E15" s="54" t="s">
        <v>120</v>
      </c>
      <c r="F15" s="54" t="s">
        <v>121</v>
      </c>
      <c r="G15" s="54" t="s">
        <v>122</v>
      </c>
      <c r="H15" s="100" t="s">
        <v>123</v>
      </c>
      <c r="I15" s="143" t="s">
        <v>124</v>
      </c>
      <c r="J15" s="143"/>
    </row>
    <row r="16" spans="1:10" ht="15">
      <c r="A16" s="81"/>
      <c r="B16" s="57"/>
      <c r="C16" s="58"/>
      <c r="D16" s="58"/>
      <c r="E16" s="59"/>
      <c r="F16" s="59"/>
      <c r="G16" s="101"/>
      <c r="H16" s="116"/>
      <c r="I16" s="140"/>
      <c r="J16" s="140"/>
    </row>
    <row r="17" spans="1:10" ht="15">
      <c r="A17" s="81"/>
      <c r="B17" s="57"/>
      <c r="C17" s="58"/>
      <c r="D17" s="58"/>
      <c r="E17" s="59"/>
      <c r="F17" s="59"/>
      <c r="G17" s="101"/>
      <c r="H17" s="116"/>
      <c r="I17" s="140"/>
      <c r="J17" s="140"/>
    </row>
    <row r="18" spans="1:10" ht="15">
      <c r="A18" s="81"/>
      <c r="B18" s="57"/>
      <c r="C18" s="58"/>
      <c r="D18" s="58"/>
      <c r="E18" s="59"/>
      <c r="F18" s="59"/>
      <c r="G18" s="101"/>
      <c r="H18" s="116"/>
      <c r="I18" s="140"/>
      <c r="J18" s="140"/>
    </row>
    <row r="19" spans="1:10" ht="15">
      <c r="A19" s="81"/>
      <c r="B19" s="57"/>
      <c r="C19" s="58"/>
      <c r="D19" s="58"/>
      <c r="E19" s="59"/>
      <c r="F19" s="59"/>
      <c r="G19" s="101"/>
      <c r="H19" s="116"/>
      <c r="I19" s="140"/>
      <c r="J19" s="140"/>
    </row>
    <row r="20" spans="1:10" ht="15">
      <c r="A20" s="81"/>
      <c r="B20" s="57"/>
      <c r="C20" s="58"/>
      <c r="D20" s="58"/>
      <c r="E20" s="59"/>
      <c r="F20" s="59"/>
      <c r="G20" s="101"/>
      <c r="H20" s="116"/>
      <c r="I20" s="140"/>
      <c r="J20" s="140"/>
    </row>
    <row r="21" spans="1:10" ht="15">
      <c r="A21" s="81"/>
      <c r="B21" s="60"/>
      <c r="C21" s="61"/>
      <c r="D21" s="61"/>
      <c r="E21" s="59"/>
      <c r="F21" s="59"/>
      <c r="G21" s="101"/>
      <c r="H21" s="116"/>
      <c r="I21" s="140"/>
      <c r="J21" s="140"/>
    </row>
    <row r="22" spans="1:10" ht="15">
      <c r="A22" s="81"/>
      <c r="B22" s="57"/>
      <c r="C22" s="58"/>
      <c r="D22" s="58"/>
      <c r="E22" s="59"/>
      <c r="F22" s="59"/>
      <c r="G22" s="101"/>
      <c r="H22" s="116"/>
      <c r="I22" s="140"/>
      <c r="J22" s="140"/>
    </row>
    <row r="23" spans="1:10" ht="15">
      <c r="A23" s="81"/>
      <c r="B23" s="57"/>
      <c r="C23" s="58"/>
      <c r="D23" s="58"/>
      <c r="E23" s="59"/>
      <c r="F23" s="59"/>
      <c r="G23" s="101"/>
      <c r="H23" s="116"/>
      <c r="I23" s="140"/>
      <c r="J23" s="140"/>
    </row>
    <row r="24" spans="1:10" ht="15">
      <c r="A24" s="81"/>
      <c r="B24" s="57"/>
      <c r="C24" s="58"/>
      <c r="D24" s="58"/>
      <c r="E24" s="59"/>
      <c r="F24" s="59"/>
      <c r="G24" s="101"/>
      <c r="H24" s="116"/>
      <c r="I24" s="140"/>
      <c r="J24" s="140"/>
    </row>
    <row r="25" spans="1:10" ht="15">
      <c r="A25" s="81"/>
      <c r="B25" s="57"/>
      <c r="C25" s="58"/>
      <c r="D25" s="58"/>
      <c r="E25" s="59"/>
      <c r="F25" s="59"/>
      <c r="G25" s="101"/>
      <c r="H25" s="116"/>
      <c r="I25" s="140"/>
      <c r="J25" s="140"/>
    </row>
    <row r="26" spans="1:10" ht="15">
      <c r="A26" s="81"/>
      <c r="B26" s="57"/>
      <c r="C26" s="58"/>
      <c r="D26" s="58"/>
      <c r="E26" s="59"/>
      <c r="F26" s="59"/>
      <c r="G26" s="101"/>
      <c r="H26" s="116"/>
      <c r="I26" s="140"/>
      <c r="J26" s="140"/>
    </row>
    <row r="27" spans="1:10" ht="15">
      <c r="A27" s="81"/>
      <c r="B27" s="57"/>
      <c r="C27" s="58"/>
      <c r="D27" s="58"/>
      <c r="E27" s="59"/>
      <c r="F27" s="59"/>
      <c r="G27" s="101"/>
      <c r="H27" s="116"/>
      <c r="I27" s="140"/>
      <c r="J27" s="140"/>
    </row>
    <row r="28" spans="1:10" ht="15">
      <c r="A28" s="81"/>
      <c r="B28" s="57"/>
      <c r="C28" s="58"/>
      <c r="D28" s="58"/>
      <c r="E28" s="59"/>
      <c r="F28" s="59"/>
      <c r="G28" s="101"/>
      <c r="H28" s="116"/>
      <c r="I28" s="140"/>
      <c r="J28" s="140"/>
    </row>
    <row r="29" spans="1:10" ht="15">
      <c r="A29" s="81"/>
      <c r="B29" s="57"/>
      <c r="C29" s="58"/>
      <c r="D29" s="58"/>
      <c r="E29" s="59"/>
      <c r="F29" s="59"/>
      <c r="G29" s="101"/>
      <c r="H29" s="116"/>
      <c r="I29" s="140"/>
      <c r="J29" s="140"/>
    </row>
    <row r="30" spans="1:10" ht="15">
      <c r="A30" s="81"/>
      <c r="B30" s="57"/>
      <c r="C30" s="58"/>
      <c r="D30" s="58"/>
      <c r="E30" s="59"/>
      <c r="F30" s="59"/>
      <c r="G30" s="101"/>
      <c r="H30" s="116"/>
      <c r="I30" s="140"/>
      <c r="J30" s="140"/>
    </row>
    <row r="31" spans="1:10" ht="15">
      <c r="A31" s="81"/>
      <c r="B31" s="57"/>
      <c r="C31" s="58"/>
      <c r="D31" s="58"/>
      <c r="E31" s="59"/>
      <c r="F31" s="59"/>
      <c r="G31" s="101"/>
      <c r="H31" s="116"/>
      <c r="I31" s="140"/>
      <c r="J31" s="140"/>
    </row>
    <row r="32" spans="1:10" ht="15">
      <c r="A32" s="81"/>
      <c r="B32" s="57"/>
      <c r="C32" s="58"/>
      <c r="D32" s="58"/>
      <c r="E32" s="59"/>
      <c r="F32" s="59"/>
      <c r="G32" s="101"/>
      <c r="H32" s="116"/>
      <c r="I32" s="140"/>
      <c r="J32" s="140"/>
    </row>
    <row r="33" spans="1:10" ht="15">
      <c r="A33" s="81"/>
      <c r="B33" s="57"/>
      <c r="C33" s="58"/>
      <c r="D33" s="58"/>
      <c r="E33" s="59"/>
      <c r="F33" s="59"/>
      <c r="G33" s="101"/>
      <c r="H33" s="116"/>
      <c r="I33" s="140"/>
      <c r="J33" s="140"/>
    </row>
    <row r="34" spans="1:10" ht="15">
      <c r="A34" s="81"/>
      <c r="B34" s="57"/>
      <c r="C34" s="58"/>
      <c r="D34" s="58"/>
      <c r="E34" s="59"/>
      <c r="F34" s="59"/>
      <c r="G34" s="101"/>
      <c r="H34" s="116"/>
      <c r="I34" s="140"/>
      <c r="J34" s="140"/>
    </row>
    <row r="35" spans="1:10" ht="15">
      <c r="A35" s="81"/>
      <c r="B35" s="60"/>
      <c r="C35" s="61"/>
      <c r="D35" s="61"/>
      <c r="E35" s="59"/>
      <c r="F35" s="59"/>
      <c r="G35" s="101"/>
      <c r="H35" s="116"/>
      <c r="I35" s="140"/>
      <c r="J35" s="140"/>
    </row>
    <row r="36" spans="1:10" ht="15">
      <c r="A36" s="81"/>
      <c r="B36" s="57"/>
      <c r="C36" s="58"/>
      <c r="D36" s="58"/>
      <c r="E36" s="59"/>
      <c r="F36" s="59"/>
      <c r="G36" s="101"/>
      <c r="H36" s="116"/>
      <c r="I36" s="140"/>
      <c r="J36" s="140"/>
    </row>
    <row r="37" spans="1:10" ht="15">
      <c r="A37" s="81"/>
      <c r="B37" s="57"/>
      <c r="C37" s="58"/>
      <c r="D37" s="58"/>
      <c r="E37" s="59"/>
      <c r="F37" s="59"/>
      <c r="G37" s="101"/>
      <c r="H37" s="116"/>
      <c r="I37" s="140"/>
      <c r="J37" s="140"/>
    </row>
    <row r="38" spans="1:10" ht="15">
      <c r="A38" s="81"/>
      <c r="B38" s="57"/>
      <c r="C38" s="62"/>
      <c r="D38" s="62"/>
      <c r="E38" s="59"/>
      <c r="F38" s="59"/>
      <c r="G38" s="101"/>
      <c r="H38" s="116"/>
      <c r="I38" s="140"/>
      <c r="J38" s="140"/>
    </row>
    <row r="39" spans="1:10" ht="15">
      <c r="A39" s="81"/>
      <c r="B39" s="57"/>
      <c r="C39" s="58"/>
      <c r="D39" s="58"/>
      <c r="E39" s="59"/>
      <c r="F39" s="59"/>
      <c r="G39" s="101"/>
      <c r="H39" s="116"/>
      <c r="I39" s="140"/>
      <c r="J39" s="140"/>
    </row>
    <row r="40" spans="1:10" ht="15">
      <c r="A40" s="81"/>
      <c r="B40" s="57"/>
      <c r="C40" s="58"/>
      <c r="D40" s="58"/>
      <c r="E40" s="59"/>
      <c r="F40" s="59"/>
      <c r="G40" s="101"/>
      <c r="H40" s="116"/>
      <c r="I40" s="140"/>
      <c r="J40" s="140"/>
    </row>
    <row r="41" spans="1:10" s="114" customFormat="1" ht="24" customHeight="1">
      <c r="A41" s="155" t="s">
        <v>118</v>
      </c>
      <c r="B41" s="155"/>
      <c r="C41" s="155"/>
      <c r="D41" s="155"/>
      <c r="E41" s="155"/>
      <c r="F41" s="155"/>
      <c r="G41" s="155"/>
      <c r="H41" s="155"/>
      <c r="I41" s="140"/>
      <c r="J41" s="140"/>
    </row>
    <row r="43" spans="1:9" ht="46.5" customHeight="1">
      <c r="A43" s="180" t="s">
        <v>108</v>
      </c>
      <c r="B43" s="180"/>
      <c r="C43" s="180"/>
      <c r="D43" s="180"/>
      <c r="E43" s="180"/>
      <c r="F43" s="180"/>
      <c r="G43" s="180"/>
      <c r="H43" s="180"/>
      <c r="I43" s="180"/>
    </row>
    <row r="44" spans="1:6" ht="19.5" customHeight="1">
      <c r="A44" s="86"/>
      <c r="B44" s="86"/>
      <c r="C44" s="86"/>
      <c r="D44" s="86"/>
      <c r="E44" s="86"/>
      <c r="F44" s="86"/>
    </row>
    <row r="45" spans="1:9" ht="15" customHeight="1">
      <c r="A45" s="157" t="s">
        <v>126</v>
      </c>
      <c r="B45" s="157"/>
      <c r="D45" s="34"/>
      <c r="I45" s="34"/>
    </row>
    <row r="46" spans="1:10" ht="60">
      <c r="A46" s="63" t="s">
        <v>49</v>
      </c>
      <c r="B46" s="64" t="s">
        <v>54</v>
      </c>
      <c r="C46" s="65" t="s">
        <v>59</v>
      </c>
      <c r="D46" s="174" t="s">
        <v>66</v>
      </c>
      <c r="E46" s="175"/>
      <c r="F46" s="175"/>
      <c r="G46" s="175"/>
      <c r="H46" s="176"/>
      <c r="I46" s="66" t="s">
        <v>50</v>
      </c>
      <c r="J46" s="66" t="s">
        <v>55</v>
      </c>
    </row>
    <row r="47" spans="1:10" ht="15">
      <c r="A47" s="189" t="s">
        <v>1</v>
      </c>
      <c r="B47" s="146" t="s">
        <v>115</v>
      </c>
      <c r="C47" s="146">
        <v>36</v>
      </c>
      <c r="D47" s="67" t="s">
        <v>44</v>
      </c>
      <c r="E47" s="181"/>
      <c r="F47" s="182"/>
      <c r="G47" s="182"/>
      <c r="H47" s="183"/>
      <c r="I47" s="187"/>
      <c r="J47" s="191">
        <f>C47*I47</f>
        <v>0</v>
      </c>
    </row>
    <row r="48" spans="1:10" ht="15">
      <c r="A48" s="190"/>
      <c r="B48" s="147"/>
      <c r="C48" s="147"/>
      <c r="D48" s="67" t="s">
        <v>45</v>
      </c>
      <c r="E48" s="181"/>
      <c r="F48" s="182"/>
      <c r="G48" s="182"/>
      <c r="H48" s="183"/>
      <c r="I48" s="188"/>
      <c r="J48" s="192"/>
    </row>
    <row r="49" spans="1:10" ht="15" customHeight="1">
      <c r="A49" s="190"/>
      <c r="B49" s="147"/>
      <c r="C49" s="147"/>
      <c r="D49" s="67" t="s">
        <v>60</v>
      </c>
      <c r="E49" s="184" t="s">
        <v>51</v>
      </c>
      <c r="F49" s="185"/>
      <c r="G49" s="185"/>
      <c r="H49" s="186"/>
      <c r="I49" s="188"/>
      <c r="J49" s="192"/>
    </row>
    <row r="50" spans="1:10" ht="15">
      <c r="A50" s="190"/>
      <c r="B50" s="147"/>
      <c r="C50" s="147"/>
      <c r="D50" s="67" t="s">
        <v>46</v>
      </c>
      <c r="E50" s="181"/>
      <c r="F50" s="182"/>
      <c r="G50" s="182"/>
      <c r="H50" s="183"/>
      <c r="I50" s="188"/>
      <c r="J50" s="192"/>
    </row>
    <row r="51" spans="1:10" ht="15">
      <c r="A51" s="190"/>
      <c r="B51" s="147"/>
      <c r="C51" s="147"/>
      <c r="D51" s="67" t="s">
        <v>47</v>
      </c>
      <c r="E51" s="181"/>
      <c r="F51" s="182"/>
      <c r="G51" s="182"/>
      <c r="H51" s="183"/>
      <c r="I51" s="188"/>
      <c r="J51" s="192"/>
    </row>
    <row r="52" spans="1:10" ht="15">
      <c r="A52" s="190"/>
      <c r="B52" s="147"/>
      <c r="C52" s="147"/>
      <c r="D52" s="67" t="s">
        <v>48</v>
      </c>
      <c r="E52" s="68"/>
      <c r="F52" s="69"/>
      <c r="G52" s="69"/>
      <c r="H52" s="67"/>
      <c r="I52" s="188"/>
      <c r="J52" s="192"/>
    </row>
    <row r="53" spans="1:10" ht="15">
      <c r="A53" s="70"/>
      <c r="B53" s="71"/>
      <c r="C53" s="71"/>
      <c r="D53" s="67"/>
      <c r="E53" s="68"/>
      <c r="F53" s="69"/>
      <c r="G53" s="69"/>
      <c r="H53" s="67"/>
      <c r="I53" s="72"/>
      <c r="J53" s="73"/>
    </row>
    <row r="54" spans="1:10" ht="15">
      <c r="A54" s="177" t="s">
        <v>64</v>
      </c>
      <c r="B54" s="178"/>
      <c r="C54" s="178"/>
      <c r="D54" s="178"/>
      <c r="E54" s="178"/>
      <c r="F54" s="178"/>
      <c r="G54" s="178"/>
      <c r="H54" s="178"/>
      <c r="I54" s="179"/>
      <c r="J54" s="74">
        <f>SUM(J47:J53)</f>
        <v>0</v>
      </c>
    </row>
    <row r="55" spans="2:8" ht="75">
      <c r="B55" s="91"/>
      <c r="C55" s="92" t="s">
        <v>109</v>
      </c>
      <c r="D55" s="92" t="s">
        <v>110</v>
      </c>
      <c r="E55" s="93" t="s">
        <v>111</v>
      </c>
      <c r="F55" s="170" t="s">
        <v>112</v>
      </c>
      <c r="G55" s="171"/>
      <c r="H55" s="171"/>
    </row>
    <row r="56" spans="2:8" ht="15">
      <c r="B56" s="94" t="s">
        <v>113</v>
      </c>
      <c r="C56" s="95"/>
      <c r="D56" s="96">
        <v>6570</v>
      </c>
      <c r="E56" s="97">
        <v>0.27</v>
      </c>
      <c r="F56" s="172">
        <f>(C56*D56*E56)/1000</f>
        <v>0</v>
      </c>
      <c r="G56" s="173"/>
      <c r="H56" s="173"/>
    </row>
  </sheetData>
  <sheetProtection/>
  <mergeCells count="47">
    <mergeCell ref="H1:J1"/>
    <mergeCell ref="E47:H47"/>
    <mergeCell ref="I47:I52"/>
    <mergeCell ref="A47:A52"/>
    <mergeCell ref="B47:B52"/>
    <mergeCell ref="C47:C52"/>
    <mergeCell ref="A14:B14"/>
    <mergeCell ref="A45:B45"/>
    <mergeCell ref="J47:J52"/>
    <mergeCell ref="B4:J5"/>
    <mergeCell ref="F55:H55"/>
    <mergeCell ref="F56:H56"/>
    <mergeCell ref="D46:H46"/>
    <mergeCell ref="A54:I54"/>
    <mergeCell ref="A41:H41"/>
    <mergeCell ref="A43:I43"/>
    <mergeCell ref="E48:H48"/>
    <mergeCell ref="E49:H49"/>
    <mergeCell ref="E50:H50"/>
    <mergeCell ref="E51:H51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I37:J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51"/>
  <sheetViews>
    <sheetView showGridLines="0" view="pageBreakPreview" zoomScale="85" zoomScaleNormal="84" zoomScaleSheetLayoutView="85" workbookViewId="0" topLeftCell="A28">
      <selection activeCell="A42" sqref="A42:B42"/>
    </sheetView>
  </sheetViews>
  <sheetFormatPr defaultColWidth="9.00390625" defaultRowHeight="12.75"/>
  <cols>
    <col min="1" max="1" width="5.875" style="32" customWidth="1"/>
    <col min="2" max="2" width="48.75390625" style="34" customWidth="1"/>
    <col min="3" max="3" width="11.75390625" style="36" customWidth="1"/>
    <col min="4" max="4" width="25.625" style="36" customWidth="1"/>
    <col min="5" max="6" width="19.25390625" style="34" customWidth="1"/>
    <col min="7" max="7" width="13.75390625" style="34" customWidth="1"/>
    <col min="8" max="8" width="16.75390625" style="34" customWidth="1"/>
    <col min="9" max="9" width="18.75390625" style="37" customWidth="1"/>
    <col min="10" max="10" width="18.875" style="34" customWidth="1"/>
    <col min="11" max="12" width="14.25390625" style="34" customWidth="1"/>
    <col min="13" max="16384" width="9.125" style="34" customWidth="1"/>
  </cols>
  <sheetData>
    <row r="1" spans="2:12" ht="30" customHeight="1">
      <c r="B1" s="33" t="str">
        <f>'formularz oferty'!C4</f>
        <v>NSSU.DFP.271.33.2019.EP</v>
      </c>
      <c r="C1" s="34"/>
      <c r="D1" s="34"/>
      <c r="H1" s="152" t="s">
        <v>104</v>
      </c>
      <c r="I1" s="152"/>
      <c r="J1" s="152"/>
      <c r="K1" s="35"/>
      <c r="L1" s="35"/>
    </row>
    <row r="2" ht="15" customHeight="1"/>
    <row r="3" spans="2:6" ht="15">
      <c r="B3" s="38" t="s">
        <v>101</v>
      </c>
      <c r="C3" s="39"/>
      <c r="D3" s="39"/>
      <c r="E3" s="40"/>
      <c r="F3" s="40"/>
    </row>
    <row r="4" spans="2:10" ht="51" customHeight="1">
      <c r="B4" s="193" t="s">
        <v>107</v>
      </c>
      <c r="C4" s="194"/>
      <c r="D4" s="194"/>
      <c r="E4" s="194"/>
      <c r="F4" s="194"/>
      <c r="G4" s="194"/>
      <c r="H4" s="194"/>
      <c r="I4" s="194"/>
      <c r="J4" s="194"/>
    </row>
    <row r="5" spans="2:5" ht="16.5" customHeight="1">
      <c r="B5" s="32"/>
      <c r="C5" s="32"/>
      <c r="D5" s="32"/>
      <c r="E5" s="32"/>
    </row>
    <row r="6" spans="1:8" s="41" customFormat="1" ht="31.5" customHeight="1">
      <c r="A6" s="78" t="s">
        <v>25</v>
      </c>
      <c r="B6" s="79" t="s">
        <v>63</v>
      </c>
      <c r="C6" s="106" t="s">
        <v>117</v>
      </c>
      <c r="D6" s="104"/>
      <c r="E6" s="80"/>
      <c r="F6" s="80"/>
      <c r="G6" s="34"/>
      <c r="H6" s="34"/>
    </row>
    <row r="7" spans="1:8" s="41" customFormat="1" ht="32.25" customHeight="1">
      <c r="A7" s="90">
        <v>1</v>
      </c>
      <c r="B7" s="89" t="s">
        <v>105</v>
      </c>
      <c r="C7" s="88">
        <v>500</v>
      </c>
      <c r="D7" s="102"/>
      <c r="E7" s="105"/>
      <c r="F7" s="83"/>
      <c r="G7" s="34"/>
      <c r="H7" s="34"/>
    </row>
    <row r="8" spans="1:8" s="41" customFormat="1" ht="38.25" customHeight="1">
      <c r="A8" s="90">
        <v>2</v>
      </c>
      <c r="B8" s="89" t="s">
        <v>106</v>
      </c>
      <c r="C8" s="88">
        <v>300</v>
      </c>
      <c r="D8" s="102"/>
      <c r="E8" s="105"/>
      <c r="F8" s="83"/>
      <c r="G8" s="34"/>
      <c r="H8" s="34"/>
    </row>
    <row r="9" spans="1:8" s="41" customFormat="1" ht="48.75" customHeight="1">
      <c r="A9" s="90">
        <v>3</v>
      </c>
      <c r="B9" s="89" t="s">
        <v>129</v>
      </c>
      <c r="C9" s="88">
        <v>240</v>
      </c>
      <c r="D9" s="103"/>
      <c r="E9" s="105"/>
      <c r="F9" s="83"/>
      <c r="G9" s="34"/>
      <c r="H9" s="34"/>
    </row>
    <row r="10" spans="1:8" s="41" customFormat="1" ht="26.25" customHeight="1">
      <c r="A10" s="43"/>
      <c r="B10" s="44"/>
      <c r="C10" s="45"/>
      <c r="D10" s="45"/>
      <c r="E10" s="85"/>
      <c r="F10" s="85"/>
      <c r="G10" s="34"/>
      <c r="H10" s="34"/>
    </row>
    <row r="11" spans="1:8" s="41" customFormat="1" ht="14.25" customHeight="1">
      <c r="A11" s="47"/>
      <c r="B11" s="48" t="s">
        <v>62</v>
      </c>
      <c r="C11" s="49"/>
      <c r="D11" s="49"/>
      <c r="E11" s="50"/>
      <c r="F11" s="50"/>
      <c r="G11" s="34"/>
      <c r="H11" s="34"/>
    </row>
    <row r="12" spans="1:9" ht="18.75" customHeight="1">
      <c r="A12" s="153" t="s">
        <v>56</v>
      </c>
      <c r="B12" s="153"/>
      <c r="C12" s="51"/>
      <c r="D12" s="51"/>
      <c r="E12" s="52"/>
      <c r="F12" s="53"/>
      <c r="I12" s="34"/>
    </row>
    <row r="13" spans="1:10" ht="52.5" customHeight="1">
      <c r="A13" s="54" t="s">
        <v>49</v>
      </c>
      <c r="B13" s="54" t="s">
        <v>39</v>
      </c>
      <c r="C13" s="55" t="s">
        <v>119</v>
      </c>
      <c r="D13" s="54" t="s">
        <v>40</v>
      </c>
      <c r="E13" s="54" t="s">
        <v>120</v>
      </c>
      <c r="F13" s="54" t="s">
        <v>121</v>
      </c>
      <c r="G13" s="54" t="s">
        <v>122</v>
      </c>
      <c r="H13" s="100" t="s">
        <v>123</v>
      </c>
      <c r="I13" s="143" t="s">
        <v>124</v>
      </c>
      <c r="J13" s="143"/>
    </row>
    <row r="14" spans="1:10" ht="15">
      <c r="A14" s="81"/>
      <c r="B14" s="57"/>
      <c r="C14" s="58"/>
      <c r="D14" s="58"/>
      <c r="E14" s="59"/>
      <c r="F14" s="59"/>
      <c r="G14" s="101"/>
      <c r="H14" s="116"/>
      <c r="I14" s="140"/>
      <c r="J14" s="140"/>
    </row>
    <row r="15" spans="1:10" ht="15">
      <c r="A15" s="81"/>
      <c r="B15" s="57"/>
      <c r="C15" s="58"/>
      <c r="D15" s="58"/>
      <c r="E15" s="59"/>
      <c r="F15" s="59"/>
      <c r="G15" s="101"/>
      <c r="H15" s="116"/>
      <c r="I15" s="140"/>
      <c r="J15" s="140"/>
    </row>
    <row r="16" spans="1:10" ht="15">
      <c r="A16" s="81"/>
      <c r="B16" s="57"/>
      <c r="C16" s="58"/>
      <c r="D16" s="58"/>
      <c r="E16" s="59"/>
      <c r="F16" s="59"/>
      <c r="G16" s="101"/>
      <c r="H16" s="116"/>
      <c r="I16" s="140"/>
      <c r="J16" s="140"/>
    </row>
    <row r="17" spans="1:10" ht="15">
      <c r="A17" s="81"/>
      <c r="B17" s="57"/>
      <c r="C17" s="58"/>
      <c r="D17" s="58"/>
      <c r="E17" s="59"/>
      <c r="F17" s="59"/>
      <c r="G17" s="101"/>
      <c r="H17" s="116"/>
      <c r="I17" s="140"/>
      <c r="J17" s="140"/>
    </row>
    <row r="18" spans="1:10" ht="15">
      <c r="A18" s="81"/>
      <c r="B18" s="57"/>
      <c r="C18" s="58"/>
      <c r="D18" s="58"/>
      <c r="E18" s="59"/>
      <c r="F18" s="59"/>
      <c r="G18" s="101"/>
      <c r="H18" s="116"/>
      <c r="I18" s="140"/>
      <c r="J18" s="140"/>
    </row>
    <row r="19" spans="1:10" ht="15">
      <c r="A19" s="81"/>
      <c r="B19" s="60"/>
      <c r="C19" s="61"/>
      <c r="D19" s="61"/>
      <c r="E19" s="59"/>
      <c r="F19" s="59"/>
      <c r="G19" s="101"/>
      <c r="H19" s="116"/>
      <c r="I19" s="140"/>
      <c r="J19" s="140"/>
    </row>
    <row r="20" spans="1:10" ht="15">
      <c r="A20" s="81"/>
      <c r="B20" s="57"/>
      <c r="C20" s="58"/>
      <c r="D20" s="58"/>
      <c r="E20" s="59"/>
      <c r="F20" s="59"/>
      <c r="G20" s="101"/>
      <c r="H20" s="116"/>
      <c r="I20" s="140"/>
      <c r="J20" s="140"/>
    </row>
    <row r="21" spans="1:10" ht="15">
      <c r="A21" s="81"/>
      <c r="B21" s="57"/>
      <c r="C21" s="58"/>
      <c r="D21" s="58"/>
      <c r="E21" s="59"/>
      <c r="F21" s="59"/>
      <c r="G21" s="101"/>
      <c r="H21" s="116"/>
      <c r="I21" s="140"/>
      <c r="J21" s="140"/>
    </row>
    <row r="22" spans="1:10" ht="15">
      <c r="A22" s="81"/>
      <c r="B22" s="57"/>
      <c r="C22" s="58"/>
      <c r="D22" s="58"/>
      <c r="E22" s="59"/>
      <c r="F22" s="59"/>
      <c r="G22" s="101"/>
      <c r="H22" s="116"/>
      <c r="I22" s="140"/>
      <c r="J22" s="140"/>
    </row>
    <row r="23" spans="1:10" ht="15">
      <c r="A23" s="81"/>
      <c r="B23" s="57"/>
      <c r="C23" s="58"/>
      <c r="D23" s="58"/>
      <c r="E23" s="59"/>
      <c r="F23" s="59"/>
      <c r="G23" s="101"/>
      <c r="H23" s="116"/>
      <c r="I23" s="140"/>
      <c r="J23" s="140"/>
    </row>
    <row r="24" spans="1:10" ht="15">
      <c r="A24" s="81"/>
      <c r="B24" s="57"/>
      <c r="C24" s="58"/>
      <c r="D24" s="58"/>
      <c r="E24" s="59"/>
      <c r="F24" s="59"/>
      <c r="G24" s="101"/>
      <c r="H24" s="116"/>
      <c r="I24" s="140"/>
      <c r="J24" s="140"/>
    </row>
    <row r="25" spans="1:10" ht="15">
      <c r="A25" s="81"/>
      <c r="B25" s="57"/>
      <c r="C25" s="58"/>
      <c r="D25" s="58"/>
      <c r="E25" s="59"/>
      <c r="F25" s="59"/>
      <c r="G25" s="101"/>
      <c r="H25" s="116"/>
      <c r="I25" s="140"/>
      <c r="J25" s="140"/>
    </row>
    <row r="26" spans="1:10" ht="15">
      <c r="A26" s="81"/>
      <c r="B26" s="57"/>
      <c r="C26" s="58"/>
      <c r="D26" s="58"/>
      <c r="E26" s="59"/>
      <c r="F26" s="59"/>
      <c r="G26" s="101"/>
      <c r="H26" s="116"/>
      <c r="I26" s="140"/>
      <c r="J26" s="140"/>
    </row>
    <row r="27" spans="1:10" ht="15">
      <c r="A27" s="81"/>
      <c r="B27" s="57"/>
      <c r="C27" s="58"/>
      <c r="D27" s="58"/>
      <c r="E27" s="59"/>
      <c r="F27" s="59"/>
      <c r="G27" s="101"/>
      <c r="H27" s="116"/>
      <c r="I27" s="140"/>
      <c r="J27" s="140"/>
    </row>
    <row r="28" spans="1:10" ht="15">
      <c r="A28" s="81"/>
      <c r="B28" s="57"/>
      <c r="C28" s="58"/>
      <c r="D28" s="58"/>
      <c r="E28" s="59"/>
      <c r="F28" s="59"/>
      <c r="G28" s="101"/>
      <c r="H28" s="116"/>
      <c r="I28" s="140"/>
      <c r="J28" s="140"/>
    </row>
    <row r="29" spans="1:10" ht="15">
      <c r="A29" s="81"/>
      <c r="B29" s="57"/>
      <c r="C29" s="58"/>
      <c r="D29" s="58"/>
      <c r="E29" s="59"/>
      <c r="F29" s="59"/>
      <c r="G29" s="101"/>
      <c r="H29" s="116"/>
      <c r="I29" s="140"/>
      <c r="J29" s="140"/>
    </row>
    <row r="30" spans="1:10" ht="15">
      <c r="A30" s="81"/>
      <c r="B30" s="57"/>
      <c r="C30" s="58"/>
      <c r="D30" s="58"/>
      <c r="E30" s="59"/>
      <c r="F30" s="59"/>
      <c r="G30" s="101"/>
      <c r="H30" s="116"/>
      <c r="I30" s="140"/>
      <c r="J30" s="140"/>
    </row>
    <row r="31" spans="1:10" ht="15">
      <c r="A31" s="81"/>
      <c r="B31" s="57"/>
      <c r="C31" s="58"/>
      <c r="D31" s="58"/>
      <c r="E31" s="59"/>
      <c r="F31" s="59"/>
      <c r="G31" s="101"/>
      <c r="H31" s="116"/>
      <c r="I31" s="140"/>
      <c r="J31" s="140"/>
    </row>
    <row r="32" spans="1:10" ht="15">
      <c r="A32" s="81"/>
      <c r="B32" s="57"/>
      <c r="C32" s="58"/>
      <c r="D32" s="58"/>
      <c r="E32" s="59"/>
      <c r="F32" s="59"/>
      <c r="G32" s="101"/>
      <c r="H32" s="116"/>
      <c r="I32" s="140"/>
      <c r="J32" s="140"/>
    </row>
    <row r="33" spans="1:10" ht="15">
      <c r="A33" s="81"/>
      <c r="B33" s="60"/>
      <c r="C33" s="61"/>
      <c r="D33" s="61"/>
      <c r="E33" s="59"/>
      <c r="F33" s="59"/>
      <c r="G33" s="101"/>
      <c r="H33" s="116"/>
      <c r="I33" s="140"/>
      <c r="J33" s="140"/>
    </row>
    <row r="34" spans="1:10" ht="15">
      <c r="A34" s="81"/>
      <c r="B34" s="57"/>
      <c r="C34" s="58"/>
      <c r="D34" s="58"/>
      <c r="E34" s="59"/>
      <c r="F34" s="59"/>
      <c r="G34" s="101"/>
      <c r="H34" s="116"/>
      <c r="I34" s="140"/>
      <c r="J34" s="140"/>
    </row>
    <row r="35" spans="1:10" ht="15">
      <c r="A35" s="81"/>
      <c r="B35" s="57"/>
      <c r="C35" s="58"/>
      <c r="D35" s="58"/>
      <c r="E35" s="59"/>
      <c r="F35" s="59"/>
      <c r="G35" s="101"/>
      <c r="H35" s="116"/>
      <c r="I35" s="140"/>
      <c r="J35" s="140"/>
    </row>
    <row r="36" spans="1:10" ht="15">
      <c r="A36" s="81"/>
      <c r="B36" s="57"/>
      <c r="C36" s="62"/>
      <c r="D36" s="62"/>
      <c r="E36" s="59"/>
      <c r="F36" s="59"/>
      <c r="G36" s="101"/>
      <c r="H36" s="116"/>
      <c r="I36" s="140"/>
      <c r="J36" s="140"/>
    </row>
    <row r="37" spans="1:10" ht="15">
      <c r="A37" s="81"/>
      <c r="B37" s="57"/>
      <c r="C37" s="58"/>
      <c r="D37" s="58"/>
      <c r="E37" s="59"/>
      <c r="F37" s="59"/>
      <c r="G37" s="101"/>
      <c r="H37" s="116"/>
      <c r="I37" s="140"/>
      <c r="J37" s="140"/>
    </row>
    <row r="38" spans="1:10" ht="15">
      <c r="A38" s="81"/>
      <c r="B38" s="57"/>
      <c r="C38" s="58"/>
      <c r="D38" s="58"/>
      <c r="E38" s="59"/>
      <c r="F38" s="59"/>
      <c r="G38" s="101"/>
      <c r="H38" s="116"/>
      <c r="I38" s="140"/>
      <c r="J38" s="140"/>
    </row>
    <row r="39" spans="1:10" ht="24.75" customHeight="1">
      <c r="A39" s="155" t="s">
        <v>118</v>
      </c>
      <c r="B39" s="155"/>
      <c r="C39" s="155"/>
      <c r="D39" s="155"/>
      <c r="E39" s="155"/>
      <c r="F39" s="155"/>
      <c r="G39" s="155"/>
      <c r="H39" s="155"/>
      <c r="I39" s="140"/>
      <c r="J39" s="140"/>
    </row>
    <row r="40" spans="1:9" s="98" customFormat="1" ht="24.75" customHeight="1">
      <c r="A40" s="107"/>
      <c r="B40" s="107"/>
      <c r="C40" s="107"/>
      <c r="D40" s="107"/>
      <c r="E40" s="107"/>
      <c r="F40" s="107"/>
      <c r="G40" s="107"/>
      <c r="H40" s="107"/>
      <c r="I40" s="108"/>
    </row>
    <row r="41" spans="1:9" s="114" customFormat="1" ht="44.25" customHeight="1">
      <c r="A41" s="180" t="s">
        <v>108</v>
      </c>
      <c r="B41" s="180"/>
      <c r="C41" s="180"/>
      <c r="D41" s="180"/>
      <c r="E41" s="180"/>
      <c r="F41" s="180"/>
      <c r="G41" s="180"/>
      <c r="H41" s="180"/>
      <c r="I41" s="180"/>
    </row>
    <row r="42" spans="1:9" ht="15" customHeight="1">
      <c r="A42" s="157" t="s">
        <v>126</v>
      </c>
      <c r="B42" s="157"/>
      <c r="D42" s="34"/>
      <c r="I42" s="34"/>
    </row>
    <row r="43" spans="1:10" ht="30">
      <c r="A43" s="63" t="s">
        <v>49</v>
      </c>
      <c r="B43" s="64" t="s">
        <v>54</v>
      </c>
      <c r="C43" s="65" t="s">
        <v>59</v>
      </c>
      <c r="D43" s="174" t="s">
        <v>66</v>
      </c>
      <c r="E43" s="175"/>
      <c r="F43" s="175"/>
      <c r="G43" s="175"/>
      <c r="H43" s="176"/>
      <c r="I43" s="66" t="s">
        <v>50</v>
      </c>
      <c r="J43" s="66" t="s">
        <v>127</v>
      </c>
    </row>
    <row r="44" spans="1:10" ht="15">
      <c r="A44" s="189" t="s">
        <v>1</v>
      </c>
      <c r="B44" s="146" t="s">
        <v>116</v>
      </c>
      <c r="C44" s="146">
        <v>36</v>
      </c>
      <c r="D44" s="67" t="s">
        <v>44</v>
      </c>
      <c r="E44" s="181"/>
      <c r="F44" s="182"/>
      <c r="G44" s="182"/>
      <c r="H44" s="183"/>
      <c r="I44" s="187"/>
      <c r="J44" s="191">
        <f>C44*I44</f>
        <v>0</v>
      </c>
    </row>
    <row r="45" spans="1:10" ht="15">
      <c r="A45" s="190"/>
      <c r="B45" s="147"/>
      <c r="C45" s="147"/>
      <c r="D45" s="67" t="s">
        <v>45</v>
      </c>
      <c r="E45" s="181"/>
      <c r="F45" s="182"/>
      <c r="G45" s="182"/>
      <c r="H45" s="183"/>
      <c r="I45" s="188"/>
      <c r="J45" s="192"/>
    </row>
    <row r="46" spans="1:10" ht="15" customHeight="1">
      <c r="A46" s="190"/>
      <c r="B46" s="147"/>
      <c r="C46" s="147"/>
      <c r="D46" s="67" t="s">
        <v>60</v>
      </c>
      <c r="E46" s="184" t="s">
        <v>51</v>
      </c>
      <c r="F46" s="185"/>
      <c r="G46" s="185"/>
      <c r="H46" s="186"/>
      <c r="I46" s="188"/>
      <c r="J46" s="192"/>
    </row>
    <row r="47" spans="1:10" ht="15">
      <c r="A47" s="190"/>
      <c r="B47" s="147"/>
      <c r="C47" s="147"/>
      <c r="D47" s="67" t="s">
        <v>46</v>
      </c>
      <c r="E47" s="181"/>
      <c r="F47" s="182"/>
      <c r="G47" s="182"/>
      <c r="H47" s="183"/>
      <c r="I47" s="188"/>
      <c r="J47" s="192"/>
    </row>
    <row r="48" spans="1:10" ht="15">
      <c r="A48" s="190"/>
      <c r="B48" s="147"/>
      <c r="C48" s="147"/>
      <c r="D48" s="67" t="s">
        <v>47</v>
      </c>
      <c r="E48" s="181"/>
      <c r="F48" s="182"/>
      <c r="G48" s="182"/>
      <c r="H48" s="183"/>
      <c r="I48" s="188"/>
      <c r="J48" s="192"/>
    </row>
    <row r="49" spans="1:10" ht="15">
      <c r="A49" s="190"/>
      <c r="B49" s="147"/>
      <c r="C49" s="147"/>
      <c r="D49" s="67" t="s">
        <v>48</v>
      </c>
      <c r="E49" s="68"/>
      <c r="F49" s="69"/>
      <c r="G49" s="69"/>
      <c r="H49" s="67"/>
      <c r="I49" s="188"/>
      <c r="J49" s="192"/>
    </row>
    <row r="50" spans="1:10" ht="15">
      <c r="A50" s="70"/>
      <c r="B50" s="71"/>
      <c r="C50" s="71"/>
      <c r="D50" s="67"/>
      <c r="E50" s="68"/>
      <c r="F50" s="69"/>
      <c r="G50" s="69"/>
      <c r="H50" s="67"/>
      <c r="I50" s="72"/>
      <c r="J50" s="73"/>
    </row>
    <row r="51" spans="1:10" ht="15">
      <c r="A51" s="177" t="s">
        <v>64</v>
      </c>
      <c r="B51" s="178"/>
      <c r="C51" s="178"/>
      <c r="D51" s="178"/>
      <c r="E51" s="178"/>
      <c r="F51" s="178"/>
      <c r="G51" s="178"/>
      <c r="H51" s="178"/>
      <c r="I51" s="179"/>
      <c r="J51" s="113">
        <f>SUM(J44:J50)</f>
        <v>0</v>
      </c>
    </row>
  </sheetData>
  <sheetProtection/>
  <mergeCells count="45">
    <mergeCell ref="B4:J4"/>
    <mergeCell ref="I13:J13"/>
    <mergeCell ref="A51:I51"/>
    <mergeCell ref="A12:B12"/>
    <mergeCell ref="A42:B42"/>
    <mergeCell ref="J44:J49"/>
    <mergeCell ref="E45:H45"/>
    <mergeCell ref="E46:H46"/>
    <mergeCell ref="E47:H47"/>
    <mergeCell ref="I14:J14"/>
    <mergeCell ref="H1:J1"/>
    <mergeCell ref="E44:H44"/>
    <mergeCell ref="I44:I49"/>
    <mergeCell ref="A39:H39"/>
    <mergeCell ref="A41:I41"/>
    <mergeCell ref="E48:H48"/>
    <mergeCell ref="A44:A49"/>
    <mergeCell ref="B44:B49"/>
    <mergeCell ref="C44:C49"/>
    <mergeCell ref="D43:H43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8:J38"/>
    <mergeCell ref="I39:J39"/>
    <mergeCell ref="I32:J32"/>
    <mergeCell ref="I33:J33"/>
    <mergeCell ref="I34:J34"/>
    <mergeCell ref="I35:J35"/>
    <mergeCell ref="I36:J36"/>
    <mergeCell ref="I37:J3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2019-06-10T12:00:13Z</cp:lastPrinted>
  <dcterms:created xsi:type="dcterms:W3CDTF">2003-05-16T10:10:29Z</dcterms:created>
  <dcterms:modified xsi:type="dcterms:W3CDTF">2019-06-11T07:25:30Z</dcterms:modified>
  <cp:category/>
  <cp:version/>
  <cp:contentType/>
  <cp:contentStatus/>
</cp:coreProperties>
</file>