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obochenek\Desktop\Przetargi\Przetargi - 2021\DFP.271.29.2021- materiały biurowe\29. Publikacja\"/>
    </mc:Choice>
  </mc:AlternateContent>
  <bookViews>
    <workbookView xWindow="0" yWindow="0" windowWidth="28800" windowHeight="12330" tabRatio="894"/>
  </bookViews>
  <sheets>
    <sheet name="Informacje ogólne" sheetId="1" r:id="rId1"/>
    <sheet name="część (1)" sheetId="64" r:id="rId2"/>
    <sheet name="część (2)" sheetId="91" r:id="rId3"/>
    <sheet name="część (3)" sheetId="85" r:id="rId4"/>
  </sheets>
  <definedNames>
    <definedName name="_xlnm.Print_Area" localSheetId="1">'część (1)'!$A$1:$I$22</definedName>
    <definedName name="_xlnm.Print_Area" localSheetId="2">'część (2)'!$A$1:$I$15</definedName>
    <definedName name="_xlnm.Print_Area" localSheetId="3">'część (3)'!$A$1:$I$41</definedName>
    <definedName name="_xlnm.Print_Area" localSheetId="0">'Informacje ogólne'!$A$1:$D$50</definedName>
  </definedNames>
  <calcPr calcId="162913"/>
</workbook>
</file>

<file path=xl/calcChain.xml><?xml version="1.0" encoding="utf-8"?>
<calcChain xmlns="http://schemas.openxmlformats.org/spreadsheetml/2006/main">
  <c r="I36" i="85" l="1"/>
  <c r="I37" i="85"/>
  <c r="I38" i="85"/>
  <c r="I39" i="85"/>
  <c r="I40" i="85"/>
  <c r="I11" i="85"/>
  <c r="I12" i="85"/>
  <c r="I13" i="85"/>
  <c r="I14" i="85"/>
  <c r="I15" i="85"/>
  <c r="I16" i="85"/>
  <c r="I17" i="85"/>
  <c r="I18" i="85"/>
  <c r="I19" i="85"/>
  <c r="I20" i="85"/>
  <c r="I21" i="85"/>
  <c r="I22" i="85"/>
  <c r="I23" i="85"/>
  <c r="I24" i="85"/>
  <c r="I25" i="85"/>
  <c r="I26" i="85"/>
  <c r="I27" i="85"/>
  <c r="I28" i="85"/>
  <c r="I29" i="85"/>
  <c r="I30" i="85"/>
  <c r="I31" i="85"/>
  <c r="I32" i="85"/>
  <c r="I33" i="85"/>
  <c r="I34" i="85"/>
  <c r="I35" i="85"/>
  <c r="I12" i="91"/>
  <c r="I13" i="91"/>
  <c r="I14" i="91"/>
  <c r="I11" i="64"/>
  <c r="I12" i="64"/>
  <c r="I13" i="64"/>
  <c r="I14" i="64"/>
  <c r="I15" i="64"/>
  <c r="I16" i="64"/>
  <c r="I17" i="64"/>
  <c r="I18" i="64"/>
  <c r="I19" i="64"/>
  <c r="I20" i="64"/>
  <c r="I21" i="64"/>
  <c r="I10" i="85" l="1"/>
  <c r="F7" i="85" s="1"/>
  <c r="I11" i="91"/>
  <c r="I10" i="91"/>
  <c r="I10" i="64"/>
  <c r="F7" i="64" s="1"/>
  <c r="B1" i="91"/>
  <c r="F7" i="91" l="1"/>
  <c r="C22" i="1" s="1"/>
  <c r="C23" i="1" l="1"/>
  <c r="B1" i="85"/>
  <c r="B1" i="64" l="1"/>
  <c r="C21" i="1" l="1"/>
</calcChain>
</file>

<file path=xl/sharedStrings.xml><?xml version="1.0" encoding="utf-8"?>
<sst xmlns="http://schemas.openxmlformats.org/spreadsheetml/2006/main" count="237" uniqueCount="135">
  <si>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</si>
  <si>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</si>
  <si>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</si>
  <si>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</si>
  <si>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</si>
  <si>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</si>
  <si>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</si>
  <si>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</si>
  <si>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</si>
  <si>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</si>
  <si>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</si>
  <si>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</si>
  <si>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</si>
  <si>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</si>
  <si>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</si>
  <si>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</si>
  <si>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</si>
  <si>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</si>
  <si>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</si>
  <si>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</si>
  <si>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</si>
  <si>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</si>
  <si>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</si>
  <si>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</si>
  <si>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</si>
  <si>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</si>
  <si>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</si>
  <si>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</si>
  <si>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</si>
  <si>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</si>
  <si>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</si>
  <si>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</si>
  <si>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</si>
  <si>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Numer katalogowy 
(jeżeli istnieje)</t>
  </si>
  <si>
    <t>Cena jednostkowa brutto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</si>
  <si>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</si>
  <si>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</si>
  <si>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</si>
  <si>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</si>
  <si>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</si>
  <si>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</si>
  <si>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</si>
  <si>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</si>
  <si>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</si>
  <si>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</si>
  <si>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</si>
  <si>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</si>
  <si>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</si>
  <si>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</si>
  <si>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</si>
  <si>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</si>
  <si>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</si>
  <si>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</si>
  <si>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sztuk</t>
  </si>
  <si>
    <t>Oświadczamy, że termin płatności wynosi: do 60 dni.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</si>
  <si>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</si>
  <si>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</si>
  <si>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</si>
  <si>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</si>
  <si>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Załącznik nr 1 do SWZ</t>
  </si>
  <si>
    <t>Załącznik nr 1a do SWZ</t>
  </si>
  <si>
    <t>sztuka</t>
  </si>
  <si>
    <t>DFP.271.29.2021.DB</t>
  </si>
  <si>
    <t>Dostawa materiałów biurowych.</t>
  </si>
  <si>
    <t xml:space="preserve">Oświadczamy, że zamówienie będziemy wykonywać do czasu wyczerpania kwoty wynagrodzenia umownego, jednak nie dłużej niż przez 12 miesięcy od daty zawarcia umowy (dotyczy części 1-3).
</t>
  </si>
  <si>
    <t>Bateria alkaliczna 1,5V rozmiar AAA (LR03), bateria przeznaczona do urządzeń medycznych, wymagana min. pojemność 1250 mAh</t>
  </si>
  <si>
    <t>Bateria alkaliczna 1,5V rozmiar AA (LR6) bateria przeznaczona do urządzeń medycznych, wymagana min. pojemność 2900 mAh</t>
  </si>
  <si>
    <t>Bateria alkaliczna 6V rozmiar 9x35x48 (4LR61)</t>
  </si>
  <si>
    <t>Bateria alkaliczna 1,5V rozmiar C (LR14) bateria przeznaczona do urządzeń medycznych, wymagana min. pojemność 7800 mAh</t>
  </si>
  <si>
    <t>Bateria alkaliczna 1,5V rozmiar D (LR20) bateria przeznaczona do urządzeń medycznych, wymagana min. pojemność  17 000 mAh</t>
  </si>
  <si>
    <t xml:space="preserve">Bateria alkaliczna 9V rozmiar Block (6LR61) bateria przeznaczona do urządzeń medycznych, wymagana min. pojemność 620 mAh </t>
  </si>
  <si>
    <t>Bateria litowa pastylkowa 3V rozmiar Ø20x3,2 (CR2032)</t>
  </si>
  <si>
    <t>Bateria alkaliczna guzikowa 1,5V rozmiar Ø11,6x5 (LR44)</t>
  </si>
  <si>
    <t>Bateria alkaliczna 12V rozmiar Ø10x28 (LRV08)</t>
  </si>
  <si>
    <t>Bateria litowa 6V 2CR5</t>
  </si>
  <si>
    <t>Akumulator NiMH 1,2V rozmiar AA, pojemność nie mniejsza niż 2500 mAh (R6)</t>
  </si>
  <si>
    <t>Akumulator NiMH 1,2V rozmiar AAA, pojemność nie mniejsza niż 1000 mAh (R3)</t>
  </si>
  <si>
    <t xml:space="preserve">Płyty CD-R zwykłe
- pojemność - 700 MB,
- średnica zewnętrzna płyty - 120 mm, 
- średnica otworu - 15 mm,
- grubość płyty - 1,2 mm,
- podłoże - poliwęglan,
- klej - żywica UV,
- warstwa odblaskowa - metalowa, 
- warstwa barwiona - barwnik organiczny,
- trwałość zapisu - co najmniej 10 lat. </t>
  </si>
  <si>
    <t xml:space="preserve">Płyty DVD-R zwykłe
- pojemność -4,7 GB,
- średnica zewnętrzna płyty - 120 mm, 
- średnica otworu - 15 mm,
- grubość płyty - 1,2 mm,
- podłoże - poliwęglan,
- klej - żywica UV,
- warstwa odblaskowa - metalowa, 
- warstwa barwiona - barwnik organiczny,
- trwałość zapisu - co najmniej 10 lat. </t>
  </si>
  <si>
    <t>Koperta na CD papierowa z okienkiem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</si>
  <si>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</si>
  <si>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</si>
  <si>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</si>
  <si>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</si>
  <si>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</si>
  <si>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</si>
  <si>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</si>
  <si>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</si>
  <si>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</si>
  <si>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</si>
  <si>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</si>
  <si>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</si>
  <si>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</si>
  <si>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</si>
  <si>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</si>
  <si>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Papier ksero A4 GRAM 80 GR (1ryza=500 kartek) </t>
  </si>
  <si>
    <t>ryza</t>
  </si>
  <si>
    <t xml:space="preserve">Papier ksero A3 GRAM 80 GR (1ryza=500 kartek) </t>
  </si>
  <si>
    <t xml:space="preserve">Papier ksero A4 GRAM 160 GR (1ryza=250 kartek) - papier  z włóknami pionowymi </t>
  </si>
  <si>
    <t xml:space="preserve">Papier ksero A4 GRAM  80  GR kolor (1ryza=500 kartek) - różowy, zielony, żółty </t>
  </si>
  <si>
    <t>Arkusz spisu z natury- druk samokopiujący</t>
  </si>
  <si>
    <t>blok</t>
  </si>
  <si>
    <t>Dowód wpłaty- KW</t>
  </si>
  <si>
    <t>Etykieta termiczna 40x25 (w rolce)</t>
  </si>
  <si>
    <t>Etykieta termiczna 75x50 (w rolce)</t>
  </si>
  <si>
    <t>Etykieta termiczna 80x30 (w rolce)</t>
  </si>
  <si>
    <t>Etykieta termiczna 100x150 (w rolce)</t>
  </si>
  <si>
    <t xml:space="preserve">Folia stretch - 2,5 kg, przeźroczysta, 23 mic </t>
  </si>
  <si>
    <t>Koszulka biurowa poszerzana na katalog- grzbiet/harmonijka 2-3 cm</t>
  </si>
  <si>
    <t xml:space="preserve">Pudełko archwizacyjne - wykonane z bezkwasowej tektury falistej (fala B), przeznaczone do archiwizacji dokumentów, format A4, szerokość grzbietu 100 mm </t>
  </si>
  <si>
    <t>Duże etykiety na adres zwrotny, białe, rozmiar 25x54 mm, kompatybilne z posiadaną drukarką DYMO</t>
  </si>
  <si>
    <t>Papier termiczny 57x30 mm do kasy fiskalnej</t>
  </si>
  <si>
    <t>Taśma pakowa bezbarwna 48mmx50m</t>
  </si>
  <si>
    <t xml:space="preserve">Pudełko archwizacyjne - wykonane z bezkwasowej tektury falistej (fala B), przeznaczone do archiwizacji dokumentów, format A4, szerokość grzbietu 150 mm </t>
  </si>
  <si>
    <t>Koperta poszerzana B5 brązowa</t>
  </si>
  <si>
    <t>Koperta poszerzana E4 brązowa</t>
  </si>
  <si>
    <t>Temperówka</t>
  </si>
  <si>
    <t xml:space="preserve">Folia do laminowania A4 </t>
  </si>
  <si>
    <t>Okładki do bindowania - bezbarwne</t>
  </si>
  <si>
    <t>Okładki do bindowania - tył czarny lub niebieski</t>
  </si>
  <si>
    <t>28.</t>
  </si>
  <si>
    <t>29.</t>
  </si>
  <si>
    <t>30.</t>
  </si>
  <si>
    <t>31.</t>
  </si>
  <si>
    <t>Identyfikator z klipsem - 56x90 mm(+/- 0,5cm), przeźroczyste</t>
  </si>
  <si>
    <t xml:space="preserve">Identyfikator z taśmą sztywny - na tasiemce, 56x90 mm(+/- 0,5cm), przeźroczysty </t>
  </si>
  <si>
    <t>Tablica korkowa 100x80 cm (+/- 1cm)</t>
  </si>
  <si>
    <t>Tablica korkowa 30x40 cm (+/- 1cm)</t>
  </si>
  <si>
    <t>Tablica korkowa 50x40 cm (+/- 1cm)</t>
  </si>
  <si>
    <t>Tablica korkowa 60x90 cm (+/- 1cm)</t>
  </si>
  <si>
    <t xml:space="preserve">Taśma pakowa brązowa 48mmx50m </t>
  </si>
  <si>
    <t>Płyty CD-R Printable do nadruku 
- pojemność - 700 MB,
- średnica zewnętrzna płyty - 120 mm, 
- średnica wewnętrzna powierzchni nadruku - 24 mm, 
- średnica otworu - 15 mm,
- grubość płyty - 1,2 mm,
- powierzchnia nadruku - 24:118,
- powierzchnia do nadruku - UV Ink, 
- wartwa nadruku - UV Ink,
- podłoże - poliwęglan,
- klej - żywica UV,
- warstwa odblaskowa - metalowa, 
- żywotność - 100 lat,
- warstwa barwiona - barwnik organiczny 
Wymagane płyty przeznaczone do zapisu badań danych pacjentów oraz wszelkiego rodzaju materiałów w placówkach zdrowia. wymagane płyty CD powinny posiadać certyfikat CE spełniający zapisy nie mniejsze niż określone w dyrektywie 93/44/EC (lub inne równoważne)</t>
  </si>
  <si>
    <t>Płyty DVD-R do nadruku
- pojemność -4,7 GB,
- średnica zewnętrzna płyty - 120 mm, 
- średnica wewnętrzna powierzchni nadruku - 24 mm, 
- średnica otworu - 15 mm,
- grubość płyty - 1,2 mm, 
 powierzchnia nadruku - 24:118,
- powierzchnia do nadruku - UV Ink, 
- wartwa nadruku - UV Ink,
- podłoże - poliwęglan,
- klej - żywica UV,
- warstwa odblaskowa - metalowa, 
- warstwa barwiona - barwnik organiczny,
- trwałość zapisu - co najmniej 10 lat
Wymagane płyty przeznaczone do zapisu badań danych pacjentów oraz wszelkiego rodzaju materiałów w placówkach zdrowia. wymagane płyty CD powinny posiadać certyfikat CE spełniający zapisy nie mniejsze niż określone w dyrektywie 93/44/EC (lub inne równoważne)</t>
  </si>
  <si>
    <t>Taśma barwiąca typu Epson ERC-09 do drukarek igłowych oraz do kas fiskalnych Epson posiadanych przez Zamawiającego</t>
  </si>
  <si>
    <r>
      <t xml:space="preserve">Oświadczamy, że jesteśmy </t>
    </r>
    <r>
      <rPr>
        <i/>
        <sz val="11"/>
        <color rgb="FFFF0000"/>
        <rFont val="Garamond"/>
        <family val="1"/>
        <charset val="238"/>
      </rPr>
      <t>(podkreślić właściwe)</t>
    </r>
    <r>
      <rPr>
        <sz val="11"/>
        <color rgb="FFFF0000"/>
        <rFont val="Garamond"/>
        <family val="1"/>
        <charset val="238"/>
      </rPr>
      <t>:</t>
    </r>
    <r>
      <rPr>
        <sz val="11"/>
        <rFont val="Garamond"/>
        <family val="1"/>
        <charset val="238"/>
      </rPr>
      <t xml:space="preserve">
10.1. mikroprzedsiębiorstwem,
10.2. małym przedsiębiorstwem,
10.3. średnim przedsiębiorstwem,
10.4. jednoosobową działalnością gospodarczą,
10.5. osobą fizyczną nieprowadzącą działalności gospodarczej,
10.6. inny rodzaj (w tym duże przedsiębiorstwo).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</si>
</sst>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11"/>
      <color rgb="FFFF0000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2" fillId="0" borderId="0"/>
  </cellStyleXfs>
  <cellXfs count="105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218" applyFont="1" applyFill="1" applyBorder="1" applyAlignment="1" applyProtection="1">
      <alignment horizontal="center" vertical="center" wrapText="1"/>
    </xf>
    <xf numFmtId="0" fontId="5" fillId="0" borderId="1" xfId="218" applyFont="1" applyFill="1" applyBorder="1" applyAlignment="1">
      <alignment horizontal="left" vertical="center" wrapText="1"/>
    </xf>
    <xf numFmtId="3" fontId="5" fillId="0" borderId="1" xfId="218" applyNumberFormat="1" applyFont="1" applyFill="1" applyBorder="1" applyAlignment="1" applyProtection="1">
      <alignment horizontal="center" vertical="center" wrapText="1"/>
    </xf>
    <xf numFmtId="0" fontId="5" fillId="0" borderId="1" xfId="218" applyFont="1" applyFill="1" applyBorder="1" applyAlignment="1">
      <alignment horizontal="justify" vertical="center" wrapText="1"/>
    </xf>
    <xf numFmtId="0" fontId="41" fillId="0" borderId="1" xfId="141" applyFont="1" applyFill="1" applyBorder="1" applyAlignment="1">
      <alignment horizontal="justify" vertical="center" wrapText="1"/>
    </xf>
    <xf numFmtId="3" fontId="43" fillId="0" borderId="1" xfId="218" applyNumberFormat="1" applyFont="1" applyFill="1" applyBorder="1" applyAlignment="1" applyProtection="1">
      <alignment horizontal="center" vertical="center" wrapText="1"/>
    </xf>
    <xf numFmtId="0" fontId="43" fillId="0" borderId="1" xfId="218" applyFont="1" applyFill="1" applyBorder="1" applyAlignment="1" applyProtection="1">
      <alignment horizontal="center" vertical="center" wrapText="1"/>
    </xf>
    <xf numFmtId="0" fontId="42" fillId="0" borderId="1" xfId="10" applyFont="1" applyFill="1" applyBorder="1" applyAlignment="1">
      <alignment horizontal="left" vertical="center" wrapText="1"/>
    </xf>
    <xf numFmtId="0" fontId="41" fillId="26" borderId="1" xfId="10" applyFont="1" applyFill="1" applyBorder="1" applyAlignment="1">
      <alignment horizontal="left" vertical="center" wrapText="1"/>
    </xf>
    <xf numFmtId="0" fontId="41" fillId="0" borderId="1" xfId="10" applyFont="1" applyFill="1" applyBorder="1" applyAlignment="1">
      <alignment horizontal="left" vertical="center" wrapText="1"/>
    </xf>
    <xf numFmtId="44" fontId="5" fillId="0" borderId="1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1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3" fontId="6" fillId="0" borderId="15" xfId="0" applyNumberFormat="1" applyFont="1" applyFill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44" fontId="5" fillId="2" borderId="2" xfId="0" applyNumberFormat="1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3 3" xfId="218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52"/>
  <sheetViews>
    <sheetView showGridLines="0" tabSelected="1" view="pageBreakPreview" topLeftCell="A28" zoomScale="110" zoomScaleNormal="100" zoomScaleSheetLayoutView="110" zoomScalePageLayoutView="115" workbookViewId="0">
      <selection activeCell="B30" sqref="B30:D30"/>
    </sheetView>
  </sheetViews>
  <sheetFormatPr defaultColWidth="9.140625" defaultRowHeight="15"/>
  <cols>
    <col min="1" max="1" width="4.1406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59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23</v>
      </c>
      <c r="C4" s="1" t="s">
        <v>62</v>
      </c>
      <c r="E4" s="5"/>
    </row>
    <row r="5" spans="2:6" ht="18" customHeight="1">
      <c r="E5" s="5"/>
    </row>
    <row r="6" spans="2:6" ht="24.75" customHeight="1">
      <c r="B6" s="1" t="s">
        <v>22</v>
      </c>
      <c r="C6" s="81" t="s">
        <v>63</v>
      </c>
      <c r="D6" s="81"/>
      <c r="E6" s="6"/>
      <c r="F6" s="7"/>
    </row>
    <row r="7" spans="2:6" ht="14.25" customHeight="1"/>
    <row r="8" spans="2:6" ht="14.25" customHeight="1">
      <c r="B8" s="8" t="s">
        <v>19</v>
      </c>
      <c r="C8" s="91"/>
      <c r="D8" s="92"/>
      <c r="E8" s="5"/>
    </row>
    <row r="9" spans="2:6" ht="31.5" customHeight="1">
      <c r="B9" s="8" t="s">
        <v>24</v>
      </c>
      <c r="C9" s="93"/>
      <c r="D9" s="94"/>
      <c r="E9" s="5"/>
    </row>
    <row r="10" spans="2:6" ht="18" customHeight="1">
      <c r="B10" s="8" t="s">
        <v>18</v>
      </c>
      <c r="C10" s="87"/>
      <c r="D10" s="88"/>
      <c r="E10" s="5"/>
    </row>
    <row r="11" spans="2:6" ht="18" customHeight="1">
      <c r="B11" s="8" t="s">
        <v>25</v>
      </c>
      <c r="C11" s="87"/>
      <c r="D11" s="88"/>
      <c r="E11" s="5"/>
    </row>
    <row r="12" spans="2:6" ht="18" customHeight="1">
      <c r="B12" s="8" t="s">
        <v>26</v>
      </c>
      <c r="C12" s="87"/>
      <c r="D12" s="88"/>
      <c r="E12" s="5"/>
    </row>
    <row r="13" spans="2:6" ht="18" customHeight="1">
      <c r="B13" s="8" t="s">
        <v>27</v>
      </c>
      <c r="C13" s="87"/>
      <c r="D13" s="88"/>
      <c r="E13" s="5"/>
    </row>
    <row r="14" spans="2:6" ht="18" customHeight="1">
      <c r="B14" s="8" t="s">
        <v>28</v>
      </c>
      <c r="C14" s="87"/>
      <c r="D14" s="88"/>
      <c r="E14" s="5"/>
    </row>
    <row r="15" spans="2:6" ht="18" customHeight="1">
      <c r="B15" s="8" t="s">
        <v>29</v>
      </c>
      <c r="C15" s="87"/>
      <c r="D15" s="88"/>
      <c r="E15" s="5"/>
    </row>
    <row r="16" spans="2:6" ht="18" customHeight="1">
      <c r="B16" s="8" t="s">
        <v>30</v>
      </c>
      <c r="C16" s="87"/>
      <c r="D16" s="88"/>
      <c r="E16" s="5"/>
    </row>
    <row r="17" spans="1:6" ht="18" customHeight="1">
      <c r="C17" s="5"/>
      <c r="D17" s="9"/>
      <c r="E17" s="5"/>
    </row>
    <row r="18" spans="1:6" ht="18" customHeight="1">
      <c r="A18" s="48" t="s">
        <v>37</v>
      </c>
      <c r="B18" s="84" t="s">
        <v>46</v>
      </c>
      <c r="C18" s="83"/>
      <c r="D18" s="10"/>
      <c r="E18" s="7"/>
    </row>
    <row r="19" spans="1:6" ht="9.6" customHeight="1" thickBot="1">
      <c r="C19" s="7"/>
      <c r="D19" s="10"/>
      <c r="E19" s="7"/>
    </row>
    <row r="20" spans="1:6" ht="18" customHeight="1">
      <c r="B20" s="66" t="s">
        <v>9</v>
      </c>
      <c r="C20" s="89" t="s">
        <v>0</v>
      </c>
      <c r="D20" s="90"/>
    </row>
    <row r="21" spans="1:6" ht="18" customHeight="1">
      <c r="A21" s="11"/>
      <c r="B21" s="12" t="s">
        <v>14</v>
      </c>
      <c r="C21" s="78">
        <f>'część (1)'!$F$7</f>
        <v>0</v>
      </c>
      <c r="D21" s="79"/>
    </row>
    <row r="22" spans="1:6" ht="18" customHeight="1">
      <c r="A22" s="11"/>
      <c r="B22" s="12" t="s">
        <v>15</v>
      </c>
      <c r="C22" s="78">
        <f>'część (2)'!$F$7</f>
        <v>0</v>
      </c>
      <c r="D22" s="79"/>
    </row>
    <row r="23" spans="1:6" s="47" customFormat="1" ht="19.5" customHeight="1">
      <c r="A23" s="11"/>
      <c r="B23" s="12" t="s">
        <v>16</v>
      </c>
      <c r="C23" s="78">
        <f>'część (3)'!$F$7</f>
        <v>0</v>
      </c>
      <c r="D23" s="79"/>
    </row>
    <row r="24" spans="1:6" s="42" customFormat="1" ht="15" customHeight="1">
      <c r="A24" s="11"/>
      <c r="B24" s="43"/>
      <c r="C24" s="44"/>
      <c r="D24" s="44"/>
    </row>
    <row r="25" spans="1:6" s="48" customFormat="1" ht="40.9" customHeight="1">
      <c r="A25" s="11" t="s">
        <v>38</v>
      </c>
      <c r="B25" s="86" t="s">
        <v>57</v>
      </c>
      <c r="C25" s="86"/>
      <c r="D25" s="86"/>
    </row>
    <row r="26" spans="1:6" ht="27.6" customHeight="1">
      <c r="A26" s="1" t="s">
        <v>39</v>
      </c>
      <c r="B26" s="83" t="s">
        <v>54</v>
      </c>
      <c r="C26" s="84"/>
      <c r="D26" s="85"/>
      <c r="E26" s="13"/>
    </row>
    <row r="27" spans="1:6" ht="44.25" customHeight="1">
      <c r="A27" s="11" t="s">
        <v>40</v>
      </c>
      <c r="B27" s="80" t="s">
        <v>64</v>
      </c>
      <c r="C27" s="80"/>
      <c r="D27" s="80"/>
      <c r="E27" s="14"/>
      <c r="F27" s="7"/>
    </row>
    <row r="28" spans="1:6" s="15" customFormat="1" ht="83.25" customHeight="1">
      <c r="A28" s="11" t="s">
        <v>41</v>
      </c>
      <c r="B28" s="81" t="s">
        <v>55</v>
      </c>
      <c r="C28" s="81"/>
      <c r="D28" s="81"/>
      <c r="E28" s="16"/>
    </row>
    <row r="29" spans="1:6" ht="36.75" customHeight="1">
      <c r="A29" s="48" t="s">
        <v>42</v>
      </c>
      <c r="B29" s="81" t="s">
        <v>56</v>
      </c>
      <c r="C29" s="82"/>
      <c r="D29" s="82"/>
      <c r="E29" s="13"/>
      <c r="F29" s="7"/>
    </row>
    <row r="30" spans="1:6" ht="22.5" customHeight="1">
      <c r="A30" s="11" t="s">
        <v>43</v>
      </c>
      <c r="B30" s="84" t="s">
        <v>58</v>
      </c>
      <c r="C30" s="83"/>
      <c r="D30" s="83"/>
      <c r="E30" s="13"/>
      <c r="F30" s="7"/>
    </row>
    <row r="31" spans="1:6" ht="34.5" customHeight="1">
      <c r="A31" s="48" t="s">
        <v>44</v>
      </c>
      <c r="B31" s="81" t="s">
        <v>17</v>
      </c>
      <c r="C31" s="82"/>
      <c r="D31" s="82"/>
      <c r="E31" s="13"/>
      <c r="F31" s="7"/>
    </row>
    <row r="32" spans="1:6" ht="103.5" customHeight="1">
      <c r="A32" s="11" t="s">
        <v>45</v>
      </c>
      <c r="B32" s="81" t="s">
        <v>35</v>
      </c>
      <c r="C32" s="101"/>
      <c r="D32" s="101"/>
      <c r="E32" s="13"/>
      <c r="F32" s="7"/>
    </row>
    <row r="33" spans="1:6" s="58" customFormat="1" ht="114.75" customHeight="1">
      <c r="A33" s="60" t="s">
        <v>47</v>
      </c>
      <c r="B33" s="81" t="s">
        <v>134</v>
      </c>
      <c r="C33" s="81"/>
      <c r="D33" s="81"/>
      <c r="E33" s="13"/>
      <c r="F33" s="59"/>
    </row>
    <row r="34" spans="1:6" ht="18" customHeight="1">
      <c r="A34" s="48" t="s">
        <v>48</v>
      </c>
      <c r="B34" s="6" t="s">
        <v>1</v>
      </c>
      <c r="C34" s="7"/>
      <c r="D34" s="1"/>
      <c r="E34" s="17"/>
    </row>
    <row r="35" spans="1:6" ht="6" customHeight="1">
      <c r="B35" s="7"/>
      <c r="C35" s="7"/>
      <c r="D35" s="18"/>
      <c r="E35" s="17"/>
    </row>
    <row r="36" spans="1:6" ht="18" customHeight="1">
      <c r="B36" s="96" t="s">
        <v>11</v>
      </c>
      <c r="C36" s="100"/>
      <c r="D36" s="97"/>
      <c r="E36" s="17"/>
    </row>
    <row r="37" spans="1:6" ht="18" customHeight="1">
      <c r="B37" s="96" t="s">
        <v>2</v>
      </c>
      <c r="C37" s="97"/>
      <c r="D37" s="8"/>
      <c r="E37" s="17"/>
    </row>
    <row r="38" spans="1:6" ht="18" customHeight="1">
      <c r="B38" s="98"/>
      <c r="C38" s="99"/>
      <c r="D38" s="8"/>
      <c r="E38" s="17"/>
    </row>
    <row r="39" spans="1:6" ht="18" customHeight="1">
      <c r="B39" s="98"/>
      <c r="C39" s="99"/>
      <c r="D39" s="8"/>
      <c r="E39" s="17"/>
    </row>
    <row r="40" spans="1:6" ht="18" customHeight="1">
      <c r="B40" s="98"/>
      <c r="C40" s="99"/>
      <c r="D40" s="8"/>
      <c r="E40" s="17"/>
    </row>
    <row r="41" spans="1:6" ht="15" customHeight="1">
      <c r="B41" s="20" t="s">
        <v>4</v>
      </c>
      <c r="C41" s="20"/>
      <c r="D41" s="18"/>
      <c r="E41" s="17"/>
    </row>
    <row r="42" spans="1:6" ht="18" customHeight="1">
      <c r="B42" s="96" t="s">
        <v>12</v>
      </c>
      <c r="C42" s="100"/>
      <c r="D42" s="97"/>
      <c r="E42" s="17"/>
    </row>
    <row r="43" spans="1:6" ht="18" customHeight="1">
      <c r="B43" s="21" t="s">
        <v>2</v>
      </c>
      <c r="C43" s="19" t="s">
        <v>3</v>
      </c>
      <c r="D43" s="22" t="s">
        <v>5</v>
      </c>
      <c r="E43" s="17"/>
    </row>
    <row r="44" spans="1:6" ht="18" customHeight="1">
      <c r="B44" s="23"/>
      <c r="C44" s="19"/>
      <c r="D44" s="24"/>
      <c r="E44" s="17"/>
    </row>
    <row r="45" spans="1:6" ht="18" customHeight="1">
      <c r="B45" s="23"/>
      <c r="C45" s="19"/>
      <c r="D45" s="24"/>
      <c r="E45" s="17"/>
    </row>
    <row r="46" spans="1:6" ht="18" customHeight="1">
      <c r="B46" s="20"/>
      <c r="C46" s="20"/>
      <c r="D46" s="18"/>
      <c r="E46" s="17"/>
    </row>
    <row r="47" spans="1:6" ht="18" customHeight="1">
      <c r="B47" s="96" t="s">
        <v>13</v>
      </c>
      <c r="C47" s="100"/>
      <c r="D47" s="97"/>
      <c r="E47" s="17"/>
    </row>
    <row r="48" spans="1:6" ht="18" customHeight="1">
      <c r="B48" s="95" t="s">
        <v>6</v>
      </c>
      <c r="C48" s="95"/>
      <c r="D48" s="8"/>
    </row>
    <row r="49" spans="2:4" ht="18" customHeight="1">
      <c r="B49" s="92"/>
      <c r="C49" s="92"/>
      <c r="D49" s="8"/>
    </row>
    <row r="50" spans="2:4" ht="10.5" customHeight="1"/>
    <row r="51" spans="2:4" ht="18" customHeight="1"/>
    <row r="52" spans="2:4" ht="18" customHeight="1">
      <c r="D52" s="1"/>
    </row>
  </sheetData>
  <mergeCells count="33">
    <mergeCell ref="B33:D33"/>
    <mergeCell ref="B32:D32"/>
    <mergeCell ref="B31:D31"/>
    <mergeCell ref="B30:D30"/>
    <mergeCell ref="B36:D36"/>
    <mergeCell ref="B49:C49"/>
    <mergeCell ref="B48:C48"/>
    <mergeCell ref="B37:C37"/>
    <mergeCell ref="B38:C38"/>
    <mergeCell ref="B40:C40"/>
    <mergeCell ref="B47:D47"/>
    <mergeCell ref="B42:D42"/>
    <mergeCell ref="B39:C39"/>
    <mergeCell ref="C6:D6"/>
    <mergeCell ref="C11:D11"/>
    <mergeCell ref="C8:D8"/>
    <mergeCell ref="C9:D9"/>
    <mergeCell ref="C10:D10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23:D23"/>
    <mergeCell ref="B27:D27"/>
    <mergeCell ref="B29:D29"/>
    <mergeCell ref="B26:D26"/>
    <mergeCell ref="B28:D28"/>
    <mergeCell ref="B25:D25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showGridLines="0" view="pageBreakPreview" zoomScale="90" zoomScaleNormal="100" zoomScaleSheetLayoutView="90" zoomScalePageLayoutView="85" workbookViewId="0">
      <selection activeCell="B21" sqref="B21"/>
    </sheetView>
  </sheetViews>
  <sheetFormatPr defaultColWidth="9.140625" defaultRowHeight="15"/>
  <cols>
    <col min="1" max="1" width="5.28515625" style="50" customWidth="1"/>
    <col min="2" max="2" width="78" style="50" customWidth="1"/>
    <col min="3" max="3" width="9.7109375" style="27" customWidth="1"/>
    <col min="4" max="4" width="10.7109375" style="52" customWidth="1"/>
    <col min="5" max="5" width="22.28515625" style="50" customWidth="1"/>
    <col min="6" max="6" width="21.42578125" style="50" customWidth="1"/>
    <col min="7" max="7" width="21.85546875" style="50" customWidth="1"/>
    <col min="8" max="8" width="18.28515625" style="50" customWidth="1"/>
    <col min="9" max="9" width="23" style="50" customWidth="1"/>
    <col min="10" max="11" width="14.28515625" style="50" customWidth="1"/>
    <col min="12" max="16384" width="9.140625" style="50"/>
  </cols>
  <sheetData>
    <row r="1" spans="1:11">
      <c r="B1" s="25" t="str">
        <f>'Informacje ogólne'!C4</f>
        <v>DFP.271.29.2021.DB</v>
      </c>
      <c r="C1" s="50"/>
      <c r="I1" s="26" t="s">
        <v>60</v>
      </c>
      <c r="J1" s="26"/>
      <c r="K1" s="26"/>
    </row>
    <row r="2" spans="1:11">
      <c r="E2" s="83"/>
      <c r="F2" s="83"/>
      <c r="G2" s="83"/>
      <c r="H2" s="102" t="s">
        <v>36</v>
      </c>
      <c r="I2" s="102"/>
    </row>
    <row r="4" spans="1:11">
      <c r="B4" s="6" t="s">
        <v>7</v>
      </c>
      <c r="C4" s="51">
        <v>1</v>
      </c>
      <c r="D4" s="28"/>
      <c r="E4" s="29" t="s">
        <v>10</v>
      </c>
      <c r="F4" s="29"/>
      <c r="G4" s="5"/>
      <c r="H4" s="49"/>
      <c r="I4" s="49"/>
    </row>
    <row r="5" spans="1:11">
      <c r="B5" s="6"/>
      <c r="C5" s="30"/>
      <c r="D5" s="28"/>
      <c r="E5" s="29"/>
      <c r="F5" s="29"/>
      <c r="G5" s="5"/>
      <c r="H5" s="49"/>
      <c r="I5" s="49"/>
    </row>
    <row r="6" spans="1:11">
      <c r="A6" s="6"/>
      <c r="C6" s="30"/>
      <c r="D6" s="28"/>
      <c r="E6" s="49"/>
      <c r="F6" s="49"/>
      <c r="G6" s="49"/>
      <c r="H6" s="49"/>
      <c r="I6" s="49"/>
    </row>
    <row r="7" spans="1:11">
      <c r="A7" s="31"/>
      <c r="B7" s="31"/>
      <c r="C7" s="32"/>
      <c r="D7" s="33"/>
      <c r="E7" s="34" t="s">
        <v>0</v>
      </c>
      <c r="F7" s="103">
        <f>SUM(I10:I21)</f>
        <v>0</v>
      </c>
      <c r="G7" s="104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51</v>
      </c>
      <c r="E9" s="38" t="s">
        <v>50</v>
      </c>
      <c r="F9" s="38" t="s">
        <v>49</v>
      </c>
      <c r="G9" s="38" t="s">
        <v>33</v>
      </c>
      <c r="H9" s="38" t="s">
        <v>34</v>
      </c>
      <c r="I9" s="38" t="s">
        <v>8</v>
      </c>
    </row>
    <row r="10" spans="1:11" s="39" customFormat="1" ht="30">
      <c r="A10" s="53" t="s">
        <v>37</v>
      </c>
      <c r="B10" s="71" t="s">
        <v>65</v>
      </c>
      <c r="C10" s="70">
        <v>7500</v>
      </c>
      <c r="D10" s="68" t="s">
        <v>61</v>
      </c>
      <c r="E10" s="40"/>
      <c r="F10" s="40"/>
      <c r="G10" s="40"/>
      <c r="H10" s="65"/>
      <c r="I10" s="41">
        <f>ROUND(ROUND(C10,2)*ROUND(H10,2),2)</f>
        <v>0</v>
      </c>
    </row>
    <row r="11" spans="1:11" s="39" customFormat="1" ht="30">
      <c r="A11" s="53" t="s">
        <v>38</v>
      </c>
      <c r="B11" s="71" t="s">
        <v>66</v>
      </c>
      <c r="C11" s="70">
        <v>21000</v>
      </c>
      <c r="D11" s="68" t="s">
        <v>61</v>
      </c>
      <c r="E11" s="40"/>
      <c r="F11" s="40"/>
      <c r="G11" s="40"/>
      <c r="H11" s="65"/>
      <c r="I11" s="41">
        <f t="shared" ref="I11:I21" si="0">ROUND(ROUND(C11,2)*ROUND(H11,2),2)</f>
        <v>0</v>
      </c>
    </row>
    <row r="12" spans="1:11" s="39" customFormat="1">
      <c r="A12" s="53" t="s">
        <v>39</v>
      </c>
      <c r="B12" s="71" t="s">
        <v>67</v>
      </c>
      <c r="C12" s="68">
        <v>15</v>
      </c>
      <c r="D12" s="68" t="s">
        <v>61</v>
      </c>
      <c r="E12" s="40"/>
      <c r="F12" s="40"/>
      <c r="G12" s="40"/>
      <c r="H12" s="65"/>
      <c r="I12" s="41">
        <f t="shared" si="0"/>
        <v>0</v>
      </c>
    </row>
    <row r="13" spans="1:11" s="39" customFormat="1" ht="30">
      <c r="A13" s="53" t="s">
        <v>40</v>
      </c>
      <c r="B13" s="71" t="s">
        <v>68</v>
      </c>
      <c r="C13" s="70">
        <v>1500</v>
      </c>
      <c r="D13" s="68" t="s">
        <v>61</v>
      </c>
      <c r="E13" s="40"/>
      <c r="F13" s="40"/>
      <c r="G13" s="40"/>
      <c r="H13" s="65"/>
      <c r="I13" s="41">
        <f t="shared" si="0"/>
        <v>0</v>
      </c>
    </row>
    <row r="14" spans="1:11" s="39" customFormat="1" ht="30">
      <c r="A14" s="53" t="s">
        <v>41</v>
      </c>
      <c r="B14" s="71" t="s">
        <v>69</v>
      </c>
      <c r="C14" s="68">
        <v>300</v>
      </c>
      <c r="D14" s="68" t="s">
        <v>61</v>
      </c>
      <c r="E14" s="40"/>
      <c r="F14" s="40"/>
      <c r="G14" s="40"/>
      <c r="H14" s="65"/>
      <c r="I14" s="41">
        <f t="shared" si="0"/>
        <v>0</v>
      </c>
    </row>
    <row r="15" spans="1:11" s="39" customFormat="1" ht="30">
      <c r="A15" s="53" t="s">
        <v>42</v>
      </c>
      <c r="B15" s="71" t="s">
        <v>70</v>
      </c>
      <c r="C15" s="68">
        <v>900</v>
      </c>
      <c r="D15" s="68" t="s">
        <v>61</v>
      </c>
      <c r="E15" s="40"/>
      <c r="F15" s="40"/>
      <c r="G15" s="40"/>
      <c r="H15" s="65"/>
      <c r="I15" s="41">
        <f t="shared" si="0"/>
        <v>0</v>
      </c>
    </row>
    <row r="16" spans="1:11" s="39" customFormat="1">
      <c r="A16" s="53" t="s">
        <v>43</v>
      </c>
      <c r="B16" s="71" t="s">
        <v>71</v>
      </c>
      <c r="C16" s="70">
        <v>1600</v>
      </c>
      <c r="D16" s="68" t="s">
        <v>61</v>
      </c>
      <c r="E16" s="40"/>
      <c r="F16" s="40"/>
      <c r="G16" s="40"/>
      <c r="H16" s="65"/>
      <c r="I16" s="41">
        <f t="shared" si="0"/>
        <v>0</v>
      </c>
    </row>
    <row r="17" spans="1:9" s="39" customFormat="1">
      <c r="A17" s="53" t="s">
        <v>44</v>
      </c>
      <c r="B17" s="71" t="s">
        <v>72</v>
      </c>
      <c r="C17" s="68">
        <v>150</v>
      </c>
      <c r="D17" s="68" t="s">
        <v>61</v>
      </c>
      <c r="E17" s="40"/>
      <c r="F17" s="40"/>
      <c r="G17" s="40"/>
      <c r="H17" s="65"/>
      <c r="I17" s="41">
        <f t="shared" si="0"/>
        <v>0</v>
      </c>
    </row>
    <row r="18" spans="1:9" s="39" customFormat="1">
      <c r="A18" s="53" t="s">
        <v>45</v>
      </c>
      <c r="B18" s="71" t="s">
        <v>73</v>
      </c>
      <c r="C18" s="68">
        <v>30</v>
      </c>
      <c r="D18" s="68" t="s">
        <v>61</v>
      </c>
      <c r="E18" s="40"/>
      <c r="F18" s="40"/>
      <c r="G18" s="40"/>
      <c r="H18" s="65"/>
      <c r="I18" s="41">
        <f t="shared" si="0"/>
        <v>0</v>
      </c>
    </row>
    <row r="19" spans="1:9" s="39" customFormat="1">
      <c r="A19" s="53" t="s">
        <v>47</v>
      </c>
      <c r="B19" s="72" t="s">
        <v>74</v>
      </c>
      <c r="C19" s="68">
        <v>35</v>
      </c>
      <c r="D19" s="68" t="s">
        <v>61</v>
      </c>
      <c r="E19" s="40"/>
      <c r="F19" s="40"/>
      <c r="G19" s="40"/>
      <c r="H19" s="65"/>
      <c r="I19" s="41">
        <f t="shared" si="0"/>
        <v>0</v>
      </c>
    </row>
    <row r="20" spans="1:9" s="39" customFormat="1">
      <c r="A20" s="53" t="s">
        <v>48</v>
      </c>
      <c r="B20" s="71" t="s">
        <v>75</v>
      </c>
      <c r="C20" s="68">
        <v>300</v>
      </c>
      <c r="D20" s="68" t="s">
        <v>61</v>
      </c>
      <c r="E20" s="40"/>
      <c r="F20" s="40"/>
      <c r="G20" s="40"/>
      <c r="H20" s="65"/>
      <c r="I20" s="41">
        <f t="shared" si="0"/>
        <v>0</v>
      </c>
    </row>
    <row r="21" spans="1:9" s="39" customFormat="1">
      <c r="A21" s="53" t="s">
        <v>52</v>
      </c>
      <c r="B21" s="71" t="s">
        <v>76</v>
      </c>
      <c r="C21" s="68">
        <v>225</v>
      </c>
      <c r="D21" s="68" t="s">
        <v>61</v>
      </c>
      <c r="E21" s="40"/>
      <c r="F21" s="40"/>
      <c r="G21" s="40"/>
      <c r="H21" s="65"/>
      <c r="I21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4"/>
  <sheetViews>
    <sheetView showGridLines="0" view="pageBreakPreview" topLeftCell="A13" zoomScale="90" zoomScaleNormal="100" zoomScaleSheetLayoutView="90" zoomScalePageLayoutView="85" workbookViewId="0">
      <selection activeCell="B13" sqref="B13"/>
    </sheetView>
  </sheetViews>
  <sheetFormatPr defaultColWidth="9.140625" defaultRowHeight="15"/>
  <cols>
    <col min="1" max="1" width="5.28515625" style="61" customWidth="1"/>
    <col min="2" max="2" width="78" style="61" customWidth="1"/>
    <col min="3" max="3" width="9.7109375" style="27" customWidth="1"/>
    <col min="4" max="4" width="10.7109375" style="64" customWidth="1"/>
    <col min="5" max="5" width="22.28515625" style="61" customWidth="1"/>
    <col min="6" max="6" width="21.42578125" style="61" customWidth="1"/>
    <col min="7" max="7" width="21.85546875" style="61" customWidth="1"/>
    <col min="8" max="8" width="18.28515625" style="61" customWidth="1"/>
    <col min="9" max="9" width="23" style="61" customWidth="1"/>
    <col min="10" max="11" width="14.28515625" style="61" customWidth="1"/>
    <col min="12" max="16384" width="9.140625" style="61"/>
  </cols>
  <sheetData>
    <row r="1" spans="1:11">
      <c r="B1" s="25" t="str">
        <f>'Informacje ogólne'!C4</f>
        <v>DFP.271.29.2021.DB</v>
      </c>
      <c r="C1" s="61"/>
      <c r="I1" s="26" t="s">
        <v>60</v>
      </c>
      <c r="J1" s="26"/>
      <c r="K1" s="26"/>
    </row>
    <row r="2" spans="1:11">
      <c r="E2" s="83"/>
      <c r="F2" s="83"/>
      <c r="G2" s="83"/>
      <c r="H2" s="102" t="s">
        <v>36</v>
      </c>
      <c r="I2" s="102"/>
    </row>
    <row r="4" spans="1:11">
      <c r="B4" s="6" t="s">
        <v>7</v>
      </c>
      <c r="C4" s="63">
        <v>2</v>
      </c>
      <c r="D4" s="28"/>
      <c r="E4" s="29" t="s">
        <v>10</v>
      </c>
      <c r="F4" s="29"/>
      <c r="G4" s="5"/>
      <c r="H4" s="62"/>
      <c r="I4" s="62"/>
    </row>
    <row r="5" spans="1:11">
      <c r="B5" s="6"/>
      <c r="C5" s="30"/>
      <c r="D5" s="28"/>
      <c r="E5" s="29"/>
      <c r="F5" s="29"/>
      <c r="G5" s="5"/>
      <c r="H5" s="62"/>
      <c r="I5" s="62"/>
    </row>
    <row r="6" spans="1:11">
      <c r="A6" s="6"/>
      <c r="C6" s="30"/>
      <c r="D6" s="28"/>
      <c r="E6" s="62"/>
      <c r="F6" s="62"/>
      <c r="G6" s="62"/>
      <c r="H6" s="62"/>
      <c r="I6" s="62"/>
    </row>
    <row r="7" spans="1:11">
      <c r="A7" s="31"/>
      <c r="B7" s="31"/>
      <c r="C7" s="32"/>
      <c r="D7" s="33"/>
      <c r="E7" s="34" t="s">
        <v>0</v>
      </c>
      <c r="F7" s="103">
        <f>SUM(I10:I14)</f>
        <v>0</v>
      </c>
      <c r="G7" s="104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51</v>
      </c>
      <c r="E9" s="38" t="s">
        <v>50</v>
      </c>
      <c r="F9" s="38" t="s">
        <v>49</v>
      </c>
      <c r="G9" s="38" t="s">
        <v>33</v>
      </c>
      <c r="H9" s="38" t="s">
        <v>34</v>
      </c>
      <c r="I9" s="38" t="s">
        <v>8</v>
      </c>
    </row>
    <row r="10" spans="1:11" s="39" customFormat="1" ht="260.25" customHeight="1">
      <c r="A10" s="53" t="s">
        <v>37</v>
      </c>
      <c r="B10" s="69" t="s">
        <v>131</v>
      </c>
      <c r="C10" s="70">
        <v>43000</v>
      </c>
      <c r="D10" s="67" t="s">
        <v>53</v>
      </c>
      <c r="E10" s="40"/>
      <c r="F10" s="40"/>
      <c r="G10" s="40"/>
      <c r="H10" s="65"/>
      <c r="I10" s="41">
        <f>ROUND(ROUND(C10,2)*ROUND(H10,2),2)</f>
        <v>0</v>
      </c>
    </row>
    <row r="11" spans="1:11" s="39" customFormat="1" ht="156.75" customHeight="1">
      <c r="A11" s="53" t="s">
        <v>38</v>
      </c>
      <c r="B11" s="69" t="s">
        <v>77</v>
      </c>
      <c r="C11" s="70">
        <v>10000</v>
      </c>
      <c r="D11" s="67" t="s">
        <v>53</v>
      </c>
      <c r="E11" s="40"/>
      <c r="F11" s="40"/>
      <c r="G11" s="40"/>
      <c r="H11" s="65"/>
      <c r="I11" s="41">
        <f t="shared" ref="I11:I14" si="0">ROUND(ROUND(C11,2)*ROUND(H11,2),2)</f>
        <v>0</v>
      </c>
    </row>
    <row r="12" spans="1:11" s="39" customFormat="1" ht="150">
      <c r="A12" s="53" t="s">
        <v>39</v>
      </c>
      <c r="B12" s="69" t="s">
        <v>78</v>
      </c>
      <c r="C12" s="70">
        <v>1000</v>
      </c>
      <c r="D12" s="67" t="s">
        <v>53</v>
      </c>
      <c r="E12" s="40"/>
      <c r="F12" s="40"/>
      <c r="G12" s="40"/>
      <c r="H12" s="65"/>
      <c r="I12" s="41">
        <f t="shared" si="0"/>
        <v>0</v>
      </c>
    </row>
    <row r="13" spans="1:11" s="39" customFormat="1" ht="270">
      <c r="A13" s="53" t="s">
        <v>40</v>
      </c>
      <c r="B13" s="69" t="s">
        <v>132</v>
      </c>
      <c r="C13" s="70">
        <v>65000</v>
      </c>
      <c r="D13" s="67" t="s">
        <v>53</v>
      </c>
      <c r="E13" s="40"/>
      <c r="F13" s="40"/>
      <c r="G13" s="40"/>
      <c r="H13" s="65"/>
      <c r="I13" s="41">
        <f t="shared" si="0"/>
        <v>0</v>
      </c>
    </row>
    <row r="14" spans="1:11">
      <c r="A14" s="53" t="s">
        <v>41</v>
      </c>
      <c r="B14" s="69" t="s">
        <v>79</v>
      </c>
      <c r="C14" s="70">
        <v>100000</v>
      </c>
      <c r="D14" s="67" t="s">
        <v>53</v>
      </c>
      <c r="E14" s="40"/>
      <c r="F14" s="40"/>
      <c r="G14" s="40"/>
      <c r="H14" s="65"/>
      <c r="I14" s="41">
        <f t="shared" si="0"/>
        <v>0</v>
      </c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41"/>
  <sheetViews>
    <sheetView showGridLines="0" view="pageBreakPreview" topLeftCell="A13" zoomScale="90" zoomScaleNormal="100" zoomScaleSheetLayoutView="90" zoomScalePageLayoutView="85" workbookViewId="0">
      <selection activeCell="B38" sqref="B38"/>
    </sheetView>
  </sheetViews>
  <sheetFormatPr defaultColWidth="9.140625" defaultRowHeight="15"/>
  <cols>
    <col min="1" max="1" width="5.28515625" style="55" customWidth="1"/>
    <col min="2" max="2" width="81.140625" style="55" customWidth="1"/>
    <col min="3" max="3" width="9.7109375" style="27" customWidth="1"/>
    <col min="4" max="4" width="10.7109375" style="57" customWidth="1"/>
    <col min="5" max="5" width="22.28515625" style="55" customWidth="1"/>
    <col min="6" max="6" width="21.42578125" style="55" customWidth="1"/>
    <col min="7" max="7" width="21.85546875" style="55" customWidth="1"/>
    <col min="8" max="8" width="18.28515625" style="55" customWidth="1"/>
    <col min="9" max="9" width="23" style="55" customWidth="1"/>
    <col min="10" max="11" width="14.28515625" style="55" customWidth="1"/>
    <col min="12" max="16384" width="9.140625" style="55"/>
  </cols>
  <sheetData>
    <row r="1" spans="1:11">
      <c r="B1" s="25" t="str">
        <f>'Informacje ogólne'!C4</f>
        <v>DFP.271.29.2021.DB</v>
      </c>
      <c r="C1" s="55"/>
      <c r="I1" s="26" t="s">
        <v>60</v>
      </c>
      <c r="J1" s="26"/>
      <c r="K1" s="26"/>
    </row>
    <row r="2" spans="1:11">
      <c r="E2" s="83"/>
      <c r="F2" s="83"/>
      <c r="G2" s="83"/>
      <c r="H2" s="102" t="s">
        <v>36</v>
      </c>
      <c r="I2" s="102"/>
    </row>
    <row r="4" spans="1:11">
      <c r="B4" s="6" t="s">
        <v>7</v>
      </c>
      <c r="C4" s="56">
        <v>3</v>
      </c>
      <c r="D4" s="28"/>
      <c r="E4" s="29" t="s">
        <v>10</v>
      </c>
      <c r="F4" s="29"/>
      <c r="G4" s="5"/>
      <c r="H4" s="54"/>
      <c r="I4" s="54"/>
    </row>
    <row r="5" spans="1:11">
      <c r="B5" s="6"/>
      <c r="C5" s="30"/>
      <c r="D5" s="28"/>
      <c r="E5" s="29"/>
      <c r="F5" s="29"/>
      <c r="G5" s="5"/>
      <c r="H5" s="54"/>
      <c r="I5" s="54"/>
    </row>
    <row r="6" spans="1:11">
      <c r="A6" s="6"/>
      <c r="C6" s="30"/>
      <c r="D6" s="28"/>
      <c r="E6" s="54"/>
      <c r="F6" s="54"/>
      <c r="G6" s="54"/>
      <c r="H6" s="54"/>
      <c r="I6" s="54"/>
    </row>
    <row r="7" spans="1:11">
      <c r="A7" s="31"/>
      <c r="B7" s="31"/>
      <c r="C7" s="32"/>
      <c r="D7" s="33"/>
      <c r="E7" s="34" t="s">
        <v>0</v>
      </c>
      <c r="F7" s="103">
        <f>SUM(I10:I40)</f>
        <v>0</v>
      </c>
      <c r="G7" s="104"/>
      <c r="H7" s="35"/>
      <c r="I7" s="35"/>
    </row>
    <row r="8" spans="1:11" ht="12.75" customHeight="1">
      <c r="A8" s="35"/>
      <c r="B8" s="31"/>
      <c r="C8" s="36"/>
      <c r="D8" s="37"/>
      <c r="E8" s="35"/>
      <c r="F8" s="35"/>
      <c r="G8" s="35"/>
      <c r="H8" s="35"/>
      <c r="I8" s="35"/>
    </row>
    <row r="9" spans="1:11" s="39" customFormat="1" ht="43.15" customHeight="1">
      <c r="A9" s="38" t="s">
        <v>20</v>
      </c>
      <c r="B9" s="38" t="s">
        <v>32</v>
      </c>
      <c r="C9" s="45" t="s">
        <v>21</v>
      </c>
      <c r="D9" s="46" t="s">
        <v>51</v>
      </c>
      <c r="E9" s="38" t="s">
        <v>50</v>
      </c>
      <c r="F9" s="38" t="s">
        <v>49</v>
      </c>
      <c r="G9" s="38" t="s">
        <v>33</v>
      </c>
      <c r="H9" s="38" t="s">
        <v>34</v>
      </c>
      <c r="I9" s="38" t="s">
        <v>8</v>
      </c>
    </row>
    <row r="10" spans="1:11" s="39" customFormat="1" ht="16.5" customHeight="1">
      <c r="A10" s="53" t="s">
        <v>37</v>
      </c>
      <c r="B10" s="76" t="s">
        <v>95</v>
      </c>
      <c r="C10" s="70">
        <v>17500</v>
      </c>
      <c r="D10" s="68" t="s">
        <v>96</v>
      </c>
      <c r="E10" s="40"/>
      <c r="F10" s="40"/>
      <c r="G10" s="40"/>
      <c r="H10" s="65"/>
      <c r="I10" s="41">
        <f>ROUND(ROUND(C10,2)*ROUND(H10,2),2)</f>
        <v>0</v>
      </c>
    </row>
    <row r="11" spans="1:11" s="39" customFormat="1" ht="18.75" customHeight="1">
      <c r="A11" s="53" t="s">
        <v>38</v>
      </c>
      <c r="B11" s="76" t="s">
        <v>97</v>
      </c>
      <c r="C11" s="68">
        <v>100</v>
      </c>
      <c r="D11" s="68" t="s">
        <v>96</v>
      </c>
      <c r="E11" s="40"/>
      <c r="F11" s="40"/>
      <c r="G11" s="40"/>
      <c r="H11" s="65"/>
      <c r="I11" s="41">
        <f t="shared" ref="I11:I40" si="0">ROUND(ROUND(C11,2)*ROUND(H11,2),2)</f>
        <v>0</v>
      </c>
    </row>
    <row r="12" spans="1:11" s="39" customFormat="1" ht="18.75" customHeight="1">
      <c r="A12" s="53" t="s">
        <v>39</v>
      </c>
      <c r="B12" s="76" t="s">
        <v>98</v>
      </c>
      <c r="C12" s="68">
        <v>25</v>
      </c>
      <c r="D12" s="68" t="s">
        <v>96</v>
      </c>
      <c r="E12" s="40"/>
      <c r="F12" s="40"/>
      <c r="G12" s="40"/>
      <c r="H12" s="65"/>
      <c r="I12" s="41">
        <f t="shared" si="0"/>
        <v>0</v>
      </c>
    </row>
    <row r="13" spans="1:11" s="39" customFormat="1" ht="18.75" customHeight="1">
      <c r="A13" s="53" t="s">
        <v>40</v>
      </c>
      <c r="B13" s="76" t="s">
        <v>99</v>
      </c>
      <c r="C13" s="68">
        <v>275</v>
      </c>
      <c r="D13" s="68" t="s">
        <v>96</v>
      </c>
      <c r="E13" s="40"/>
      <c r="F13" s="40"/>
      <c r="G13" s="40"/>
      <c r="H13" s="65"/>
      <c r="I13" s="41">
        <f t="shared" si="0"/>
        <v>0</v>
      </c>
    </row>
    <row r="14" spans="1:11" s="39" customFormat="1" ht="18.75" customHeight="1">
      <c r="A14" s="53" t="s">
        <v>41</v>
      </c>
      <c r="B14" s="76" t="s">
        <v>100</v>
      </c>
      <c r="C14" s="70">
        <v>20</v>
      </c>
      <c r="D14" s="68" t="s">
        <v>101</v>
      </c>
      <c r="E14" s="40"/>
      <c r="F14" s="40"/>
      <c r="G14" s="40"/>
      <c r="H14" s="65"/>
      <c r="I14" s="41">
        <f t="shared" si="0"/>
        <v>0</v>
      </c>
    </row>
    <row r="15" spans="1:11" s="39" customFormat="1" ht="18.75" customHeight="1">
      <c r="A15" s="53" t="s">
        <v>42</v>
      </c>
      <c r="B15" s="76" t="s">
        <v>102</v>
      </c>
      <c r="C15" s="68">
        <v>100</v>
      </c>
      <c r="D15" s="68" t="s">
        <v>101</v>
      </c>
      <c r="E15" s="40"/>
      <c r="F15" s="40"/>
      <c r="G15" s="40"/>
      <c r="H15" s="65"/>
      <c r="I15" s="41">
        <f t="shared" si="0"/>
        <v>0</v>
      </c>
    </row>
    <row r="16" spans="1:11" s="39" customFormat="1" ht="18.75" customHeight="1">
      <c r="A16" s="53" t="s">
        <v>43</v>
      </c>
      <c r="B16" s="77" t="s">
        <v>103</v>
      </c>
      <c r="C16" s="70">
        <v>500</v>
      </c>
      <c r="D16" s="68" t="s">
        <v>61</v>
      </c>
      <c r="E16" s="40"/>
      <c r="F16" s="40"/>
      <c r="G16" s="40"/>
      <c r="H16" s="65"/>
      <c r="I16" s="41">
        <f t="shared" si="0"/>
        <v>0</v>
      </c>
    </row>
    <row r="17" spans="1:9" s="39" customFormat="1" ht="18.75" customHeight="1">
      <c r="A17" s="53" t="s">
        <v>44</v>
      </c>
      <c r="B17" s="77" t="s">
        <v>104</v>
      </c>
      <c r="C17" s="68">
        <v>100</v>
      </c>
      <c r="D17" s="68" t="s">
        <v>61</v>
      </c>
      <c r="E17" s="40"/>
      <c r="F17" s="40"/>
      <c r="G17" s="40"/>
      <c r="H17" s="65"/>
      <c r="I17" s="41">
        <f t="shared" si="0"/>
        <v>0</v>
      </c>
    </row>
    <row r="18" spans="1:9" s="39" customFormat="1" ht="18.75" customHeight="1">
      <c r="A18" s="53" t="s">
        <v>45</v>
      </c>
      <c r="B18" s="77" t="s">
        <v>105</v>
      </c>
      <c r="C18" s="70">
        <v>10</v>
      </c>
      <c r="D18" s="68" t="s">
        <v>61</v>
      </c>
      <c r="E18" s="40"/>
      <c r="F18" s="40"/>
      <c r="G18" s="40"/>
      <c r="H18" s="65"/>
      <c r="I18" s="41">
        <f t="shared" si="0"/>
        <v>0</v>
      </c>
    </row>
    <row r="19" spans="1:9" s="39" customFormat="1" ht="18.75" customHeight="1">
      <c r="A19" s="53" t="s">
        <v>47</v>
      </c>
      <c r="B19" s="77" t="s">
        <v>106</v>
      </c>
      <c r="C19" s="70">
        <v>100</v>
      </c>
      <c r="D19" s="68" t="s">
        <v>61</v>
      </c>
      <c r="E19" s="40"/>
      <c r="F19" s="40"/>
      <c r="G19" s="40"/>
      <c r="H19" s="65"/>
      <c r="I19" s="41">
        <f t="shared" si="0"/>
        <v>0</v>
      </c>
    </row>
    <row r="20" spans="1:9" s="39" customFormat="1" ht="18.75" customHeight="1">
      <c r="A20" s="53" t="s">
        <v>48</v>
      </c>
      <c r="B20" s="76" t="s">
        <v>107</v>
      </c>
      <c r="C20" s="70">
        <v>500</v>
      </c>
      <c r="D20" s="68" t="s">
        <v>61</v>
      </c>
      <c r="E20" s="40"/>
      <c r="F20" s="40"/>
      <c r="G20" s="40"/>
      <c r="H20" s="65"/>
      <c r="I20" s="41">
        <f t="shared" si="0"/>
        <v>0</v>
      </c>
    </row>
    <row r="21" spans="1:9" s="39" customFormat="1" ht="18.75" customHeight="1">
      <c r="A21" s="53" t="s">
        <v>52</v>
      </c>
      <c r="B21" s="76" t="s">
        <v>124</v>
      </c>
      <c r="C21" s="68">
        <v>700</v>
      </c>
      <c r="D21" s="68" t="s">
        <v>61</v>
      </c>
      <c r="E21" s="40"/>
      <c r="F21" s="40"/>
      <c r="G21" s="40"/>
      <c r="H21" s="65"/>
      <c r="I21" s="41">
        <f t="shared" si="0"/>
        <v>0</v>
      </c>
    </row>
    <row r="22" spans="1:9" s="39" customFormat="1" ht="18.75" customHeight="1">
      <c r="A22" s="53" t="s">
        <v>80</v>
      </c>
      <c r="B22" s="76" t="s">
        <v>125</v>
      </c>
      <c r="C22" s="70">
        <v>700</v>
      </c>
      <c r="D22" s="68" t="s">
        <v>61</v>
      </c>
      <c r="E22" s="40"/>
      <c r="F22" s="40"/>
      <c r="G22" s="40"/>
      <c r="H22" s="65"/>
      <c r="I22" s="41">
        <f t="shared" si="0"/>
        <v>0</v>
      </c>
    </row>
    <row r="23" spans="1:9" s="39" customFormat="1" ht="18.75" customHeight="1">
      <c r="A23" s="53" t="s">
        <v>81</v>
      </c>
      <c r="B23" s="76" t="s">
        <v>108</v>
      </c>
      <c r="C23" s="68">
        <v>1200</v>
      </c>
      <c r="D23" s="68" t="s">
        <v>61</v>
      </c>
      <c r="E23" s="40"/>
      <c r="F23" s="40"/>
      <c r="G23" s="40"/>
      <c r="H23" s="65"/>
      <c r="I23" s="41">
        <f t="shared" si="0"/>
        <v>0</v>
      </c>
    </row>
    <row r="24" spans="1:9" s="39" customFormat="1" ht="36" customHeight="1">
      <c r="A24" s="53" t="s">
        <v>82</v>
      </c>
      <c r="B24" s="77" t="s">
        <v>109</v>
      </c>
      <c r="C24" s="70">
        <v>2000</v>
      </c>
      <c r="D24" s="68" t="s">
        <v>61</v>
      </c>
      <c r="E24" s="40"/>
      <c r="F24" s="40"/>
      <c r="G24" s="40"/>
      <c r="H24" s="65"/>
      <c r="I24" s="41">
        <f t="shared" si="0"/>
        <v>0</v>
      </c>
    </row>
    <row r="25" spans="1:9" s="39" customFormat="1" ht="30.75" customHeight="1">
      <c r="A25" s="53" t="s">
        <v>83</v>
      </c>
      <c r="B25" s="77" t="s">
        <v>110</v>
      </c>
      <c r="C25" s="68">
        <v>200</v>
      </c>
      <c r="D25" s="68" t="s">
        <v>61</v>
      </c>
      <c r="E25" s="40"/>
      <c r="F25" s="40"/>
      <c r="G25" s="40"/>
      <c r="H25" s="65"/>
      <c r="I25" s="41">
        <f t="shared" si="0"/>
        <v>0</v>
      </c>
    </row>
    <row r="26" spans="1:9" s="39" customFormat="1" ht="18.75" customHeight="1">
      <c r="A26" s="53" t="s">
        <v>84</v>
      </c>
      <c r="B26" s="76" t="s">
        <v>126</v>
      </c>
      <c r="C26" s="70">
        <v>5</v>
      </c>
      <c r="D26" s="68" t="s">
        <v>61</v>
      </c>
      <c r="E26" s="40"/>
      <c r="F26" s="40"/>
      <c r="G26" s="40"/>
      <c r="H26" s="65"/>
      <c r="I26" s="41">
        <f t="shared" si="0"/>
        <v>0</v>
      </c>
    </row>
    <row r="27" spans="1:9" s="39" customFormat="1" ht="18.75" customHeight="1">
      <c r="A27" s="53" t="s">
        <v>85</v>
      </c>
      <c r="B27" s="76" t="s">
        <v>127</v>
      </c>
      <c r="C27" s="68">
        <v>5</v>
      </c>
      <c r="D27" s="68" t="s">
        <v>61</v>
      </c>
      <c r="E27" s="40"/>
      <c r="F27" s="40"/>
      <c r="G27" s="40"/>
      <c r="H27" s="65"/>
      <c r="I27" s="41">
        <f t="shared" si="0"/>
        <v>0</v>
      </c>
    </row>
    <row r="28" spans="1:9" s="39" customFormat="1" ht="18.75" customHeight="1">
      <c r="A28" s="53" t="s">
        <v>86</v>
      </c>
      <c r="B28" s="76" t="s">
        <v>128</v>
      </c>
      <c r="C28" s="68">
        <v>5</v>
      </c>
      <c r="D28" s="68" t="s">
        <v>61</v>
      </c>
      <c r="E28" s="40"/>
      <c r="F28" s="40"/>
      <c r="G28" s="40"/>
      <c r="H28" s="65"/>
      <c r="I28" s="41">
        <f t="shared" si="0"/>
        <v>0</v>
      </c>
    </row>
    <row r="29" spans="1:9" s="39" customFormat="1" ht="18.75" customHeight="1">
      <c r="A29" s="53" t="s">
        <v>87</v>
      </c>
      <c r="B29" s="76" t="s">
        <v>129</v>
      </c>
      <c r="C29" s="70">
        <v>5</v>
      </c>
      <c r="D29" s="68" t="s">
        <v>61</v>
      </c>
      <c r="E29" s="40"/>
      <c r="F29" s="40"/>
      <c r="G29" s="40"/>
      <c r="H29" s="65"/>
      <c r="I29" s="41">
        <f t="shared" si="0"/>
        <v>0</v>
      </c>
    </row>
    <row r="30" spans="1:9" s="39" customFormat="1" ht="18.75" customHeight="1">
      <c r="A30" s="53" t="s">
        <v>88</v>
      </c>
      <c r="B30" s="77" t="s">
        <v>111</v>
      </c>
      <c r="C30" s="70">
        <v>700</v>
      </c>
      <c r="D30" s="68" t="s">
        <v>61</v>
      </c>
      <c r="E30" s="40"/>
      <c r="F30" s="40"/>
      <c r="G30" s="40"/>
      <c r="H30" s="65"/>
      <c r="I30" s="41">
        <f t="shared" si="0"/>
        <v>0</v>
      </c>
    </row>
    <row r="31" spans="1:9" s="39" customFormat="1" ht="18.75" customHeight="1">
      <c r="A31" s="53" t="s">
        <v>89</v>
      </c>
      <c r="B31" s="76" t="s">
        <v>130</v>
      </c>
      <c r="C31" s="70">
        <v>300</v>
      </c>
      <c r="D31" s="68" t="s">
        <v>61</v>
      </c>
      <c r="E31" s="40"/>
      <c r="F31" s="40"/>
      <c r="G31" s="40"/>
      <c r="H31" s="65"/>
      <c r="I31" s="41">
        <f t="shared" si="0"/>
        <v>0</v>
      </c>
    </row>
    <row r="32" spans="1:9" s="39" customFormat="1" ht="18.75" customHeight="1">
      <c r="A32" s="53" t="s">
        <v>90</v>
      </c>
      <c r="B32" s="76" t="s">
        <v>112</v>
      </c>
      <c r="C32" s="70">
        <v>300</v>
      </c>
      <c r="D32" s="68" t="s">
        <v>61</v>
      </c>
      <c r="E32" s="40"/>
      <c r="F32" s="40"/>
      <c r="G32" s="40"/>
      <c r="H32" s="65"/>
      <c r="I32" s="41">
        <f t="shared" si="0"/>
        <v>0</v>
      </c>
    </row>
    <row r="33" spans="1:9" s="39" customFormat="1" ht="34.5" customHeight="1">
      <c r="A33" s="53" t="s">
        <v>91</v>
      </c>
      <c r="B33" s="77" t="s">
        <v>113</v>
      </c>
      <c r="C33" s="70">
        <v>600</v>
      </c>
      <c r="D33" s="68" t="s">
        <v>61</v>
      </c>
      <c r="E33" s="40"/>
      <c r="F33" s="40"/>
      <c r="G33" s="40"/>
      <c r="H33" s="65"/>
      <c r="I33" s="41">
        <f t="shared" si="0"/>
        <v>0</v>
      </c>
    </row>
    <row r="34" spans="1:9" s="39" customFormat="1" ht="18.75" customHeight="1">
      <c r="A34" s="53" t="s">
        <v>92</v>
      </c>
      <c r="B34" s="77" t="s">
        <v>114</v>
      </c>
      <c r="C34" s="70">
        <v>3000</v>
      </c>
      <c r="D34" s="68" t="s">
        <v>61</v>
      </c>
      <c r="E34" s="40"/>
      <c r="F34" s="40"/>
      <c r="G34" s="40"/>
      <c r="H34" s="65"/>
      <c r="I34" s="41">
        <f t="shared" si="0"/>
        <v>0</v>
      </c>
    </row>
    <row r="35" spans="1:9" s="39" customFormat="1" ht="18.75" customHeight="1">
      <c r="A35" s="53" t="s">
        <v>93</v>
      </c>
      <c r="B35" s="77" t="s">
        <v>115</v>
      </c>
      <c r="C35" s="70">
        <v>5000</v>
      </c>
      <c r="D35" s="68" t="s">
        <v>61</v>
      </c>
      <c r="E35" s="40"/>
      <c r="F35" s="40"/>
      <c r="G35" s="40"/>
      <c r="H35" s="65"/>
      <c r="I35" s="41">
        <f t="shared" si="0"/>
        <v>0</v>
      </c>
    </row>
    <row r="36" spans="1:9" s="39" customFormat="1" ht="18.75" customHeight="1">
      <c r="A36" s="53" t="s">
        <v>94</v>
      </c>
      <c r="B36" s="77" t="s">
        <v>116</v>
      </c>
      <c r="C36" s="70">
        <v>60</v>
      </c>
      <c r="D36" s="68" t="s">
        <v>61</v>
      </c>
      <c r="E36" s="40"/>
      <c r="F36" s="40"/>
      <c r="G36" s="40"/>
      <c r="H36" s="65"/>
      <c r="I36" s="41">
        <f t="shared" si="0"/>
        <v>0</v>
      </c>
    </row>
    <row r="37" spans="1:9" s="39" customFormat="1" ht="31.5" customHeight="1">
      <c r="A37" s="53" t="s">
        <v>120</v>
      </c>
      <c r="B37" s="76" t="s">
        <v>133</v>
      </c>
      <c r="C37" s="70">
        <v>100</v>
      </c>
      <c r="D37" s="68" t="s">
        <v>61</v>
      </c>
      <c r="E37" s="40"/>
      <c r="F37" s="40"/>
      <c r="G37" s="40"/>
      <c r="H37" s="65"/>
      <c r="I37" s="41">
        <f t="shared" si="0"/>
        <v>0</v>
      </c>
    </row>
    <row r="38" spans="1:9" s="39" customFormat="1" ht="18.75" customHeight="1">
      <c r="A38" s="53" t="s">
        <v>121</v>
      </c>
      <c r="B38" s="77" t="s">
        <v>117</v>
      </c>
      <c r="C38" s="68">
        <v>150</v>
      </c>
      <c r="D38" s="68" t="s">
        <v>61</v>
      </c>
      <c r="E38" s="40"/>
      <c r="F38" s="40"/>
      <c r="G38" s="40"/>
      <c r="H38" s="65"/>
      <c r="I38" s="41">
        <f t="shared" si="0"/>
        <v>0</v>
      </c>
    </row>
    <row r="39" spans="1:9" s="39" customFormat="1" ht="18.75" customHeight="1">
      <c r="A39" s="53" t="s">
        <v>122</v>
      </c>
      <c r="B39" s="77" t="s">
        <v>118</v>
      </c>
      <c r="C39" s="68">
        <v>200</v>
      </c>
      <c r="D39" s="68" t="s">
        <v>61</v>
      </c>
      <c r="E39" s="40"/>
      <c r="F39" s="40"/>
      <c r="G39" s="40"/>
      <c r="H39" s="65"/>
      <c r="I39" s="41">
        <f t="shared" si="0"/>
        <v>0</v>
      </c>
    </row>
    <row r="40" spans="1:9" s="39" customFormat="1" ht="15.75" customHeight="1">
      <c r="A40" s="53" t="s">
        <v>123</v>
      </c>
      <c r="B40" s="77" t="s">
        <v>119</v>
      </c>
      <c r="C40" s="70">
        <v>200</v>
      </c>
      <c r="D40" s="68" t="s">
        <v>61</v>
      </c>
      <c r="E40" s="40"/>
      <c r="F40" s="40"/>
      <c r="G40" s="40"/>
      <c r="H40" s="65"/>
      <c r="I40" s="41">
        <f t="shared" si="0"/>
        <v>0</v>
      </c>
    </row>
    <row r="41" spans="1:9">
      <c r="B41" s="75"/>
      <c r="C41" s="73"/>
      <c r="D41" s="74"/>
    </row>
  </sheetData>
  <mergeCells count="3">
    <mergeCell ref="E2:G2"/>
    <mergeCell ref="H2:I2"/>
    <mergeCell ref="F7:G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8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Dorota Bochenek</cp:lastModifiedBy>
  <cp:lastPrinted>2021-03-17T06:58:43Z</cp:lastPrinted>
  <dcterms:created xsi:type="dcterms:W3CDTF">2003-05-16T10:10:29Z</dcterms:created>
  <dcterms:modified xsi:type="dcterms:W3CDTF">2021-04-19T07:11:03Z</dcterms:modified>
</cp:coreProperties>
</file>