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dobochenek\Desktop\Przetargi\Przetargi -2020\DFP.271.27.2020- Materiały medyczne\"/>
    </mc:Choice>
  </mc:AlternateContent>
  <bookViews>
    <workbookView xWindow="0" yWindow="0" windowWidth="28800" windowHeight="12330" tabRatio="888" activeTab="11"/>
  </bookViews>
  <sheets>
    <sheet name="Informacje ogólne" sheetId="1" r:id="rId1"/>
    <sheet name="część (1)" sheetId="2" r:id="rId2"/>
    <sheet name="część (2)" sheetId="48" r:id="rId3"/>
    <sheet name="część (3)" sheetId="49" r:id="rId4"/>
    <sheet name="część (4)" sheetId="50" r:id="rId5"/>
    <sheet name="część (5)" sheetId="77" r:id="rId6"/>
    <sheet name="część (6)" sheetId="64" r:id="rId7"/>
    <sheet name="część (7)" sheetId="65" r:id="rId8"/>
    <sheet name="część (8)" sheetId="51" r:id="rId9"/>
    <sheet name="część (9)" sheetId="52" r:id="rId10"/>
    <sheet name="część (10)" sheetId="66" r:id="rId11"/>
    <sheet name="część (11)" sheetId="67" r:id="rId12"/>
  </sheets>
  <definedNames>
    <definedName name="_xlnm.Print_Area" localSheetId="1">'część (1)'!$A$1:$H$12</definedName>
    <definedName name="_xlnm.Print_Area" localSheetId="10">'część (10)'!$A$1:$H$13</definedName>
    <definedName name="_xlnm.Print_Area" localSheetId="11">'część (11)'!$A$1:$H$15</definedName>
    <definedName name="_xlnm.Print_Area" localSheetId="2">'część (2)'!$A$1:$H$10</definedName>
    <definedName name="_xlnm.Print_Area" localSheetId="3">'część (3)'!$A$1:$H$16</definedName>
    <definedName name="_xlnm.Print_Area" localSheetId="4">'część (4)'!$A$1:$H$11</definedName>
    <definedName name="_xlnm.Print_Area" localSheetId="5">'część (5)'!$A$1:$H$10</definedName>
    <definedName name="_xlnm.Print_Area" localSheetId="6">'część (6)'!$A$1:$H$11</definedName>
    <definedName name="_xlnm.Print_Area" localSheetId="7">'część (7)'!$A$1:$H$11</definedName>
    <definedName name="_xlnm.Print_Area" localSheetId="8">'część (8)'!$A$1:$H$12</definedName>
    <definedName name="_xlnm.Print_Area" localSheetId="9">'część (9)'!$A$1:$H$12</definedName>
    <definedName name="_xlnm.Print_Area" localSheetId="0">'Informacje ogólne'!$A$1:$D$58</definedName>
  </definedNames>
  <calcPr calcId="162913"/>
</workbook>
</file>

<file path=xl/calcChain.xml><?xml version="1.0" encoding="utf-8"?>
<calcChain xmlns="http://schemas.openxmlformats.org/spreadsheetml/2006/main">
  <c r="H11" i="67" l="1"/>
  <c r="H12" i="67"/>
  <c r="H13" i="67"/>
  <c r="H14" i="67"/>
  <c r="H11" i="66"/>
  <c r="H11" i="65"/>
  <c r="H10" i="65"/>
  <c r="H11" i="64"/>
  <c r="H10" i="64"/>
  <c r="H11" i="49"/>
  <c r="H12" i="49"/>
  <c r="H13" i="49"/>
  <c r="H14" i="49"/>
  <c r="H15" i="49"/>
  <c r="H10" i="49"/>
  <c r="H11" i="2"/>
  <c r="F7" i="65" l="1"/>
  <c r="F7" i="64"/>
  <c r="F7" i="49"/>
  <c r="H10" i="51"/>
  <c r="H11" i="51"/>
  <c r="H10" i="77"/>
  <c r="H10" i="2"/>
  <c r="F7" i="51" l="1"/>
  <c r="H10" i="67" l="1"/>
  <c r="A11" i="67"/>
  <c r="A14" i="67" s="1"/>
  <c r="H10" i="52"/>
  <c r="F7" i="67" l="1"/>
  <c r="H12" i="66"/>
  <c r="H10" i="66"/>
  <c r="F7" i="52" l="1"/>
  <c r="F7" i="77" l="1"/>
  <c r="B1" i="77"/>
  <c r="H10" i="50"/>
  <c r="H10" i="48"/>
  <c r="C25" i="1" l="1"/>
  <c r="H12" i="2" l="1"/>
  <c r="F7" i="2" s="1"/>
  <c r="B1" i="67" l="1"/>
  <c r="B1" i="66"/>
  <c r="C27" i="1"/>
  <c r="B1" i="65"/>
  <c r="C26" i="1"/>
  <c r="B1" i="64"/>
  <c r="C31" i="1" l="1"/>
  <c r="F7" i="66"/>
  <c r="C30" i="1" s="1"/>
  <c r="B1" i="2"/>
  <c r="B1" i="48"/>
  <c r="B1" i="49"/>
  <c r="B1" i="50"/>
  <c r="B1" i="51"/>
  <c r="B1" i="52"/>
  <c r="C29" i="1"/>
  <c r="F7" i="48"/>
  <c r="C22" i="1" s="1"/>
  <c r="C28" i="1" l="1"/>
  <c r="F7" i="50"/>
  <c r="C24" i="1" s="1"/>
  <c r="C23" i="1"/>
  <c r="C21" i="1"/>
</calcChain>
</file>

<file path=xl/sharedStrings.xml><?xml version="1.0" encoding="utf-8"?>
<sst xmlns="http://schemas.openxmlformats.org/spreadsheetml/2006/main" count="256" uniqueCount="100">
  <si>
    <t>Cena brutto:</t>
  </si>
  <si>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</si>
  <si>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</si>
  <si>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</si>
  <si>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</si>
  <si>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</si>
  <si>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</si>
  <si>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Część nr:</t>
  </si>
  <si>
    <t>Wartość brutto pozycji</t>
  </si>
  <si>
    <t>Numer części</t>
  </si>
  <si>
    <t>ARKUSZ CENOWY</t>
  </si>
  <si>
    <t>Osoby które będą zawierały umowę ze strony Wykonawcy:</t>
  </si>
  <si>
    <t>Osoba(y)  odpowiedzialna za realizację umowy ze strony Wykonawcy</t>
  </si>
  <si>
    <t>Oświadczamy, że zapoznaliśmy się ze specyfikacją istotnych warunków zamówienia wraz z jej załącznikami i nie wnosimy do niej zastrzeżeń oraz, że zdobyliśmy konieczne informacje do przygotowania oferty.</t>
  </si>
  <si>
    <t>Nr konta bankowego do rozliczeń pomiędzy Zamawiającym a Wykonawcy</t>
  </si>
  <si>
    <t>część 1</t>
  </si>
  <si>
    <t>część 2</t>
  </si>
  <si>
    <t>część 3</t>
  </si>
  <si>
    <t>część 4</t>
  </si>
  <si>
    <t>część 5</t>
  </si>
  <si>
    <t>część 6</t>
  </si>
  <si>
    <t>część 7</t>
  </si>
  <si>
    <t>część 8</t>
  </si>
  <si>
    <t>Oświadczamy, że jesteśmy związani niniejszą ofertą przez okres podany w specyfikacji istotnych warunków zamówienia.</t>
  </si>
  <si>
    <t>Oświadczamy, ze zapoznaliśmy się z treścią załączonego do specyfikacji wzoru umowy i w przypadku wyboru naszej oferty zawrzemy z zamawiającym  umowę sporządzoną na podstawie tego wzoru.</t>
  </si>
  <si>
    <t>województwo:</t>
  </si>
  <si>
    <t>nazwa Wykonawcy:</t>
  </si>
  <si>
    <t>Poz.</t>
  </si>
  <si>
    <t xml:space="preserve">Ilość </t>
  </si>
  <si>
    <t>Oświadczamy, że termin płatności wynosi 60 dni.</t>
  </si>
  <si>
    <t>Nazwa zamówienia</t>
  </si>
  <si>
    <t>Numer sprawy</t>
  </si>
  <si>
    <t>adres (siedziba) Wykonawcy:</t>
  </si>
  <si>
    <t>NIP</t>
  </si>
  <si>
    <t>REGON</t>
  </si>
  <si>
    <t>osoba do kontaktu</t>
  </si>
  <si>
    <t>telefon</t>
  </si>
  <si>
    <t>faks</t>
  </si>
  <si>
    <t>email</t>
  </si>
  <si>
    <t>FORMULARZ OFERTY</t>
  </si>
  <si>
    <t>Parametry wymagane</t>
  </si>
  <si>
    <t>Nazwa handlowa
Producent</t>
  </si>
  <si>
    <t>Numer katalogowy 
(jeżeli istnieje)</t>
  </si>
  <si>
    <t>Cena jednostkowa brutto</t>
  </si>
  <si>
    <t>sztuk</t>
  </si>
  <si>
    <t>Załącznik nr 1 do specyfikacji</t>
  </si>
  <si>
    <t>załącznik nr 1a do specyfikacji</t>
  </si>
  <si>
    <t>część 9</t>
  </si>
  <si>
    <t>część 10</t>
  </si>
  <si>
    <t>część 11</t>
  </si>
  <si>
    <t>Załącznik nr …… do umowy</t>
  </si>
  <si>
    <t>Załącznik nr 1a do specyfikacji</t>
  </si>
  <si>
    <t>9.</t>
  </si>
  <si>
    <t>1.</t>
  </si>
  <si>
    <t>2.</t>
  </si>
  <si>
    <t>3.</t>
  </si>
  <si>
    <t>4.</t>
  </si>
  <si>
    <t>5.</t>
  </si>
  <si>
    <t>6.</t>
  </si>
  <si>
    <t>7.</t>
  </si>
  <si>
    <t>8.</t>
  </si>
  <si>
    <r>
      <t xml:space="preserve">Oświadczamy, że zamierzamy powierzyć następujące części zamówienia podwykonawcom i jednocześnie podajemy nazwy (firmy) podwykonawców*:  
Część zamówienia: .....................................................................................................................................
Nazwa (firma) podwykonawcy: ................................................................................................................
</t>
    </r>
    <r>
      <rPr>
        <i/>
        <sz val="12"/>
        <rFont val="Garamond"/>
        <family val="1"/>
        <charset val="238"/>
      </rPr>
      <t>*Jeżeli wykonawca nie poda tych informacji to Zamawiający przyjmie, że wykonawca nie zamierza powierzać żadnej części zamówienia podwykonawcy</t>
    </r>
  </si>
  <si>
    <r>
      <t xml:space="preserve">Oświadczam, że wybór niniejszej oferty będzie prowadził do powstania u Zamawiającego obowiązku podatkowego zgodnie z przepisami o podatku od towarów i usług w zakresie*: ………………………………………………………………………………………………………
</t>
    </r>
    <r>
      <rPr>
        <i/>
        <sz val="12"/>
        <rFont val="Garamond"/>
        <family val="1"/>
        <charset val="238"/>
      </rPr>
      <t>*Jeżeli wykonawca nie poda powyższej informacji to Zamawiający przyjmie, że wybór oferty nie będzie prowadził do powstania u Zamawiającego obowiązku podatkowego zgodnie z przepisami o podatku od towarów i usług”.</t>
    </r>
    <r>
      <rPr>
        <sz val="12"/>
        <rFont val="Garamond"/>
        <family val="1"/>
        <charset val="238"/>
      </rPr>
      <t xml:space="preserve">
</t>
    </r>
  </si>
  <si>
    <t>10.</t>
  </si>
  <si>
    <t xml:space="preserve">Oświadczamy, że oferowane przez nas wyroby medyczne dopuszczone są do obrotu i używania na terenie Polski na zasadach określonych w ustawie o wyrobach medycznych. Jednocześnie oświadczamy, że na każdorazowe wezwanie Zamawiającego przedstawimy dokumenty dopuszczające do obrotu i używania na terenie Polski.  </t>
  </si>
  <si>
    <t>j.m.</t>
  </si>
  <si>
    <r>
      <t xml:space="preserve">Oświadczam, że wybór niniejszej oferty będzie prowadził do powstania u Zamawiającego obowiązku podatkowego zgodnie z przepisami o podatku od towarów i usług w zakresie*: …………………….………………………………………………………………………………
</t>
    </r>
    <r>
      <rPr>
        <i/>
        <sz val="12"/>
        <rFont val="Garamond"/>
        <family val="1"/>
        <charset val="238"/>
      </rPr>
      <t xml:space="preserve">*Jeżeli wykonawca nie poda powyższej informacji to Zamawiający przyjmie, że wybór oferty nie będzie prowadził do powstania u Zamawiającego obowiązku podatkowego zgodnie z przepisami o podatku od towarów i usług. 
</t>
    </r>
  </si>
  <si>
    <t>12.</t>
  </si>
  <si>
    <t>DFP.271.27.2020.DB</t>
  </si>
  <si>
    <t>Dostawa różnych materiałów medycznych (anestezjologicznych, okulistycznych, urologicznych, materiałow do aparatów)</t>
  </si>
  <si>
    <t xml:space="preserve">Kaniula do hydrodysekcji 27G x 22mm, zagięta ze spłaszczonym końcem ułatwiającym manewrowanie pomiędzy torbą a soczewką, odległość do miejsca zagięcia 9-10 mm, spłaszczona końcówka 0,25-30mm </t>
  </si>
  <si>
    <t>Cystotom 25G, 0,5x16mm zagięty pod kątem 45° lub 12°  wygięty anatomicznie</t>
  </si>
  <si>
    <t xml:space="preserve">Kaniula irygacyjna 20G, 0,9x22 - 25mm zagięta pod kątem 30°- 45°, 7,0- 7,5 mm od końca </t>
  </si>
  <si>
    <t xml:space="preserve">Kompres oczny jałowy wykonany z chłonnej waty opatrunkowej (100% bawełny) z otuliną z 24-nitkowej lub 28-nitkowej gazy (100% bawełny), charakteryzujący się szczególną miękkością i chłonnością, o dobrych i długo utrzymujących się właściwościach wyściełających: w rozmiarze  56mmx70mm  </t>
  </si>
  <si>
    <t>Uchwyt elektrody 4 mm z kablem , szeroki, z dwoma przyciskami, kabel 4 m., wtyk typu SDS</t>
  </si>
  <si>
    <t xml:space="preserve">Kabel elektrody neuatralnej jednorazowej, o długości 5 m, wtyk typu płaski </t>
  </si>
  <si>
    <t>Kabel elektrody neuatralnej jednorazowej, o długości 3 m, wtyk typu płaski</t>
  </si>
  <si>
    <t>Elektroda nóż prosty 25 mm o długości 100 mm, uchwyt 4 mm.</t>
  </si>
  <si>
    <t xml:space="preserve">Elektroda typu Lancet prosty romboidalny o długości 100 mm, uchwyt 4 mm </t>
  </si>
  <si>
    <t>Elektroda szpatułkowa owalna prosta, 2 x 24 mm, uchwyt 4 mm</t>
  </si>
  <si>
    <t xml:space="preserve">Czujnik do ciągłego pomiaru rzutu serca metodą termodylucji przezpłucnej kompatybilny z posiadanym monitorem EV 1000 firmy Edwards Lifesciences:
W skład zestawu wchodzą:
- wkłucie do tętnicy udowej
- czujnik do ciągłych pomiarów hemodynamicznych
- linia do ciągłych pomiarów ciśnienia żylnego
- system zamknięty z dwiema zastawkami antyzwrotnymi do podawania bolusa </t>
  </si>
  <si>
    <t>Wkład jednorazowego użytku do automatycznego wstrzykiwacza kontrastu -
Kompatybilny z automatycznymi wstrzykiwaczami kontrastu Medrad Spectris Solaris MRI
Specjalistyczny produkt dedykowany do badań CT
Zawiera:  - 1 wkład o pojemności 65 ml
             - 1 wkład o pojemności 115 ml
             - 1 złącze niskociśnieniowe o długości 250 cm z trójnikiem Y z zastawką                                              antyzwrotną
            - 2 ostrza typu spike: - 1 ostrze typu Spike duże, przeznaczone do nakłucia pojemnika  z solą  fizjologiczną, 1 ostrze typu
Spike małe, przeznaczone do fiolki z kontrastem.</t>
  </si>
  <si>
    <t xml:space="preserve">Jednorazowa igła o długim ostrzu wykonana ze stali chromoniklowej
pokrytej silikonem, ze specjalnym szlifem, który minimalizuje ból podczas
wkłucia. Końcówka Luer-Lock z towrzywa PP, pojedyńczo pakowane, sterylne,
przezroczysty uchwyt z polipropylenu. Rozmiar 23 G 0,06x60 mm.
</t>
  </si>
  <si>
    <t>Pokrowce jednorazowego użytku do głowic / optyk laparoskopowego systemu wizualizacji Einstein Vision 2.0.; Sterylny pokrowiec jednorazowego użytku endoskopowej głowicy kamery 3D wysokiej rozdzielczości zintegrowanej z optyką i światłowodem; ze zintegrowanym mechanizmem blokującym; sterylna bateria pomiędzy niesterylną głowicą/ optyką a pacjentem; kąt patrzenia optyki 0 ⁰ i 30 ⁰; dystalna końcówka szklana dla zapewnienia niezakłóconego czystego obrazu; zintegrowane przyłącze do systemu mocowania kamery; pokrowiec sterylny, pojedynczo pakowany; w pełni kompatybilny z posiadanymi głowicami/ optykami laparoskopowego systemu wizaliazacji Einstein Vision 2.0; głowica kamery 0 ⁰  2.0 SN495077 EV2-000053 oraz 30 ⁰ 2.0 SN496829 EV2-000054</t>
  </si>
  <si>
    <t>Zgłębnik żołądkowy jednoświatłowy, z medycznego PCV, ze znacznikami
głębokości, kolorowym kodem rozmiarów, z dwoma otworami bocznymi, z
miękkim, gładko zakończonym końcem, widoczny w rtg, sterylny, jednorazowy,
rozmiary CH30 - CH36.</t>
  </si>
  <si>
    <t>Zamknięty system do nieinwazyjnego pomiaru ciśnienia śródbrzusznego metodą manometryczną (fabrycznie połączony zestaw do godzinowej zbiórki moczu z linią pomiarową , sterylny , w jednym opakowaniu co zapewnia utrzymanie systemu zamkniętego), 20ml dren manometryczny wyposażony w filtr biologiczny , umieszczony pomiędzy cewnikiem foley , a zestawem do godzinowej zbiórki moczu, zapewniający właściwe odpowietrzenie . Zastawka antyzwrotna wbudowana w łącznik do cewnika foley zapobiega cofaniu się moczu z zestawu do godzinowej zbiórki moczu do linii pomiarowej. Zintegrowany zacisk drenu pozwalający na wyrównanie ciśnień i precyzyjny odczyt wartości ciśnienia śródbrzusznego , bezigłowy port do pobierania próbek , linia pomiarowa wyskalowana w mm Hg , czas użycia do 7 dni.</t>
  </si>
  <si>
    <t xml:space="preserve">Zestaw standardowy (linia infuzyjna) do pomp objętościowych Alaris GW 800 do wlewów z filtrem 15 µm w komorze kroplowej, wolny od DEHP (ftalanów) długości 220 cm, objętość przestrzeni martwej (napełniania) 21 ml, średnica 3mm, zacisk rolkowy, filtr hydrofobowy wlotu powietrza, końcówka Luer męska z zastawką zwrotną, 1 iglica z odpowietrzeniem lub bez, bez zawartości DEHP </t>
  </si>
  <si>
    <t xml:space="preserve">Zestaw ochronny przed światłem nieprzezroczysty bursztynowy do pomp objętościowych Alaris GW 800, filtr 15 µm w komorze kroplowej, wolny od DEHP (ftalanów) długości 250 cm, objętość przestrzeni martwej (napełniania) 23 ml, średnica 3 mm, filtr hydrofobowy wlotu powietrza, końcówka Luer męska, zastawka typu antysyfon, zacisk typu Robert's, 1 iglica z odpowietrzeniem lub bez, bez DEHP </t>
  </si>
  <si>
    <t xml:space="preserve"> C5602C KLUCZ 1X UŻYTKU DO WYMIANY TIPU</t>
  </si>
  <si>
    <t xml:space="preserve">Cewnik Pezzera z miękkiego lateksu dł. 40 Ch 10-36.
Zamawiający dopuszcza cewnik o rozmiarach CH 10-34.                     </t>
  </si>
  <si>
    <t>Worek do opróżniania worka na mocz z substancją wiążącą płyny w żel (SAP), 2L, zastawka antyzwrotna, uniwersalny łącznik do kranika poprzecznego worka, regulowane podwieszenie, wzmocnione zgrzewy, szczegółowa skala co 25ml do 100ml, biała tylna ściana worka, zatyczka, do jednorazowego użytku</t>
  </si>
  <si>
    <t>Worek do opróżniania worka na mocz z substancją wiążącą płyny w żel (SAP), 2L, zastawka antyzwrotna, regulowane podwieszenie, wzmocnione zgrzewy, szczegółowa skala co 25ml do 100ml, biała tylna ściana worka, dren o długości 120cm. Łącznik schodkowy do podłączenia worka bezpośrednio do cewnik</t>
  </si>
  <si>
    <t>Trzykanałowy cewnik wodny do cystometrii oraz profilometrii 9Fr, długość 40cm z końcówką prostą. Nie zawiera lateksu. Oznaczenia podłączeń w kolorach czerwonym, niebieskim oraz przejrzysty.</t>
  </si>
  <si>
    <t>Dreny ciśnieniowe do posiadanego aparatu Laborie, długość 150cm, zawór trzykierunkowy</t>
  </si>
  <si>
    <t>Kopułki do przetworników ciśnienia dla systemów UDS 94 (kompletne z zatyczką luer lock)</t>
  </si>
  <si>
    <t>Dreny do posiadanej pompy infuzyjnej Laborie, z silikonu długość 400cm</t>
  </si>
  <si>
    <t>Zestaw perfuzyjny z wentylowaną komorą kroplówki, drenem do pompy oraz dwukanałowym drenem do ciśnieniowej perfuzji do posiadanej pompy infuzyjnej Laborie</t>
  </si>
  <si>
    <t xml:space="preserve">Oświadczamy, że zamówienie będziemy wykonywać do czasu wyczerpania kwoty wynagrodzenia umownego, nie dłużej jednak niż przez 20 miesięcy od daty zawarcia umowy w zakresie części 1 - 2, przez 28 miesięcy od daty zawarcia umowy w zakresie części 3 – 9 oraz przez 12 miesięcy od daty zawarcia umowy w zakresie części 10 -11.
</t>
  </si>
  <si>
    <t>Oferujemy wykonanie całego przedmiotu zamówienia (w danej części) za cenę:</t>
  </si>
  <si>
    <t>zestaw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</si>
</sst>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#,##0_ ;\-#,##0\ "/>
    <numFmt numFmtId="166" formatCode="#,##0.00\ &quot;zł&quot;"/>
  </numFmts>
  <fonts count="14">
    <font>
      <sz val="10"/>
      <name val="Arial CE"/>
      <charset val="238"/>
    </font>
    <font>
      <sz val="10"/>
      <name val="Arial CE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11"/>
      <name val="Garamond"/>
      <family val="1"/>
      <charset val="238"/>
    </font>
    <font>
      <b/>
      <sz val="11"/>
      <name val="Garamond"/>
      <family val="1"/>
      <charset val="238"/>
    </font>
    <font>
      <sz val="10"/>
      <name val="Arial CE"/>
      <family val="2"/>
      <charset val="238"/>
    </font>
    <font>
      <sz val="11"/>
      <color theme="1"/>
      <name val="Calibri"/>
      <family val="2"/>
      <scheme val="minor"/>
    </font>
    <font>
      <sz val="11"/>
      <color indexed="8"/>
      <name val="Czcionka tekstu podstawowego"/>
      <family val="2"/>
      <charset val="238"/>
    </font>
    <font>
      <sz val="12"/>
      <name val="Garamond"/>
      <family val="1"/>
      <charset val="238"/>
    </font>
    <font>
      <i/>
      <sz val="12"/>
      <name val="Garamond"/>
      <family val="1"/>
      <charset val="238"/>
    </font>
    <font>
      <b/>
      <sz val="12"/>
      <name val="Garamond"/>
      <family val="1"/>
      <charset val="238"/>
    </font>
    <font>
      <b/>
      <sz val="10"/>
      <name val="Garamond"/>
      <family val="1"/>
      <charset val="238"/>
    </font>
    <font>
      <sz val="10"/>
      <name val="Garamond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6">
    <xf numFmtId="0" fontId="0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" fillId="0" borderId="0"/>
    <xf numFmtId="0" fontId="2" fillId="0" borderId="0"/>
    <xf numFmtId="0" fontId="3" fillId="0" borderId="0"/>
    <xf numFmtId="0" fontId="7" fillId="0" borderId="0"/>
    <xf numFmtId="0" fontId="6" fillId="0" borderId="0"/>
    <xf numFmtId="0" fontId="3" fillId="0" borderId="0"/>
    <xf numFmtId="0" fontId="6" fillId="0" borderId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6" fillId="0" borderId="0"/>
    <xf numFmtId="0" fontId="1" fillId="0" borderId="0"/>
    <xf numFmtId="0" fontId="8" fillId="0" borderId="0"/>
  </cellStyleXfs>
  <cellXfs count="142">
    <xf numFmtId="0" fontId="0" fillId="0" borderId="0" xfId="0"/>
    <xf numFmtId="0" fontId="4" fillId="0" borderId="0" xfId="0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Border="1" applyAlignment="1" applyProtection="1">
      <alignment horizontal="right" vertical="top"/>
      <protection locked="0"/>
    </xf>
    <xf numFmtId="0" fontId="5" fillId="0" borderId="0" xfId="0" applyFont="1" applyFill="1" applyBorder="1" applyAlignment="1" applyProtection="1">
      <alignment horizontal="center" vertical="top"/>
      <protection locked="0"/>
    </xf>
    <xf numFmtId="3" fontId="4" fillId="0" borderId="0" xfId="0" applyNumberFormat="1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4" fillId="0" borderId="1" xfId="0" applyFont="1" applyFill="1" applyBorder="1" applyAlignment="1" applyProtection="1">
      <alignment horizontal="left" vertical="top" wrapText="1"/>
      <protection locked="0"/>
    </xf>
    <xf numFmtId="0" fontId="5" fillId="0" borderId="1" xfId="0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</xf>
    <xf numFmtId="0" fontId="4" fillId="0" borderId="3" xfId="0" applyFont="1" applyFill="1" applyBorder="1" applyAlignment="1" applyProtection="1">
      <alignment horizontal="left" vertical="center" wrapText="1"/>
    </xf>
    <xf numFmtId="0" fontId="4" fillId="0" borderId="1" xfId="0" applyFont="1" applyFill="1" applyBorder="1" applyAlignment="1" applyProtection="1">
      <alignment horizontal="left" vertical="center" wrapText="1"/>
    </xf>
    <xf numFmtId="0" fontId="4" fillId="0" borderId="0" xfId="0" applyFont="1" applyFill="1" applyAlignment="1" applyProtection="1">
      <alignment horizontal="center" vertical="top" wrapText="1"/>
      <protection locked="0"/>
    </xf>
    <xf numFmtId="49" fontId="4" fillId="0" borderId="0" xfId="0" applyNumberFormat="1" applyFont="1" applyFill="1" applyBorder="1" applyAlignment="1" applyProtection="1">
      <alignment horizontal="center" vertical="top" wrapText="1"/>
      <protection locked="0"/>
    </xf>
    <xf numFmtId="0" fontId="4" fillId="0" borderId="0" xfId="0" applyFont="1" applyFill="1" applyBorder="1" applyAlignment="1" applyProtection="1">
      <alignment horizontal="center" vertical="top" wrapText="1"/>
      <protection locked="0"/>
    </xf>
    <xf numFmtId="0" fontId="4" fillId="0" borderId="0" xfId="0" applyFont="1" applyFill="1" applyAlignment="1" applyProtection="1">
      <alignment horizontal="left" vertical="top"/>
      <protection locked="0"/>
    </xf>
    <xf numFmtId="0" fontId="4" fillId="0" borderId="0" xfId="0" applyFont="1" applyFill="1" applyAlignment="1" applyProtection="1">
      <alignment horizontal="right" vertical="top" wrapText="1"/>
      <protection locked="0"/>
    </xf>
    <xf numFmtId="0" fontId="4" fillId="0" borderId="0" xfId="0" applyFont="1" applyFill="1" applyAlignment="1" applyProtection="1">
      <alignment horizontal="right" vertical="top"/>
      <protection locked="0"/>
    </xf>
    <xf numFmtId="1" fontId="4" fillId="0" borderId="0" xfId="0" applyNumberFormat="1" applyFont="1" applyFill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right" vertical="top" wrapText="1"/>
      <protection locked="0"/>
    </xf>
    <xf numFmtId="0" fontId="5" fillId="0" borderId="0" xfId="0" applyFont="1" applyFill="1" applyBorder="1" applyAlignment="1" applyProtection="1">
      <alignment horizontal="left" vertical="top"/>
      <protection locked="0"/>
    </xf>
    <xf numFmtId="1" fontId="4" fillId="0" borderId="0" xfId="0" applyNumberFormat="1" applyFont="1" applyFill="1" applyBorder="1" applyAlignment="1" applyProtection="1">
      <alignment horizontal="left" vertical="top" wrapText="1"/>
      <protection locked="0"/>
    </xf>
    <xf numFmtId="0" fontId="5" fillId="2" borderId="0" xfId="0" applyFont="1" applyFill="1" applyAlignment="1" applyProtection="1">
      <alignment horizontal="left" vertical="top" wrapText="1"/>
      <protection locked="0"/>
    </xf>
    <xf numFmtId="1" fontId="4" fillId="2" borderId="0" xfId="0" applyNumberFormat="1" applyFont="1" applyFill="1" applyBorder="1" applyAlignment="1" applyProtection="1">
      <alignment horizontal="left" vertical="top" wrapText="1"/>
      <protection locked="0"/>
    </xf>
    <xf numFmtId="0" fontId="4" fillId="2" borderId="0" xfId="0" applyFont="1" applyFill="1" applyBorder="1" applyAlignment="1" applyProtection="1">
      <alignment horizontal="center" vertical="top" wrapText="1"/>
      <protection locked="0"/>
    </xf>
    <xf numFmtId="0" fontId="5" fillId="2" borderId="1" xfId="0" applyFont="1" applyFill="1" applyBorder="1" applyAlignment="1" applyProtection="1">
      <alignment horizontal="left" vertical="top" wrapText="1"/>
      <protection locked="0"/>
    </xf>
    <xf numFmtId="44" fontId="4" fillId="2" borderId="5" xfId="0" applyNumberFormat="1" applyFont="1" applyFill="1" applyBorder="1" applyAlignment="1" applyProtection="1">
      <alignment horizontal="left" vertical="top" wrapText="1"/>
      <protection locked="0"/>
    </xf>
    <xf numFmtId="0" fontId="4" fillId="2" borderId="0" xfId="0" applyFont="1" applyFill="1" applyAlignment="1" applyProtection="1">
      <alignment horizontal="left" vertical="top" wrapText="1"/>
      <protection locked="0"/>
    </xf>
    <xf numFmtId="1" fontId="4" fillId="2" borderId="0" xfId="0" applyNumberFormat="1" applyFont="1" applyFill="1" applyAlignment="1" applyProtection="1">
      <alignment horizontal="left" vertical="top" wrapText="1"/>
      <protection locked="0"/>
    </xf>
    <xf numFmtId="0" fontId="4" fillId="2" borderId="0" xfId="0" applyFont="1" applyFill="1" applyAlignment="1" applyProtection="1">
      <alignment horizontal="center" vertical="top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164" fontId="5" fillId="2" borderId="4" xfId="1" applyNumberFormat="1" applyFont="1" applyFill="1" applyBorder="1" applyAlignment="1" applyProtection="1">
      <alignment horizontal="center" vertical="center" wrapText="1"/>
      <protection locked="0"/>
    </xf>
    <xf numFmtId="0" fontId="4" fillId="2" borderId="5" xfId="0" applyFont="1" applyFill="1" applyBorder="1" applyAlignment="1">
      <alignment horizontal="center" vertical="center" wrapText="1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4" fillId="2" borderId="5" xfId="0" applyFont="1" applyFill="1" applyBorder="1" applyAlignment="1" applyProtection="1">
      <alignment horizontal="left" vertical="center" wrapText="1"/>
      <protection locked="0"/>
    </xf>
    <xf numFmtId="0" fontId="4" fillId="2" borderId="1" xfId="0" applyNumberFormat="1" applyFont="1" applyFill="1" applyBorder="1" applyAlignment="1" applyProtection="1">
      <alignment horizontal="center" vertical="center" wrapText="1" shrinkToFit="1"/>
      <protection locked="0"/>
    </xf>
    <xf numFmtId="4" fontId="4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44" fontId="4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0" applyFont="1" applyFill="1" applyAlignment="1" applyProtection="1">
      <alignment horizontal="center" vertical="center" wrapText="1"/>
      <protection locked="0"/>
    </xf>
    <xf numFmtId="9" fontId="4" fillId="0" borderId="0" xfId="0" applyNumberFormat="1" applyFont="1" applyFill="1" applyAlignment="1" applyProtection="1">
      <alignment horizontal="left" vertical="top" wrapText="1"/>
      <protection locked="0"/>
    </xf>
    <xf numFmtId="0" fontId="4" fillId="0" borderId="1" xfId="10" applyFont="1" applyFill="1" applyBorder="1" applyAlignment="1">
      <alignment horizontal="left" vertical="center" wrapText="1"/>
    </xf>
    <xf numFmtId="3" fontId="4" fillId="0" borderId="1" xfId="10" applyNumberFormat="1" applyFont="1" applyFill="1" applyBorder="1" applyAlignment="1" applyProtection="1">
      <alignment horizontal="center" vertical="center" wrapText="1"/>
    </xf>
    <xf numFmtId="3" fontId="4" fillId="2" borderId="1" xfId="10" applyNumberFormat="1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5" fillId="0" borderId="1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right" vertical="top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5" fillId="0" borderId="1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right" vertical="top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left" vertical="center" wrapText="1"/>
      <protection locked="0"/>
    </xf>
    <xf numFmtId="164" fontId="5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44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 applyProtection="1">
      <alignment horizontal="left" vertical="top" wrapText="1"/>
      <protection locked="0"/>
    </xf>
    <xf numFmtId="3" fontId="9" fillId="0" borderId="0" xfId="0" applyNumberFormat="1" applyFont="1" applyFill="1" applyBorder="1" applyAlignment="1" applyProtection="1">
      <alignment horizontal="right" vertical="top" wrapText="1"/>
      <protection locked="0"/>
    </xf>
    <xf numFmtId="0" fontId="9" fillId="0" borderId="1" xfId="0" applyFont="1" applyFill="1" applyBorder="1" applyAlignment="1" applyProtection="1">
      <alignment horizontal="left" vertical="top" wrapText="1"/>
      <protection locked="0"/>
    </xf>
    <xf numFmtId="49" fontId="9" fillId="0" borderId="0" xfId="0" applyNumberFormat="1" applyFont="1" applyFill="1" applyAlignment="1" applyProtection="1">
      <alignment horizontal="left" vertical="top" wrapText="1"/>
      <protection locked="0"/>
    </xf>
    <xf numFmtId="49" fontId="9" fillId="0" borderId="1" xfId="0" applyNumberFormat="1" applyFont="1" applyFill="1" applyBorder="1" applyAlignment="1" applyProtection="1">
      <alignment horizontal="left" vertical="top" wrapText="1"/>
      <protection locked="0"/>
    </xf>
    <xf numFmtId="49" fontId="9" fillId="0" borderId="4" xfId="0" applyNumberFormat="1" applyFont="1" applyFill="1" applyBorder="1" applyAlignment="1" applyProtection="1">
      <alignment horizontal="left" vertical="top" wrapText="1"/>
      <protection locked="0"/>
    </xf>
    <xf numFmtId="3" fontId="9" fillId="0" borderId="1" xfId="0" applyNumberFormat="1" applyFont="1" applyFill="1" applyBorder="1" applyAlignment="1" applyProtection="1">
      <alignment horizontal="right" vertical="top" wrapText="1"/>
      <protection locked="0"/>
    </xf>
    <xf numFmtId="49" fontId="11" fillId="0" borderId="1" xfId="0" applyNumberFormat="1" applyFont="1" applyFill="1" applyBorder="1" applyAlignment="1" applyProtection="1">
      <alignment horizontal="left" vertical="top" wrapText="1"/>
      <protection locked="0"/>
    </xf>
    <xf numFmtId="3" fontId="11" fillId="0" borderId="1" xfId="0" applyNumberFormat="1" applyFont="1" applyFill="1" applyBorder="1" applyAlignment="1" applyProtection="1">
      <alignment horizontal="right" vertical="top" wrapText="1"/>
      <protection locked="0"/>
    </xf>
    <xf numFmtId="0" fontId="9" fillId="0" borderId="0" xfId="0" applyFont="1"/>
    <xf numFmtId="0" fontId="9" fillId="0" borderId="0" xfId="0" applyFont="1" applyAlignment="1">
      <alignment vertical="center"/>
    </xf>
    <xf numFmtId="3" fontId="4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5" fillId="4" borderId="2" xfId="0" applyFont="1" applyFill="1" applyBorder="1" applyAlignment="1" applyProtection="1">
      <alignment horizontal="center" vertical="top" wrapText="1"/>
      <protection locked="0"/>
    </xf>
    <xf numFmtId="0" fontId="12" fillId="2" borderId="1" xfId="0" applyFont="1" applyFill="1" applyBorder="1" applyAlignment="1" applyProtection="1">
      <alignment horizontal="center" vertical="center" wrapText="1"/>
      <protection locked="0"/>
    </xf>
    <xf numFmtId="164" fontId="12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12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 applyProtection="1">
      <alignment horizontal="center" vertical="center" wrapText="1"/>
      <protection locked="0"/>
    </xf>
    <xf numFmtId="3" fontId="13" fillId="3" borderId="1" xfId="15" applyNumberFormat="1" applyFont="1" applyFill="1" applyBorder="1" applyAlignment="1">
      <alignment horizontal="center" vertical="center" wrapText="1"/>
    </xf>
    <xf numFmtId="3" fontId="4" fillId="2" borderId="5" xfId="1" applyNumberFormat="1" applyFont="1" applyFill="1" applyBorder="1" applyAlignment="1" applyProtection="1">
      <alignment horizontal="center" vertical="center" wrapText="1"/>
      <protection locked="0"/>
    </xf>
    <xf numFmtId="165" fontId="4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right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9" fillId="0" borderId="1" xfId="0" applyFont="1" applyFill="1" applyBorder="1" applyAlignment="1" applyProtection="1">
      <alignment horizontal="left" vertical="top" wrapText="1"/>
      <protection locked="0"/>
    </xf>
    <xf numFmtId="0" fontId="9" fillId="0" borderId="0" xfId="0" applyFont="1" applyFill="1" applyAlignment="1" applyProtection="1">
      <alignment horizontal="left" vertical="top" wrapText="1"/>
      <protection locked="0"/>
    </xf>
    <xf numFmtId="0" fontId="9" fillId="0" borderId="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4" fillId="2" borderId="0" xfId="0" applyFont="1" applyFill="1" applyBorder="1" applyAlignment="1" applyProtection="1">
      <alignment horizontal="left" vertical="center" wrapText="1"/>
      <protection locked="0"/>
    </xf>
    <xf numFmtId="0" fontId="4" fillId="0" borderId="0" xfId="10" applyFont="1" applyFill="1" applyBorder="1" applyAlignment="1">
      <alignment horizontal="left" vertical="center" wrapText="1"/>
    </xf>
    <xf numFmtId="3" fontId="4" fillId="0" borderId="0" xfId="10" applyNumberFormat="1" applyFont="1" applyFill="1" applyBorder="1" applyAlignment="1" applyProtection="1">
      <alignment horizontal="center" vertical="center" wrapText="1"/>
    </xf>
    <xf numFmtId="0" fontId="4" fillId="2" borderId="0" xfId="0" applyNumberFormat="1" applyFont="1" applyFill="1" applyBorder="1" applyAlignment="1" applyProtection="1">
      <alignment horizontal="center" vertical="center" wrapText="1" shrinkToFit="1"/>
      <protection locked="0"/>
    </xf>
    <xf numFmtId="4" fontId="4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44" fontId="4" fillId="0" borderId="0" xfId="0" applyNumberFormat="1" applyFont="1" applyFill="1" applyBorder="1" applyAlignment="1" applyProtection="1">
      <alignment horizontal="right" vertical="center" wrapText="1"/>
      <protection locked="0"/>
    </xf>
    <xf numFmtId="164" fontId="4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justify" vertical="center" wrapText="1"/>
      <protection locked="0"/>
    </xf>
    <xf numFmtId="0" fontId="4" fillId="0" borderId="1" xfId="10" applyFont="1" applyFill="1" applyBorder="1" applyAlignment="1">
      <alignment horizontal="justify" vertical="center" wrapText="1"/>
    </xf>
    <xf numFmtId="166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3" fillId="2" borderId="1" xfId="0" applyFont="1" applyFill="1" applyBorder="1" applyAlignment="1" applyProtection="1">
      <alignment horizontal="justify" vertical="center" wrapText="1"/>
      <protection locked="0"/>
    </xf>
    <xf numFmtId="164" fontId="13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13" fillId="2" borderId="1" xfId="0" applyFont="1" applyFill="1" applyBorder="1" applyAlignment="1">
      <alignment horizontal="center" vertical="center" wrapText="1"/>
    </xf>
    <xf numFmtId="44" fontId="13" fillId="2" borderId="1" xfId="0" applyNumberFormat="1" applyFont="1" applyFill="1" applyBorder="1" applyAlignment="1" applyProtection="1">
      <alignment horizontal="center" vertical="center" wrapText="1"/>
      <protection locked="0"/>
    </xf>
    <xf numFmtId="44" fontId="4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0" borderId="0" xfId="0" applyFont="1" applyFill="1" applyAlignment="1">
      <alignment horizontal="justify" vertical="center"/>
    </xf>
    <xf numFmtId="44" fontId="4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5" fillId="0" borderId="4" xfId="0" applyFont="1" applyFill="1" applyBorder="1" applyAlignment="1" applyProtection="1">
      <alignment horizontal="left" vertical="top" wrapText="1"/>
      <protection locked="0"/>
    </xf>
    <xf numFmtId="0" fontId="5" fillId="0" borderId="5" xfId="0" applyFont="1" applyFill="1" applyBorder="1" applyAlignment="1" applyProtection="1">
      <alignment horizontal="left" vertical="top" wrapText="1"/>
      <protection locked="0"/>
    </xf>
    <xf numFmtId="0" fontId="9" fillId="0" borderId="0" xfId="0" applyFont="1" applyFill="1" applyBorder="1" applyAlignment="1" applyProtection="1">
      <alignment horizontal="justify" vertical="top" wrapText="1"/>
      <protection locked="0"/>
    </xf>
    <xf numFmtId="0" fontId="9" fillId="0" borderId="0" xfId="0" applyFont="1" applyFill="1" applyAlignment="1" applyProtection="1">
      <alignment horizontal="justify" vertical="top" wrapText="1"/>
      <protection locked="0"/>
    </xf>
    <xf numFmtId="0" fontId="9" fillId="0" borderId="0" xfId="0" applyFont="1" applyFill="1" applyBorder="1" applyAlignment="1" applyProtection="1">
      <alignment horizontal="left" vertical="top" wrapText="1"/>
      <protection locked="0"/>
    </xf>
    <xf numFmtId="0" fontId="9" fillId="0" borderId="0" xfId="0" applyFont="1" applyFill="1" applyAlignment="1">
      <alignment horizontal="left" vertical="top" wrapText="1"/>
    </xf>
    <xf numFmtId="49" fontId="9" fillId="0" borderId="0" xfId="0" applyNumberFormat="1" applyFont="1" applyFill="1" applyBorder="1" applyAlignment="1" applyProtection="1">
      <alignment horizontal="justify" vertical="top" wrapText="1"/>
      <protection locked="0"/>
    </xf>
    <xf numFmtId="44" fontId="4" fillId="0" borderId="3" xfId="11" applyNumberFormat="1" applyFont="1" applyFill="1" applyBorder="1" applyAlignment="1" applyProtection="1">
      <alignment horizontal="left" vertical="center" wrapText="1"/>
      <protection locked="0"/>
    </xf>
    <xf numFmtId="44" fontId="4" fillId="0" borderId="3" xfId="0" applyNumberFormat="1" applyFont="1" applyBorder="1" applyAlignment="1">
      <alignment horizontal="left" vertical="center" wrapText="1"/>
    </xf>
    <xf numFmtId="49" fontId="9" fillId="0" borderId="4" xfId="0" applyNumberFormat="1" applyFont="1" applyFill="1" applyBorder="1" applyAlignment="1" applyProtection="1">
      <alignment horizontal="left" vertical="top" wrapText="1"/>
      <protection locked="0"/>
    </xf>
    <xf numFmtId="49" fontId="9" fillId="0" borderId="6" xfId="0" applyNumberFormat="1" applyFont="1" applyFill="1" applyBorder="1" applyAlignment="1" applyProtection="1">
      <alignment horizontal="left" vertical="top" wrapText="1"/>
      <protection locked="0"/>
    </xf>
    <xf numFmtId="49" fontId="9" fillId="0" borderId="5" xfId="0" applyNumberFormat="1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justify" vertical="top" wrapText="1"/>
      <protection locked="0"/>
    </xf>
    <xf numFmtId="0" fontId="5" fillId="0" borderId="1" xfId="0" applyFont="1" applyFill="1" applyBorder="1" applyAlignment="1" applyProtection="1">
      <alignment horizontal="left" vertical="top" wrapText="1"/>
      <protection locked="0"/>
    </xf>
    <xf numFmtId="0" fontId="4" fillId="0" borderId="1" xfId="0" applyFont="1" applyFill="1" applyBorder="1" applyAlignment="1" applyProtection="1">
      <alignment horizontal="left" vertical="top" wrapText="1"/>
      <protection locked="0"/>
    </xf>
    <xf numFmtId="0" fontId="5" fillId="0" borderId="4" xfId="0" applyFont="1" applyFill="1" applyBorder="1" applyAlignment="1" applyProtection="1">
      <alignment horizontal="center" vertical="top" wrapText="1"/>
      <protection locked="0"/>
    </xf>
    <xf numFmtId="0" fontId="5" fillId="0" borderId="5" xfId="0" applyFont="1" applyFill="1" applyBorder="1" applyAlignment="1" applyProtection="1">
      <alignment horizontal="center" vertical="top" wrapText="1"/>
      <protection locked="0"/>
    </xf>
    <xf numFmtId="3" fontId="5" fillId="4" borderId="7" xfId="0" applyNumberFormat="1" applyFont="1" applyFill="1" applyBorder="1" applyAlignment="1" applyProtection="1">
      <alignment horizontal="center" vertical="top" wrapText="1"/>
      <protection locked="0"/>
    </xf>
    <xf numFmtId="0" fontId="4" fillId="4" borderId="8" xfId="0" applyFont="1" applyFill="1" applyBorder="1" applyAlignment="1">
      <alignment horizontal="center" vertical="top" wrapText="1"/>
    </xf>
    <xf numFmtId="49" fontId="11" fillId="0" borderId="4" xfId="0" applyNumberFormat="1" applyFont="1" applyFill="1" applyBorder="1" applyAlignment="1" applyProtection="1">
      <alignment horizontal="left" vertical="top" wrapText="1"/>
      <protection locked="0"/>
    </xf>
    <xf numFmtId="0" fontId="9" fillId="0" borderId="6" xfId="0" applyFont="1" applyFill="1" applyBorder="1" applyAlignment="1" applyProtection="1">
      <alignment horizontal="left" vertical="top" wrapText="1"/>
      <protection locked="0"/>
    </xf>
    <xf numFmtId="0" fontId="9" fillId="0" borderId="1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vertical="center" wrapText="1"/>
    </xf>
    <xf numFmtId="0" fontId="9" fillId="0" borderId="0" xfId="0" applyFont="1" applyFill="1" applyAlignment="1" applyProtection="1">
      <alignment horizontal="left" vertical="top" wrapText="1"/>
      <protection locked="0"/>
    </xf>
    <xf numFmtId="0" fontId="9" fillId="0" borderId="0" xfId="0" applyFont="1" applyFill="1" applyAlignment="1">
      <alignment vertical="top" wrapText="1"/>
    </xf>
    <xf numFmtId="49" fontId="9" fillId="0" borderId="1" xfId="0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right" vertical="top" wrapText="1"/>
      <protection locked="0"/>
    </xf>
    <xf numFmtId="0" fontId="4" fillId="0" borderId="9" xfId="0" applyFont="1" applyFill="1" applyBorder="1" applyAlignment="1" applyProtection="1">
      <alignment horizontal="left" vertical="center" wrapText="1"/>
      <protection locked="0"/>
    </xf>
    <xf numFmtId="0" fontId="4" fillId="0" borderId="1" xfId="0" applyFont="1" applyFill="1" applyBorder="1" applyAlignment="1">
      <alignment horizontal="center" vertical="center" wrapText="1"/>
    </xf>
  </cellXfs>
  <cellStyles count="16">
    <cellStyle name="Dziesiętny" xfId="1" builtinId="3"/>
    <cellStyle name="Dziesiętny 2" xfId="2"/>
    <cellStyle name="Dziesiętny 3" xfId="3"/>
    <cellStyle name="Normalny" xfId="0" builtinId="0"/>
    <cellStyle name="Normalny 10" xfId="13"/>
    <cellStyle name="Normalny 2" xfId="4"/>
    <cellStyle name="Normalny 2 2" xfId="5"/>
    <cellStyle name="Normalny 2 2 2" xfId="14"/>
    <cellStyle name="Normalny 3" xfId="6"/>
    <cellStyle name="Normalny 4" xfId="7"/>
    <cellStyle name="Normalny 6 2" xfId="8"/>
    <cellStyle name="Normalny 7" xfId="9"/>
    <cellStyle name="Normalny 8" xfId="10"/>
    <cellStyle name="Normalny_Staplery i laparoskopia z kodami 2010" xfId="15"/>
    <cellStyle name="Walutowy" xfId="11" builtinId="4"/>
    <cellStyle name="Walutowy 2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pageSetUpPr fitToPage="1"/>
  </sheetPr>
  <dimension ref="A1:F60"/>
  <sheetViews>
    <sheetView showGridLines="0" topLeftCell="A12" zoomScale="110" zoomScaleNormal="110" zoomScaleSheetLayoutView="100" zoomScalePageLayoutView="115" workbookViewId="0">
      <selection activeCell="C65" sqref="C65"/>
    </sheetView>
  </sheetViews>
  <sheetFormatPr defaultColWidth="9.140625" defaultRowHeight="15"/>
  <cols>
    <col min="1" max="1" width="3.5703125" style="1" customWidth="1"/>
    <col min="2" max="2" width="19.140625" style="1" customWidth="1"/>
    <col min="3" max="3" width="61.85546875" style="1" customWidth="1"/>
    <col min="4" max="4" width="23.7109375" style="4" customWidth="1"/>
    <col min="5" max="5" width="12.28515625" style="1" customWidth="1"/>
    <col min="6" max="10" width="9.140625" style="1"/>
    <col min="11" max="11" width="16.5703125" style="1" customWidth="1"/>
    <col min="12" max="13" width="16.140625" style="1" customWidth="1"/>
    <col min="14" max="16384" width="9.140625" style="1"/>
  </cols>
  <sheetData>
    <row r="1" spans="2:6" ht="18" customHeight="1">
      <c r="D1" s="2" t="s">
        <v>45</v>
      </c>
    </row>
    <row r="2" spans="2:6" ht="18" customHeight="1">
      <c r="B2" s="3"/>
      <c r="C2" s="3" t="s">
        <v>39</v>
      </c>
      <c r="D2" s="3"/>
    </row>
    <row r="3" spans="2:6" ht="18" customHeight="1"/>
    <row r="4" spans="2:6" ht="18" customHeight="1">
      <c r="B4" s="1" t="s">
        <v>31</v>
      </c>
      <c r="C4" s="93" t="s">
        <v>68</v>
      </c>
      <c r="E4" s="5"/>
    </row>
    <row r="5" spans="2:6" ht="18" customHeight="1">
      <c r="E5" s="5"/>
    </row>
    <row r="6" spans="2:6" ht="32.25" customHeight="1">
      <c r="B6" s="1" t="s">
        <v>30</v>
      </c>
      <c r="C6" s="125" t="s">
        <v>69</v>
      </c>
      <c r="D6" s="125"/>
      <c r="E6" s="6"/>
      <c r="F6" s="7"/>
    </row>
    <row r="7" spans="2:6" ht="14.25" customHeight="1"/>
    <row r="8" spans="2:6" ht="14.25" customHeight="1">
      <c r="B8" s="8" t="s">
        <v>26</v>
      </c>
      <c r="C8" s="126"/>
      <c r="D8" s="127"/>
      <c r="E8" s="5"/>
    </row>
    <row r="9" spans="2:6" ht="31.5" customHeight="1">
      <c r="B9" s="8" t="s">
        <v>32</v>
      </c>
      <c r="C9" s="128"/>
      <c r="D9" s="129"/>
      <c r="E9" s="5"/>
    </row>
    <row r="10" spans="2:6" ht="18" customHeight="1">
      <c r="B10" s="8" t="s">
        <v>25</v>
      </c>
      <c r="C10" s="113"/>
      <c r="D10" s="114"/>
      <c r="E10" s="5"/>
    </row>
    <row r="11" spans="2:6" ht="18" customHeight="1">
      <c r="B11" s="8" t="s">
        <v>33</v>
      </c>
      <c r="C11" s="113"/>
      <c r="D11" s="114"/>
      <c r="E11" s="5"/>
    </row>
    <row r="12" spans="2:6" ht="18" customHeight="1">
      <c r="B12" s="8" t="s">
        <v>34</v>
      </c>
      <c r="C12" s="113"/>
      <c r="D12" s="114"/>
      <c r="E12" s="5"/>
    </row>
    <row r="13" spans="2:6" ht="18" customHeight="1">
      <c r="B13" s="8" t="s">
        <v>35</v>
      </c>
      <c r="C13" s="113"/>
      <c r="D13" s="114"/>
      <c r="E13" s="5"/>
    </row>
    <row r="14" spans="2:6" ht="18" customHeight="1">
      <c r="B14" s="8" t="s">
        <v>36</v>
      </c>
      <c r="C14" s="113"/>
      <c r="D14" s="114"/>
      <c r="E14" s="5"/>
    </row>
    <row r="15" spans="2:6" ht="18" customHeight="1">
      <c r="B15" s="8" t="s">
        <v>37</v>
      </c>
      <c r="C15" s="113"/>
      <c r="D15" s="114"/>
      <c r="E15" s="5"/>
    </row>
    <row r="16" spans="2:6" ht="18" customHeight="1">
      <c r="B16" s="8" t="s">
        <v>38</v>
      </c>
      <c r="C16" s="113"/>
      <c r="D16" s="114"/>
      <c r="E16" s="5"/>
    </row>
    <row r="17" spans="1:5" ht="16.5" customHeight="1">
      <c r="C17" s="5"/>
      <c r="D17" s="10"/>
      <c r="E17" s="5"/>
    </row>
    <row r="18" spans="1:5" ht="18" customHeight="1">
      <c r="A18" s="1" t="s">
        <v>53</v>
      </c>
      <c r="B18" s="111" t="s">
        <v>98</v>
      </c>
      <c r="C18" s="112"/>
      <c r="D18" s="11"/>
      <c r="E18" s="7"/>
    </row>
    <row r="19" spans="1:5" ht="18" customHeight="1" thickBot="1">
      <c r="C19" s="7"/>
      <c r="D19" s="11"/>
      <c r="E19" s="7"/>
    </row>
    <row r="20" spans="1:5" ht="18" customHeight="1" thickBot="1">
      <c r="B20" s="76" t="s">
        <v>9</v>
      </c>
      <c r="C20" s="130" t="s">
        <v>0</v>
      </c>
      <c r="D20" s="131"/>
    </row>
    <row r="21" spans="1:5" ht="18" customHeight="1">
      <c r="A21" s="12"/>
      <c r="B21" s="13" t="s">
        <v>15</v>
      </c>
      <c r="C21" s="120">
        <f>'część (1)'!$F$7</f>
        <v>0</v>
      </c>
      <c r="D21" s="121"/>
    </row>
    <row r="22" spans="1:5" ht="18" customHeight="1">
      <c r="A22" s="12"/>
      <c r="B22" s="14" t="s">
        <v>16</v>
      </c>
      <c r="C22" s="120">
        <f>'część (2)'!$F$7</f>
        <v>0</v>
      </c>
      <c r="D22" s="121"/>
    </row>
    <row r="23" spans="1:5" ht="18" customHeight="1">
      <c r="A23" s="12"/>
      <c r="B23" s="13" t="s">
        <v>17</v>
      </c>
      <c r="C23" s="120">
        <f>'część (3)'!$F$7</f>
        <v>0</v>
      </c>
      <c r="D23" s="121"/>
    </row>
    <row r="24" spans="1:5" ht="18" customHeight="1">
      <c r="A24" s="12"/>
      <c r="B24" s="14" t="s">
        <v>18</v>
      </c>
      <c r="C24" s="120">
        <f>'część (4)'!$F$7</f>
        <v>0</v>
      </c>
      <c r="D24" s="121"/>
    </row>
    <row r="25" spans="1:5" ht="18" customHeight="1">
      <c r="A25" s="12"/>
      <c r="B25" s="13" t="s">
        <v>19</v>
      </c>
      <c r="C25" s="120">
        <f>'część (5)'!$F$7</f>
        <v>0</v>
      </c>
      <c r="D25" s="121"/>
    </row>
    <row r="26" spans="1:5" ht="18" customHeight="1">
      <c r="A26" s="12"/>
      <c r="B26" s="14" t="s">
        <v>20</v>
      </c>
      <c r="C26" s="120">
        <f>'część (6)'!$F$7</f>
        <v>0</v>
      </c>
      <c r="D26" s="121"/>
    </row>
    <row r="27" spans="1:5" ht="18" customHeight="1">
      <c r="A27" s="12"/>
      <c r="B27" s="13" t="s">
        <v>21</v>
      </c>
      <c r="C27" s="120">
        <f>'część (7)'!$F$7</f>
        <v>0</v>
      </c>
      <c r="D27" s="121"/>
    </row>
    <row r="28" spans="1:5" ht="18" customHeight="1">
      <c r="A28" s="12"/>
      <c r="B28" s="13" t="s">
        <v>22</v>
      </c>
      <c r="C28" s="120">
        <f>'część (8)'!$F$7</f>
        <v>0</v>
      </c>
      <c r="D28" s="121"/>
    </row>
    <row r="29" spans="1:5" ht="18" customHeight="1">
      <c r="A29" s="12"/>
      <c r="B29" s="14" t="s">
        <v>47</v>
      </c>
      <c r="C29" s="120">
        <f>'część (9)'!$F$7</f>
        <v>0</v>
      </c>
      <c r="D29" s="121"/>
    </row>
    <row r="30" spans="1:5" ht="18" customHeight="1">
      <c r="A30" s="12"/>
      <c r="B30" s="13" t="s">
        <v>48</v>
      </c>
      <c r="C30" s="120">
        <f>'część (10)'!$F$7</f>
        <v>0</v>
      </c>
      <c r="D30" s="121"/>
    </row>
    <row r="31" spans="1:5" ht="18" customHeight="1">
      <c r="A31" s="12"/>
      <c r="B31" s="13" t="s">
        <v>49</v>
      </c>
      <c r="C31" s="120">
        <f>'część (11)'!$F$7</f>
        <v>0</v>
      </c>
      <c r="D31" s="121"/>
    </row>
    <row r="32" spans="1:5" s="62" customFormat="1" ht="21" customHeight="1">
      <c r="A32" s="12"/>
      <c r="B32" s="135"/>
      <c r="C32" s="135"/>
      <c r="D32" s="135"/>
    </row>
    <row r="33" spans="1:6" s="46" customFormat="1" ht="15" customHeight="1">
      <c r="A33" s="92" t="s">
        <v>54</v>
      </c>
      <c r="B33" s="136" t="s">
        <v>29</v>
      </c>
      <c r="C33" s="117"/>
      <c r="D33" s="137"/>
    </row>
    <row r="34" spans="1:6" ht="52.5" customHeight="1">
      <c r="A34" s="92" t="s">
        <v>55</v>
      </c>
      <c r="B34" s="119" t="s">
        <v>97</v>
      </c>
      <c r="C34" s="119"/>
      <c r="D34" s="119"/>
      <c r="E34" s="15"/>
    </row>
    <row r="35" spans="1:6" ht="49.9" customHeight="1">
      <c r="A35" s="92" t="s">
        <v>56</v>
      </c>
      <c r="B35" s="115" t="s">
        <v>64</v>
      </c>
      <c r="C35" s="115"/>
      <c r="D35" s="115"/>
      <c r="E35" s="16"/>
      <c r="F35" s="7"/>
    </row>
    <row r="36" spans="1:6" ht="36.75" customHeight="1">
      <c r="A36" s="92" t="s">
        <v>57</v>
      </c>
      <c r="B36" s="115" t="s">
        <v>13</v>
      </c>
      <c r="C36" s="116"/>
      <c r="D36" s="116"/>
      <c r="E36" s="15"/>
      <c r="F36" s="7"/>
    </row>
    <row r="37" spans="1:6" ht="34.5" customHeight="1">
      <c r="A37" s="92" t="s">
        <v>58</v>
      </c>
      <c r="B37" s="115" t="s">
        <v>23</v>
      </c>
      <c r="C37" s="116"/>
      <c r="D37" s="116"/>
      <c r="E37" s="15"/>
      <c r="F37" s="7"/>
    </row>
    <row r="38" spans="1:6" ht="39.75" customHeight="1">
      <c r="A38" s="92" t="s">
        <v>59</v>
      </c>
      <c r="B38" s="115" t="s">
        <v>24</v>
      </c>
      <c r="C38" s="116"/>
      <c r="D38" s="116"/>
      <c r="E38" s="15"/>
      <c r="F38" s="7"/>
    </row>
    <row r="39" spans="1:6" s="88" customFormat="1" ht="96.75" customHeight="1">
      <c r="A39" s="92" t="s">
        <v>60</v>
      </c>
      <c r="B39" s="115" t="s">
        <v>66</v>
      </c>
      <c r="C39" s="115"/>
      <c r="D39" s="115"/>
      <c r="E39" s="15"/>
      <c r="F39" s="89"/>
    </row>
    <row r="40" spans="1:6" ht="98.25" customHeight="1">
      <c r="A40" s="92" t="s">
        <v>52</v>
      </c>
      <c r="B40" s="117" t="s">
        <v>61</v>
      </c>
      <c r="C40" s="118"/>
      <c r="D40" s="118"/>
      <c r="E40" s="15"/>
      <c r="F40" s="7"/>
    </row>
    <row r="41" spans="1:6" ht="18" customHeight="1">
      <c r="A41" s="92" t="s">
        <v>63</v>
      </c>
      <c r="B41" s="117" t="s">
        <v>62</v>
      </c>
      <c r="C41" s="117"/>
      <c r="D41" s="117"/>
      <c r="E41" s="17"/>
    </row>
    <row r="42" spans="1:6" ht="11.45" customHeight="1">
      <c r="A42" s="92"/>
      <c r="B42" s="109"/>
      <c r="C42" s="91"/>
      <c r="D42" s="92"/>
      <c r="E42" s="17"/>
    </row>
    <row r="43" spans="1:6" ht="18" customHeight="1">
      <c r="A43" s="92" t="s">
        <v>67</v>
      </c>
      <c r="B43" s="6" t="s">
        <v>1</v>
      </c>
      <c r="C43" s="91"/>
      <c r="D43" s="65"/>
      <c r="E43" s="17"/>
    </row>
    <row r="44" spans="1:6" ht="18" customHeight="1">
      <c r="A44" s="92"/>
      <c r="B44" s="122" t="s">
        <v>11</v>
      </c>
      <c r="C44" s="123"/>
      <c r="D44" s="124"/>
      <c r="E44" s="17"/>
    </row>
    <row r="45" spans="1:6" ht="18" customHeight="1">
      <c r="A45" s="92"/>
      <c r="B45" s="122" t="s">
        <v>2</v>
      </c>
      <c r="C45" s="124"/>
      <c r="D45" s="90"/>
      <c r="E45" s="17"/>
    </row>
    <row r="46" spans="1:6" ht="18" customHeight="1">
      <c r="A46" s="92"/>
      <c r="B46" s="132"/>
      <c r="C46" s="133"/>
      <c r="D46" s="90"/>
      <c r="E46" s="17"/>
    </row>
    <row r="47" spans="1:6" ht="18" customHeight="1">
      <c r="A47" s="92"/>
      <c r="B47" s="132"/>
      <c r="C47" s="133"/>
      <c r="D47" s="90"/>
      <c r="E47" s="17"/>
    </row>
    <row r="48" spans="1:6" ht="15" customHeight="1">
      <c r="A48" s="92"/>
      <c r="B48" s="132"/>
      <c r="C48" s="133"/>
      <c r="D48" s="90"/>
      <c r="E48" s="17"/>
    </row>
    <row r="49" spans="1:5" ht="18" customHeight="1">
      <c r="A49" s="92"/>
      <c r="B49" s="67" t="s">
        <v>4</v>
      </c>
      <c r="C49" s="67"/>
      <c r="D49" s="65"/>
      <c r="E49" s="17"/>
    </row>
    <row r="50" spans="1:5" ht="18" customHeight="1">
      <c r="A50" s="64"/>
      <c r="B50" s="122" t="s">
        <v>12</v>
      </c>
      <c r="C50" s="123"/>
      <c r="D50" s="124"/>
      <c r="E50" s="17"/>
    </row>
    <row r="51" spans="1:5" ht="18" customHeight="1">
      <c r="A51" s="64"/>
      <c r="B51" s="68" t="s">
        <v>2</v>
      </c>
      <c r="C51" s="69" t="s">
        <v>3</v>
      </c>
      <c r="D51" s="70" t="s">
        <v>5</v>
      </c>
      <c r="E51" s="17"/>
    </row>
    <row r="52" spans="1:5" ht="18" customHeight="1">
      <c r="A52" s="64"/>
      <c r="B52" s="71"/>
      <c r="C52" s="69"/>
      <c r="D52" s="72"/>
      <c r="E52" s="17"/>
    </row>
    <row r="53" spans="1:5" ht="18" customHeight="1">
      <c r="A53" s="64"/>
      <c r="B53" s="71"/>
      <c r="C53" s="69"/>
      <c r="D53" s="72"/>
      <c r="E53" s="17"/>
    </row>
    <row r="54" spans="1:5" ht="18" customHeight="1">
      <c r="A54" s="64"/>
      <c r="B54" s="67"/>
      <c r="C54" s="67"/>
      <c r="D54" s="65"/>
      <c r="E54" s="17"/>
    </row>
    <row r="55" spans="1:5" ht="18" customHeight="1">
      <c r="A55" s="64"/>
      <c r="B55" s="122" t="s">
        <v>14</v>
      </c>
      <c r="C55" s="123"/>
      <c r="D55" s="124"/>
    </row>
    <row r="56" spans="1:5" ht="18" customHeight="1">
      <c r="A56" s="64"/>
      <c r="B56" s="138" t="s">
        <v>6</v>
      </c>
      <c r="C56" s="138"/>
      <c r="D56" s="66"/>
    </row>
    <row r="57" spans="1:5" ht="18" customHeight="1">
      <c r="A57" s="64"/>
      <c r="B57" s="134"/>
      <c r="C57" s="134"/>
      <c r="D57" s="66"/>
    </row>
    <row r="58" spans="1:5" ht="18" customHeight="1">
      <c r="A58" s="73"/>
      <c r="B58" s="73"/>
      <c r="C58" s="73"/>
      <c r="D58" s="73"/>
    </row>
    <row r="59" spans="1:5" ht="18" customHeight="1">
      <c r="A59" s="73"/>
      <c r="B59" s="74"/>
      <c r="C59" s="74"/>
      <c r="D59" s="74"/>
    </row>
    <row r="60" spans="1:5" ht="15.75">
      <c r="A60" s="73"/>
      <c r="B60" s="74"/>
      <c r="C60" s="74"/>
      <c r="D60" s="74"/>
    </row>
  </sheetData>
  <mergeCells count="42">
    <mergeCell ref="B48:C48"/>
    <mergeCell ref="B50:D50"/>
    <mergeCell ref="B55:D55"/>
    <mergeCell ref="B57:C57"/>
    <mergeCell ref="C25:D25"/>
    <mergeCell ref="C26:D26"/>
    <mergeCell ref="B32:D32"/>
    <mergeCell ref="B33:D33"/>
    <mergeCell ref="B41:D41"/>
    <mergeCell ref="C28:D28"/>
    <mergeCell ref="C31:D31"/>
    <mergeCell ref="C29:D29"/>
    <mergeCell ref="B56:C56"/>
    <mergeCell ref="B45:C45"/>
    <mergeCell ref="B47:C47"/>
    <mergeCell ref="B46:C46"/>
    <mergeCell ref="B44:D44"/>
    <mergeCell ref="C6:D6"/>
    <mergeCell ref="C27:D27"/>
    <mergeCell ref="C11:D11"/>
    <mergeCell ref="C8:D8"/>
    <mergeCell ref="C9:D9"/>
    <mergeCell ref="C10:D10"/>
    <mergeCell ref="C12:D12"/>
    <mergeCell ref="C14:D14"/>
    <mergeCell ref="C13:D13"/>
    <mergeCell ref="C23:D23"/>
    <mergeCell ref="C24:D24"/>
    <mergeCell ref="C20:D20"/>
    <mergeCell ref="C22:D22"/>
    <mergeCell ref="C21:D21"/>
    <mergeCell ref="C15:D15"/>
    <mergeCell ref="B18:C18"/>
    <mergeCell ref="C16:D16"/>
    <mergeCell ref="B35:D35"/>
    <mergeCell ref="B36:D36"/>
    <mergeCell ref="B40:D40"/>
    <mergeCell ref="B34:D34"/>
    <mergeCell ref="B38:D38"/>
    <mergeCell ref="B37:D37"/>
    <mergeCell ref="B39:D39"/>
    <mergeCell ref="C30:D30"/>
  </mergeCells>
  <phoneticPr fontId="0" type="noConversion"/>
  <printOptions horizontalCentered="1"/>
  <pageMargins left="1.1811023622047245" right="0.19685039370078741" top="0.94488188976377963" bottom="0.98425196850393704" header="0.74803149606299213" footer="0.31496062992125984"/>
  <pageSetup paperSize="9" scale="82" fitToHeight="0" orientation="portrait" horizontalDpi="300" r:id="rId1"/>
  <headerFooter alignWithMargins="0">
    <oddFooter xml:space="preserve">&amp;C&amp;"-,Standardowy"&amp;9Strona &amp;P&amp;R&amp;"-,Standardowy"&amp;9pieczęć i podpis osoby (osób) upoważnionej
do reprezentowania wykonawcy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"/>
  <sheetViews>
    <sheetView showGridLines="0" view="pageBreakPreview" zoomScale="130" zoomScaleNormal="100" zoomScaleSheetLayoutView="130" zoomScalePageLayoutView="85" workbookViewId="0">
      <selection activeCell="E9" sqref="E9"/>
    </sheetView>
  </sheetViews>
  <sheetFormatPr defaultColWidth="9.140625" defaultRowHeight="15"/>
  <cols>
    <col min="1" max="1" width="5.28515625" style="7" customWidth="1"/>
    <col min="2" max="2" width="74.85546875" style="7" customWidth="1"/>
    <col min="3" max="3" width="9.7109375" style="21" customWidth="1"/>
    <col min="4" max="4" width="7.28515625" style="19" customWidth="1"/>
    <col min="5" max="5" width="22.28515625" style="7" customWidth="1"/>
    <col min="6" max="6" width="19.140625" style="7" customWidth="1"/>
    <col min="7" max="7" width="15.140625" style="7" customWidth="1"/>
    <col min="8" max="8" width="19" style="7" customWidth="1"/>
    <col min="9" max="10" width="14.28515625" style="7" customWidth="1"/>
    <col min="11" max="16384" width="9.140625" style="7"/>
  </cols>
  <sheetData>
    <row r="1" spans="1:10">
      <c r="B1" s="18" t="str">
        <f>'Informacje ogólne'!C4</f>
        <v>DFP.271.27.2020.DB</v>
      </c>
      <c r="C1" s="7"/>
      <c r="H1" s="20" t="s">
        <v>51</v>
      </c>
      <c r="I1" s="20"/>
      <c r="J1" s="20"/>
    </row>
    <row r="2" spans="1:10">
      <c r="E2" s="112"/>
      <c r="F2" s="112"/>
      <c r="G2" s="139" t="s">
        <v>50</v>
      </c>
      <c r="H2" s="139"/>
    </row>
    <row r="4" spans="1:10">
      <c r="B4" s="6" t="s">
        <v>7</v>
      </c>
      <c r="C4" s="9">
        <v>9</v>
      </c>
      <c r="D4" s="22"/>
      <c r="E4" s="23" t="s">
        <v>10</v>
      </c>
      <c r="F4" s="5"/>
      <c r="G4" s="1"/>
      <c r="H4" s="1"/>
    </row>
    <row r="5" spans="1:10">
      <c r="B5" s="6"/>
      <c r="C5" s="24"/>
      <c r="D5" s="22"/>
      <c r="E5" s="23"/>
      <c r="F5" s="5"/>
      <c r="G5" s="1"/>
      <c r="H5" s="1"/>
    </row>
    <row r="6" spans="1:10">
      <c r="A6" s="6"/>
      <c r="C6" s="24"/>
      <c r="D6" s="22"/>
      <c r="E6" s="1"/>
      <c r="F6" s="1"/>
      <c r="G6" s="1"/>
      <c r="H6" s="1"/>
    </row>
    <row r="7" spans="1:10">
      <c r="A7" s="25"/>
      <c r="B7" s="25"/>
      <c r="C7" s="26"/>
      <c r="D7" s="27"/>
      <c r="E7" s="28" t="s">
        <v>0</v>
      </c>
      <c r="F7" s="29">
        <f>SUM(H10:H10)</f>
        <v>0</v>
      </c>
      <c r="G7" s="30"/>
      <c r="H7" s="30"/>
    </row>
    <row r="8" spans="1:10" ht="12.75" customHeight="1">
      <c r="A8" s="30"/>
      <c r="B8" s="25"/>
      <c r="C8" s="31"/>
      <c r="D8" s="32"/>
      <c r="E8" s="30"/>
      <c r="F8" s="30"/>
      <c r="G8" s="30"/>
      <c r="H8" s="30"/>
    </row>
    <row r="9" spans="1:10" s="36" customFormat="1" ht="43.15" customHeight="1">
      <c r="A9" s="33" t="s">
        <v>27</v>
      </c>
      <c r="B9" s="33" t="s">
        <v>40</v>
      </c>
      <c r="C9" s="58" t="s">
        <v>28</v>
      </c>
      <c r="D9" s="60" t="s">
        <v>65</v>
      </c>
      <c r="E9" s="33" t="s">
        <v>41</v>
      </c>
      <c r="F9" s="33" t="s">
        <v>42</v>
      </c>
      <c r="G9" s="33" t="s">
        <v>43</v>
      </c>
      <c r="H9" s="33" t="s">
        <v>8</v>
      </c>
    </row>
    <row r="10" spans="1:10" s="36" customFormat="1">
      <c r="A10" s="56">
        <v>1</v>
      </c>
      <c r="B10" s="57" t="s">
        <v>88</v>
      </c>
      <c r="C10" s="75">
        <v>550</v>
      </c>
      <c r="D10" s="59" t="s">
        <v>44</v>
      </c>
      <c r="E10" s="33"/>
      <c r="F10" s="33"/>
      <c r="G10" s="103"/>
      <c r="H10" s="40">
        <f t="shared" ref="H10" si="0">ROUND(ROUND(C10,2)*ROUND(G10,2),2)</f>
        <v>0</v>
      </c>
    </row>
  </sheetData>
  <mergeCells count="2">
    <mergeCell ref="E2:F2"/>
    <mergeCell ref="G2:H2"/>
  </mergeCells>
  <printOptions horizontalCentered="1"/>
  <pageMargins left="0.19685039370078741" right="0.19685039370078741" top="1.3779527559055118" bottom="0.98425196850393704" header="0.51181102362204722" footer="0.51181102362204722"/>
  <pageSetup paperSize="9" scale="85" fitToHeight="0" orientation="landscape" verticalDpi="300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2"/>
  <sheetViews>
    <sheetView showGridLines="0" view="pageBreakPreview" zoomScale="120" zoomScaleNormal="100" zoomScaleSheetLayoutView="120" zoomScalePageLayoutView="85" workbookViewId="0">
      <selection activeCell="B11" sqref="B11"/>
    </sheetView>
  </sheetViews>
  <sheetFormatPr defaultColWidth="9.140625" defaultRowHeight="15"/>
  <cols>
    <col min="1" max="1" width="5.28515625" style="49" customWidth="1"/>
    <col min="2" max="2" width="74.85546875" style="49" customWidth="1"/>
    <col min="3" max="3" width="9.7109375" style="21" customWidth="1"/>
    <col min="4" max="4" width="9.5703125" style="50" customWidth="1"/>
    <col min="5" max="5" width="22.28515625" style="49" customWidth="1"/>
    <col min="6" max="6" width="19.140625" style="49" customWidth="1"/>
    <col min="7" max="7" width="15.140625" style="49" customWidth="1"/>
    <col min="8" max="8" width="19" style="49" customWidth="1"/>
    <col min="9" max="10" width="14.28515625" style="49" customWidth="1"/>
    <col min="11" max="16384" width="9.140625" style="49"/>
  </cols>
  <sheetData>
    <row r="1" spans="1:10">
      <c r="B1" s="18" t="str">
        <f>'Informacje ogólne'!C4</f>
        <v>DFP.271.27.2020.DB</v>
      </c>
      <c r="C1" s="49"/>
      <c r="H1" s="20" t="s">
        <v>51</v>
      </c>
      <c r="I1" s="20"/>
      <c r="J1" s="20"/>
    </row>
    <row r="2" spans="1:10">
      <c r="E2" s="112"/>
      <c r="F2" s="112"/>
      <c r="G2" s="139" t="s">
        <v>50</v>
      </c>
      <c r="H2" s="139"/>
    </row>
    <row r="4" spans="1:10">
      <c r="B4" s="6" t="s">
        <v>7</v>
      </c>
      <c r="C4" s="47">
        <v>10</v>
      </c>
      <c r="D4" s="22"/>
      <c r="E4" s="23" t="s">
        <v>10</v>
      </c>
      <c r="F4" s="5"/>
      <c r="G4" s="48"/>
      <c r="H4" s="48"/>
    </row>
    <row r="5" spans="1:10">
      <c r="B5" s="6"/>
      <c r="C5" s="24"/>
      <c r="D5" s="22"/>
      <c r="E5" s="23"/>
      <c r="F5" s="5"/>
      <c r="G5" s="48"/>
      <c r="H5" s="48"/>
    </row>
    <row r="6" spans="1:10">
      <c r="A6" s="6"/>
      <c r="C6" s="24"/>
      <c r="D6" s="22"/>
      <c r="E6" s="48"/>
      <c r="F6" s="48"/>
      <c r="G6" s="48"/>
      <c r="H6" s="48"/>
    </row>
    <row r="7" spans="1:10">
      <c r="A7" s="25"/>
      <c r="B7" s="25"/>
      <c r="C7" s="26"/>
      <c r="D7" s="27"/>
      <c r="E7" s="28" t="s">
        <v>0</v>
      </c>
      <c r="F7" s="29">
        <f>SUM(H10:H12)</f>
        <v>0</v>
      </c>
      <c r="G7" s="30"/>
      <c r="H7" s="30"/>
    </row>
    <row r="8" spans="1:10" ht="12.75" customHeight="1">
      <c r="A8" s="30"/>
      <c r="B8" s="25"/>
      <c r="C8" s="31"/>
      <c r="D8" s="32"/>
      <c r="E8" s="30"/>
      <c r="F8" s="30"/>
      <c r="G8" s="30"/>
      <c r="H8" s="30"/>
    </row>
    <row r="9" spans="1:10" s="36" customFormat="1" ht="43.15" customHeight="1">
      <c r="A9" s="33" t="s">
        <v>27</v>
      </c>
      <c r="B9" s="33" t="s">
        <v>40</v>
      </c>
      <c r="C9" s="58" t="s">
        <v>28</v>
      </c>
      <c r="D9" s="60" t="s">
        <v>65</v>
      </c>
      <c r="E9" s="33" t="s">
        <v>41</v>
      </c>
      <c r="F9" s="33" t="s">
        <v>42</v>
      </c>
      <c r="G9" s="33" t="s">
        <v>43</v>
      </c>
      <c r="H9" s="33" t="s">
        <v>8</v>
      </c>
    </row>
    <row r="10" spans="1:10" s="36" customFormat="1" ht="36.75" customHeight="1">
      <c r="A10" s="56">
        <v>1</v>
      </c>
      <c r="B10" s="43" t="s">
        <v>89</v>
      </c>
      <c r="C10" s="44">
        <v>70</v>
      </c>
      <c r="D10" s="61" t="s">
        <v>44</v>
      </c>
      <c r="E10" s="38"/>
      <c r="F10" s="38"/>
      <c r="G10" s="108"/>
      <c r="H10" s="40">
        <f t="shared" ref="H10:H12" si="0">ROUND(ROUND(C10,2)*ROUND(G10,2),2)</f>
        <v>0</v>
      </c>
    </row>
    <row r="11" spans="1:10" s="36" customFormat="1" ht="66" customHeight="1">
      <c r="A11" s="56">
        <v>2</v>
      </c>
      <c r="B11" s="43" t="s">
        <v>90</v>
      </c>
      <c r="C11" s="44">
        <v>1200</v>
      </c>
      <c r="D11" s="61" t="s">
        <v>44</v>
      </c>
      <c r="E11" s="38"/>
      <c r="F11" s="38"/>
      <c r="G11" s="108"/>
      <c r="H11" s="40">
        <f t="shared" si="0"/>
        <v>0</v>
      </c>
    </row>
    <row r="12" spans="1:10" s="36" customFormat="1" ht="63.75" customHeight="1">
      <c r="A12" s="56">
        <v>3</v>
      </c>
      <c r="B12" s="43" t="s">
        <v>91</v>
      </c>
      <c r="C12" s="45">
        <v>1200</v>
      </c>
      <c r="D12" s="61" t="s">
        <v>44</v>
      </c>
      <c r="E12" s="38"/>
      <c r="F12" s="38"/>
      <c r="G12" s="108"/>
      <c r="H12" s="40">
        <f t="shared" si="0"/>
        <v>0</v>
      </c>
    </row>
  </sheetData>
  <mergeCells count="2">
    <mergeCell ref="E2:F2"/>
    <mergeCell ref="G2:H2"/>
  </mergeCells>
  <printOptions horizontalCentered="1"/>
  <pageMargins left="0.19685039370078741" right="0.19685039370078741" top="1.3779527559055118" bottom="0.98425196850393704" header="0.51181102362204722" footer="0.51181102362204722"/>
  <pageSetup paperSize="9" scale="84" fitToHeight="0" orientation="landscape" verticalDpi="300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4"/>
  <sheetViews>
    <sheetView showGridLines="0" tabSelected="1" view="pageBreakPreview" zoomScaleNormal="100" zoomScaleSheetLayoutView="100" zoomScalePageLayoutView="85" workbookViewId="0">
      <selection activeCell="B12" sqref="B12"/>
    </sheetView>
  </sheetViews>
  <sheetFormatPr defaultColWidth="9.140625" defaultRowHeight="15"/>
  <cols>
    <col min="1" max="1" width="5.28515625" style="49" customWidth="1"/>
    <col min="2" max="2" width="74.85546875" style="49" customWidth="1"/>
    <col min="3" max="3" width="11.7109375" style="21" bestFit="1" customWidth="1"/>
    <col min="4" max="4" width="9.5703125" style="50" customWidth="1"/>
    <col min="5" max="5" width="22.28515625" style="49" customWidth="1"/>
    <col min="6" max="6" width="19.140625" style="49" customWidth="1"/>
    <col min="7" max="7" width="15.140625" style="49" customWidth="1"/>
    <col min="8" max="8" width="19" style="49" customWidth="1"/>
    <col min="9" max="10" width="14.28515625" style="49" customWidth="1"/>
    <col min="11" max="16384" width="9.140625" style="49"/>
  </cols>
  <sheetData>
    <row r="1" spans="1:10">
      <c r="B1" s="18" t="str">
        <f>'Informacje ogólne'!C4</f>
        <v>DFP.271.27.2020.DB</v>
      </c>
      <c r="C1" s="49"/>
      <c r="H1" s="20" t="s">
        <v>51</v>
      </c>
      <c r="I1" s="20"/>
      <c r="J1" s="20"/>
    </row>
    <row r="2" spans="1:10">
      <c r="E2" s="112"/>
      <c r="F2" s="112"/>
      <c r="G2" s="139" t="s">
        <v>50</v>
      </c>
      <c r="H2" s="139"/>
    </row>
    <row r="4" spans="1:10">
      <c r="B4" s="6" t="s">
        <v>7</v>
      </c>
      <c r="C4" s="47">
        <v>11</v>
      </c>
      <c r="D4" s="22"/>
      <c r="E4" s="23" t="s">
        <v>10</v>
      </c>
      <c r="F4" s="5"/>
      <c r="G4" s="48"/>
      <c r="H4" s="48"/>
    </row>
    <row r="5" spans="1:10">
      <c r="B5" s="6"/>
      <c r="C5" s="24"/>
      <c r="D5" s="22"/>
      <c r="E5" s="23"/>
      <c r="F5" s="5"/>
      <c r="G5" s="48"/>
      <c r="H5" s="48"/>
    </row>
    <row r="6" spans="1:10">
      <c r="A6" s="6"/>
      <c r="C6" s="24"/>
      <c r="D6" s="22"/>
      <c r="E6" s="48"/>
      <c r="F6" s="48"/>
      <c r="G6" s="48"/>
      <c r="H6" s="48"/>
    </row>
    <row r="7" spans="1:10">
      <c r="A7" s="25"/>
      <c r="B7" s="25"/>
      <c r="C7" s="26"/>
      <c r="D7" s="27"/>
      <c r="E7" s="28" t="s">
        <v>0</v>
      </c>
      <c r="F7" s="29">
        <f>SUM(H10:H14)</f>
        <v>0</v>
      </c>
      <c r="G7" s="30"/>
      <c r="H7" s="30"/>
    </row>
    <row r="8" spans="1:10" ht="12.75" customHeight="1">
      <c r="A8" s="30"/>
      <c r="B8" s="25"/>
      <c r="C8" s="31"/>
      <c r="D8" s="32"/>
      <c r="E8" s="30"/>
      <c r="F8" s="30"/>
      <c r="G8" s="30"/>
      <c r="H8" s="30"/>
    </row>
    <row r="9" spans="1:10" s="36" customFormat="1" ht="43.15" customHeight="1">
      <c r="A9" s="33" t="s">
        <v>27</v>
      </c>
      <c r="B9" s="33" t="s">
        <v>40</v>
      </c>
      <c r="C9" s="58" t="s">
        <v>28</v>
      </c>
      <c r="D9" s="60" t="s">
        <v>65</v>
      </c>
      <c r="E9" s="33" t="s">
        <v>41</v>
      </c>
      <c r="F9" s="33" t="s">
        <v>42</v>
      </c>
      <c r="G9" s="33" t="s">
        <v>43</v>
      </c>
      <c r="H9" s="33" t="s">
        <v>8</v>
      </c>
    </row>
    <row r="10" spans="1:10" s="36" customFormat="1" ht="53.25" customHeight="1">
      <c r="A10" s="56">
        <v>1</v>
      </c>
      <c r="B10" s="57" t="s">
        <v>92</v>
      </c>
      <c r="C10" s="83">
        <v>4</v>
      </c>
      <c r="D10" s="59" t="s">
        <v>44</v>
      </c>
      <c r="E10" s="33"/>
      <c r="F10" s="33"/>
      <c r="G10" s="63"/>
      <c r="H10" s="40">
        <f t="shared" ref="H10:H14" si="0">ROUND(ROUND(C10,2)*ROUND(G10,2),2)</f>
        <v>0</v>
      </c>
    </row>
    <row r="11" spans="1:10" s="36" customFormat="1" ht="39" customHeight="1">
      <c r="A11" s="56">
        <f>A10+1</f>
        <v>2</v>
      </c>
      <c r="B11" s="57" t="s">
        <v>93</v>
      </c>
      <c r="C11" s="83">
        <v>10</v>
      </c>
      <c r="D11" s="59" t="s">
        <v>44</v>
      </c>
      <c r="E11" s="33"/>
      <c r="F11" s="33"/>
      <c r="G11" s="63"/>
      <c r="H11" s="40">
        <f t="shared" si="0"/>
        <v>0</v>
      </c>
    </row>
    <row r="12" spans="1:10" s="36" customFormat="1" ht="42" customHeight="1">
      <c r="A12" s="56">
        <v>3</v>
      </c>
      <c r="B12" s="57" t="s">
        <v>94</v>
      </c>
      <c r="C12" s="83">
        <v>100</v>
      </c>
      <c r="D12" s="59" t="s">
        <v>44</v>
      </c>
      <c r="E12" s="33"/>
      <c r="F12" s="33"/>
      <c r="G12" s="63"/>
      <c r="H12" s="40">
        <f t="shared" si="0"/>
        <v>0</v>
      </c>
    </row>
    <row r="13" spans="1:10" s="36" customFormat="1" ht="27" customHeight="1">
      <c r="A13" s="56">
        <v>4</v>
      </c>
      <c r="B13" s="57" t="s">
        <v>95</v>
      </c>
      <c r="C13" s="83">
        <v>30</v>
      </c>
      <c r="D13" s="59" t="s">
        <v>44</v>
      </c>
      <c r="E13" s="33"/>
      <c r="F13" s="33"/>
      <c r="G13" s="63"/>
      <c r="H13" s="40">
        <f t="shared" si="0"/>
        <v>0</v>
      </c>
    </row>
    <row r="14" spans="1:10" s="36" customFormat="1" ht="51" customHeight="1">
      <c r="A14" s="56">
        <f t="shared" ref="A14" si="1">A13+1</f>
        <v>5</v>
      </c>
      <c r="B14" s="57" t="s">
        <v>96</v>
      </c>
      <c r="C14" s="83">
        <v>30</v>
      </c>
      <c r="D14" s="141" t="s">
        <v>99</v>
      </c>
      <c r="E14" s="33"/>
      <c r="F14" s="33"/>
      <c r="G14" s="63"/>
      <c r="H14" s="40">
        <f t="shared" si="0"/>
        <v>0</v>
      </c>
    </row>
  </sheetData>
  <mergeCells count="2">
    <mergeCell ref="E2:F2"/>
    <mergeCell ref="G2:H2"/>
  </mergeCells>
  <printOptions horizontalCentered="1"/>
  <pageMargins left="0.19685039370078741" right="0.19685039370078741" top="1.3779527559055118" bottom="0.98425196850393704" header="0.51181102362204722" footer="0.51181102362204722"/>
  <pageSetup paperSize="9" scale="83" fitToHeight="0" orientation="landscape" verticalDpi="300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>
    <pageSetUpPr fitToPage="1"/>
  </sheetPr>
  <dimension ref="A1:J12"/>
  <sheetViews>
    <sheetView showGridLines="0" view="pageBreakPreview" zoomScale="110" zoomScaleNormal="100" zoomScaleSheetLayoutView="110" zoomScalePageLayoutView="85" workbookViewId="0">
      <selection activeCell="B12" sqref="B12"/>
    </sheetView>
  </sheetViews>
  <sheetFormatPr defaultColWidth="9.140625" defaultRowHeight="15"/>
  <cols>
    <col min="1" max="1" width="5.28515625" style="7" customWidth="1"/>
    <col min="2" max="2" width="74.85546875" style="7" customWidth="1"/>
    <col min="3" max="3" width="9.7109375" style="21" customWidth="1"/>
    <col min="4" max="4" width="10.28515625" style="19" customWidth="1"/>
    <col min="5" max="5" width="22.28515625" style="7" customWidth="1"/>
    <col min="6" max="6" width="19.140625" style="7" customWidth="1"/>
    <col min="7" max="7" width="15.140625" style="7" customWidth="1"/>
    <col min="8" max="8" width="19" style="7" customWidth="1"/>
    <col min="9" max="10" width="14.28515625" style="7" customWidth="1"/>
    <col min="11" max="16384" width="9.140625" style="7"/>
  </cols>
  <sheetData>
    <row r="1" spans="1:10">
      <c r="B1" s="18" t="str">
        <f>'Informacje ogólne'!C4</f>
        <v>DFP.271.27.2020.DB</v>
      </c>
      <c r="C1" s="7"/>
      <c r="H1" s="20" t="s">
        <v>51</v>
      </c>
      <c r="I1" s="20"/>
      <c r="J1" s="20"/>
    </row>
    <row r="2" spans="1:10">
      <c r="E2" s="112"/>
      <c r="F2" s="112"/>
      <c r="G2" s="139" t="s">
        <v>50</v>
      </c>
      <c r="H2" s="139"/>
    </row>
    <row r="4" spans="1:10">
      <c r="B4" s="6" t="s">
        <v>7</v>
      </c>
      <c r="C4" s="9">
        <v>1</v>
      </c>
      <c r="D4" s="22"/>
      <c r="E4" s="23" t="s">
        <v>10</v>
      </c>
      <c r="F4" s="5"/>
      <c r="G4" s="1"/>
      <c r="H4" s="1"/>
    </row>
    <row r="5" spans="1:10">
      <c r="B5" s="6"/>
      <c r="C5" s="24"/>
      <c r="D5" s="22"/>
      <c r="E5" s="23"/>
      <c r="F5" s="5"/>
      <c r="G5" s="1"/>
      <c r="H5" s="1"/>
    </row>
    <row r="6" spans="1:10">
      <c r="A6" s="6"/>
      <c r="C6" s="24"/>
      <c r="D6" s="22"/>
      <c r="E6" s="1"/>
      <c r="F6" s="1"/>
      <c r="G6" s="1"/>
      <c r="H6" s="1"/>
    </row>
    <row r="7" spans="1:10">
      <c r="A7" s="25"/>
      <c r="B7" s="25"/>
      <c r="C7" s="26"/>
      <c r="D7" s="27"/>
      <c r="E7" s="28" t="s">
        <v>0</v>
      </c>
      <c r="F7" s="29">
        <f>SUM(H10:H12)</f>
        <v>0</v>
      </c>
      <c r="G7" s="30"/>
      <c r="H7" s="30"/>
    </row>
    <row r="8" spans="1:10" ht="12.75" customHeight="1">
      <c r="A8" s="30"/>
      <c r="B8" s="25"/>
      <c r="C8" s="31"/>
      <c r="D8" s="32"/>
      <c r="E8" s="30"/>
      <c r="F8" s="30"/>
      <c r="G8" s="30"/>
      <c r="H8" s="30"/>
    </row>
    <row r="9" spans="1:10" s="36" customFormat="1" ht="43.15" customHeight="1">
      <c r="A9" s="33" t="s">
        <v>27</v>
      </c>
      <c r="B9" s="33" t="s">
        <v>40</v>
      </c>
      <c r="C9" s="58" t="s">
        <v>28</v>
      </c>
      <c r="D9" s="60" t="s">
        <v>65</v>
      </c>
      <c r="E9" s="33" t="s">
        <v>41</v>
      </c>
      <c r="F9" s="33" t="s">
        <v>42</v>
      </c>
      <c r="G9" s="33" t="s">
        <v>43</v>
      </c>
      <c r="H9" s="33" t="s">
        <v>8</v>
      </c>
    </row>
    <row r="10" spans="1:10" s="41" customFormat="1" ht="43.15" customHeight="1">
      <c r="A10" s="56">
        <v>1</v>
      </c>
      <c r="B10" s="57" t="s">
        <v>70</v>
      </c>
      <c r="C10" s="75">
        <v>1100</v>
      </c>
      <c r="D10" s="35" t="s">
        <v>44</v>
      </c>
      <c r="E10" s="56"/>
      <c r="F10" s="56"/>
      <c r="G10" s="63"/>
      <c r="H10" s="40">
        <f>ROUND(ROUND(C10,2)*ROUND(G10,2),2)</f>
        <v>0</v>
      </c>
    </row>
    <row r="11" spans="1:10" s="41" customFormat="1" ht="24" customHeight="1">
      <c r="A11" s="56">
        <v>2</v>
      </c>
      <c r="B11" s="57" t="s">
        <v>71</v>
      </c>
      <c r="C11" s="75">
        <v>160</v>
      </c>
      <c r="D11" s="35" t="s">
        <v>44</v>
      </c>
      <c r="E11" s="56"/>
      <c r="F11" s="56"/>
      <c r="G11" s="63"/>
      <c r="H11" s="40">
        <f>ROUND(ROUND(C11,2)*ROUND(G11,2),2)</f>
        <v>0</v>
      </c>
    </row>
    <row r="12" spans="1:10" s="41" customFormat="1" ht="36" customHeight="1">
      <c r="A12" s="56">
        <v>3</v>
      </c>
      <c r="B12" s="43" t="s">
        <v>72</v>
      </c>
      <c r="C12" s="44">
        <v>800</v>
      </c>
      <c r="D12" s="61" t="s">
        <v>44</v>
      </c>
      <c r="E12" s="38"/>
      <c r="F12" s="38"/>
      <c r="G12" s="108"/>
      <c r="H12" s="40">
        <f>ROUND(ROUND(C12,2)*ROUND(G12,2),2)</f>
        <v>0</v>
      </c>
    </row>
  </sheetData>
  <mergeCells count="2">
    <mergeCell ref="E2:F2"/>
    <mergeCell ref="G2:H2"/>
  </mergeCells>
  <phoneticPr fontId="0" type="noConversion"/>
  <printOptions horizontalCentered="1"/>
  <pageMargins left="0.19685039370078741" right="0.19685039370078741" top="1.3779527559055118" bottom="0.98425196850393704" header="0.51181102362204722" footer="0.51181102362204722"/>
  <pageSetup paperSize="9" scale="83" fitToHeight="0" orientation="landscape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"/>
  <sheetViews>
    <sheetView showGridLines="0" view="pageBreakPreview" zoomScale="115" zoomScaleNormal="100" zoomScaleSheetLayoutView="115" zoomScalePageLayoutView="85" workbookViewId="0">
      <selection activeCell="B10" sqref="B10"/>
    </sheetView>
  </sheetViews>
  <sheetFormatPr defaultColWidth="9.140625" defaultRowHeight="15"/>
  <cols>
    <col min="1" max="1" width="5.28515625" style="7" customWidth="1"/>
    <col min="2" max="2" width="74.85546875" style="7" customWidth="1"/>
    <col min="3" max="3" width="9.7109375" style="21" customWidth="1"/>
    <col min="4" max="4" width="7.28515625" style="19" customWidth="1"/>
    <col min="5" max="5" width="22.28515625" style="7" customWidth="1"/>
    <col min="6" max="6" width="19.140625" style="7" customWidth="1"/>
    <col min="7" max="7" width="17.28515625" style="7" customWidth="1"/>
    <col min="8" max="8" width="19" style="7" customWidth="1"/>
    <col min="9" max="10" width="14.28515625" style="7" customWidth="1"/>
    <col min="11" max="16384" width="9.140625" style="7"/>
  </cols>
  <sheetData>
    <row r="1" spans="1:10">
      <c r="B1" s="18" t="str">
        <f>'Informacje ogólne'!C4</f>
        <v>DFP.271.27.2020.DB</v>
      </c>
      <c r="C1" s="7"/>
      <c r="H1" s="20" t="s">
        <v>51</v>
      </c>
      <c r="I1" s="20"/>
      <c r="J1" s="20"/>
    </row>
    <row r="2" spans="1:10">
      <c r="E2" s="112"/>
      <c r="F2" s="112"/>
      <c r="G2" s="139" t="s">
        <v>50</v>
      </c>
      <c r="H2" s="139"/>
    </row>
    <row r="4" spans="1:10">
      <c r="B4" s="6" t="s">
        <v>7</v>
      </c>
      <c r="C4" s="9">
        <v>2</v>
      </c>
      <c r="D4" s="22"/>
      <c r="E4" s="23" t="s">
        <v>10</v>
      </c>
      <c r="F4" s="5"/>
      <c r="G4" s="1"/>
      <c r="H4" s="1"/>
    </row>
    <row r="5" spans="1:10">
      <c r="B5" s="6"/>
      <c r="C5" s="24"/>
      <c r="D5" s="22"/>
      <c r="E5" s="23"/>
      <c r="F5" s="5"/>
      <c r="G5" s="1"/>
      <c r="H5" s="1"/>
    </row>
    <row r="6" spans="1:10">
      <c r="A6" s="6"/>
      <c r="C6" s="24"/>
      <c r="D6" s="22"/>
      <c r="E6" s="1"/>
      <c r="F6" s="1"/>
      <c r="G6" s="1"/>
      <c r="H6" s="1"/>
    </row>
    <row r="7" spans="1:10">
      <c r="A7" s="25"/>
      <c r="B7" s="25"/>
      <c r="C7" s="26"/>
      <c r="D7" s="27"/>
      <c r="E7" s="28" t="s">
        <v>0</v>
      </c>
      <c r="F7" s="29">
        <f>SUM(H10:H10)</f>
        <v>0</v>
      </c>
      <c r="G7" s="30"/>
      <c r="H7" s="30"/>
    </row>
    <row r="8" spans="1:10" ht="12.75" customHeight="1">
      <c r="A8" s="30"/>
      <c r="B8" s="25"/>
      <c r="C8" s="31"/>
      <c r="D8" s="32"/>
      <c r="E8" s="30"/>
      <c r="F8" s="30"/>
      <c r="G8" s="30"/>
      <c r="H8" s="30"/>
    </row>
    <row r="9" spans="1:10" s="36" customFormat="1" ht="42.75" customHeight="1">
      <c r="A9" s="33" t="s">
        <v>27</v>
      </c>
      <c r="B9" s="33" t="s">
        <v>40</v>
      </c>
      <c r="C9" s="58" t="s">
        <v>28</v>
      </c>
      <c r="D9" s="60" t="s">
        <v>65</v>
      </c>
      <c r="E9" s="33" t="s">
        <v>41</v>
      </c>
      <c r="F9" s="33" t="s">
        <v>42</v>
      </c>
      <c r="G9" s="33" t="s">
        <v>43</v>
      </c>
      <c r="H9" s="33" t="s">
        <v>8</v>
      </c>
    </row>
    <row r="10" spans="1:10" s="36" customFormat="1" ht="68.25" customHeight="1">
      <c r="A10" s="57">
        <v>1</v>
      </c>
      <c r="B10" s="43" t="s">
        <v>73</v>
      </c>
      <c r="C10" s="44">
        <v>16000</v>
      </c>
      <c r="D10" s="37" t="s">
        <v>44</v>
      </c>
      <c r="E10" s="38"/>
      <c r="F10" s="38"/>
      <c r="G10" s="39"/>
      <c r="H10" s="40">
        <f>ROUND(ROUND(C10,2)*ROUND(G10,2),2)</f>
        <v>0</v>
      </c>
    </row>
  </sheetData>
  <mergeCells count="2">
    <mergeCell ref="E2:F2"/>
    <mergeCell ref="G2:H2"/>
  </mergeCells>
  <printOptions horizontalCentered="1"/>
  <pageMargins left="0.19685039370078741" right="0.19685039370078741" top="1.3779527559055118" bottom="0.98425196850393704" header="0.51181102362204722" footer="0.51181102362204722"/>
  <pageSetup paperSize="9" scale="84" fitToHeight="0" orientation="landscape" verticalDpi="300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"/>
  <sheetViews>
    <sheetView showGridLines="0" view="pageBreakPreview" zoomScale="110" zoomScaleNormal="100" zoomScaleSheetLayoutView="110" zoomScalePageLayoutView="85" workbookViewId="0">
      <selection activeCell="B15" sqref="B15"/>
    </sheetView>
  </sheetViews>
  <sheetFormatPr defaultColWidth="9.140625" defaultRowHeight="15"/>
  <cols>
    <col min="1" max="1" width="5.28515625" style="7" customWidth="1"/>
    <col min="2" max="2" width="78.5703125" style="7" customWidth="1"/>
    <col min="3" max="3" width="7.5703125" style="21" customWidth="1"/>
    <col min="4" max="4" width="7.28515625" style="19" customWidth="1"/>
    <col min="5" max="5" width="22.28515625" style="7" customWidth="1"/>
    <col min="6" max="6" width="19.140625" style="7" customWidth="1"/>
    <col min="7" max="7" width="15.140625" style="7" customWidth="1"/>
    <col min="8" max="8" width="19" style="7" customWidth="1"/>
    <col min="9" max="10" width="14.28515625" style="7" customWidth="1"/>
    <col min="11" max="16384" width="9.140625" style="7"/>
  </cols>
  <sheetData>
    <row r="1" spans="1:10">
      <c r="B1" s="18" t="str">
        <f>'Informacje ogólne'!C4</f>
        <v>DFP.271.27.2020.DB</v>
      </c>
      <c r="C1" s="7"/>
      <c r="H1" s="20" t="s">
        <v>51</v>
      </c>
      <c r="I1" s="20"/>
      <c r="J1" s="20"/>
    </row>
    <row r="2" spans="1:10">
      <c r="E2" s="112"/>
      <c r="F2" s="112"/>
      <c r="G2" s="139" t="s">
        <v>50</v>
      </c>
      <c r="H2" s="139"/>
    </row>
    <row r="4" spans="1:10">
      <c r="B4" s="6" t="s">
        <v>7</v>
      </c>
      <c r="C4" s="9">
        <v>3</v>
      </c>
      <c r="D4" s="22"/>
      <c r="E4" s="23" t="s">
        <v>10</v>
      </c>
      <c r="F4" s="5"/>
      <c r="G4" s="1"/>
      <c r="H4" s="1"/>
    </row>
    <row r="5" spans="1:10">
      <c r="B5" s="6"/>
      <c r="C5" s="24"/>
      <c r="D5" s="22"/>
      <c r="E5" s="23"/>
      <c r="F5" s="5"/>
      <c r="G5" s="1"/>
      <c r="H5" s="1"/>
    </row>
    <row r="6" spans="1:10">
      <c r="A6" s="6"/>
      <c r="C6" s="24"/>
      <c r="D6" s="22"/>
      <c r="E6" s="1"/>
      <c r="F6" s="1"/>
      <c r="G6" s="1"/>
      <c r="H6" s="1"/>
    </row>
    <row r="7" spans="1:10">
      <c r="A7" s="25"/>
      <c r="B7" s="25"/>
      <c r="C7" s="26"/>
      <c r="D7" s="27"/>
      <c r="E7" s="28" t="s">
        <v>0</v>
      </c>
      <c r="F7" s="29">
        <f>SUM(H10:H15)</f>
        <v>0</v>
      </c>
      <c r="G7" s="30"/>
      <c r="H7" s="30"/>
    </row>
    <row r="8" spans="1:10" ht="12.75" customHeight="1">
      <c r="A8" s="30"/>
      <c r="B8" s="25"/>
      <c r="C8" s="31"/>
      <c r="D8" s="32"/>
      <c r="E8" s="30"/>
      <c r="F8" s="30"/>
      <c r="G8" s="30"/>
      <c r="H8" s="30"/>
    </row>
    <row r="9" spans="1:10" s="36" customFormat="1" ht="43.15" customHeight="1">
      <c r="A9" s="33" t="s">
        <v>27</v>
      </c>
      <c r="B9" s="33" t="s">
        <v>40</v>
      </c>
      <c r="C9" s="58" t="s">
        <v>28</v>
      </c>
      <c r="D9" s="60" t="s">
        <v>65</v>
      </c>
      <c r="E9" s="33" t="s">
        <v>41</v>
      </c>
      <c r="F9" s="33" t="s">
        <v>42</v>
      </c>
      <c r="G9" s="33" t="s">
        <v>43</v>
      </c>
      <c r="H9" s="33" t="s">
        <v>8</v>
      </c>
    </row>
    <row r="10" spans="1:10" s="36" customFormat="1" ht="21" customHeight="1">
      <c r="A10" s="56">
        <v>1</v>
      </c>
      <c r="B10" s="101" t="s">
        <v>74</v>
      </c>
      <c r="C10" s="100">
        <v>80</v>
      </c>
      <c r="D10" s="35" t="s">
        <v>44</v>
      </c>
      <c r="E10" s="33"/>
      <c r="F10" s="33"/>
      <c r="G10" s="63"/>
      <c r="H10" s="63">
        <f>ROUND(ROUND(C10,2)*ROUND(G10,2),2)</f>
        <v>0</v>
      </c>
    </row>
    <row r="11" spans="1:10" s="36" customFormat="1" ht="19.5" customHeight="1">
      <c r="A11" s="56">
        <v>2</v>
      </c>
      <c r="B11" s="101" t="s">
        <v>75</v>
      </c>
      <c r="C11" s="100">
        <v>35</v>
      </c>
      <c r="D11" s="35" t="s">
        <v>44</v>
      </c>
      <c r="E11" s="33"/>
      <c r="F11" s="33"/>
      <c r="G11" s="63"/>
      <c r="H11" s="63">
        <f t="shared" ref="H11:H15" si="0">ROUND(ROUND(C11,2)*ROUND(G11,2),2)</f>
        <v>0</v>
      </c>
    </row>
    <row r="12" spans="1:10" s="36" customFormat="1" ht="22.5" customHeight="1">
      <c r="A12" s="56">
        <v>3</v>
      </c>
      <c r="B12" s="101" t="s">
        <v>76</v>
      </c>
      <c r="C12" s="100">
        <v>10</v>
      </c>
      <c r="D12" s="35" t="s">
        <v>44</v>
      </c>
      <c r="E12" s="33"/>
      <c r="F12" s="33"/>
      <c r="G12" s="63"/>
      <c r="H12" s="63">
        <f t="shared" si="0"/>
        <v>0</v>
      </c>
    </row>
    <row r="13" spans="1:10" s="36" customFormat="1" ht="23.25" customHeight="1">
      <c r="A13" s="56">
        <v>4</v>
      </c>
      <c r="B13" s="101" t="s">
        <v>77</v>
      </c>
      <c r="C13" s="100">
        <v>30</v>
      </c>
      <c r="D13" s="35" t="s">
        <v>44</v>
      </c>
      <c r="E13" s="33"/>
      <c r="F13" s="33"/>
      <c r="G13" s="63"/>
      <c r="H13" s="63">
        <f t="shared" si="0"/>
        <v>0</v>
      </c>
    </row>
    <row r="14" spans="1:10" s="36" customFormat="1" ht="23.25" customHeight="1">
      <c r="A14" s="56">
        <v>5</v>
      </c>
      <c r="B14" s="101" t="s">
        <v>78</v>
      </c>
      <c r="C14" s="100">
        <v>10</v>
      </c>
      <c r="D14" s="35" t="s">
        <v>44</v>
      </c>
      <c r="E14" s="33"/>
      <c r="F14" s="33"/>
      <c r="G14" s="63"/>
      <c r="H14" s="63">
        <f t="shared" si="0"/>
        <v>0</v>
      </c>
    </row>
    <row r="15" spans="1:10" s="36" customFormat="1" ht="22.5" customHeight="1">
      <c r="A15" s="56">
        <v>6</v>
      </c>
      <c r="B15" s="102" t="s">
        <v>79</v>
      </c>
      <c r="C15" s="44">
        <v>30</v>
      </c>
      <c r="D15" s="61" t="s">
        <v>44</v>
      </c>
      <c r="E15" s="38"/>
      <c r="F15" s="38"/>
      <c r="G15" s="110"/>
      <c r="H15" s="63">
        <f t="shared" si="0"/>
        <v>0</v>
      </c>
    </row>
    <row r="16" spans="1:10" s="36" customFormat="1" ht="23.25" customHeight="1">
      <c r="A16" s="94"/>
      <c r="B16" s="95"/>
      <c r="C16" s="96"/>
      <c r="D16" s="94"/>
      <c r="E16" s="97"/>
      <c r="F16" s="97"/>
      <c r="G16" s="98"/>
      <c r="H16" s="99"/>
    </row>
  </sheetData>
  <mergeCells count="2">
    <mergeCell ref="E2:F2"/>
    <mergeCell ref="G2:H2"/>
  </mergeCells>
  <printOptions horizontalCentered="1"/>
  <pageMargins left="0.19685039370078741" right="0.19685039370078741" top="1.3779527559055118" bottom="0.98425196850393704" header="0.51181102362204722" footer="0.51181102362204722"/>
  <pageSetup paperSize="9" scale="84" fitToHeight="0" orientation="landscape" verticalDpi="300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"/>
  <sheetViews>
    <sheetView showGridLines="0" view="pageBreakPreview" zoomScaleNormal="100" zoomScaleSheetLayoutView="100" zoomScalePageLayoutView="85" workbookViewId="0">
      <selection activeCell="B10" sqref="B10"/>
    </sheetView>
  </sheetViews>
  <sheetFormatPr defaultColWidth="9.140625" defaultRowHeight="15"/>
  <cols>
    <col min="1" max="1" width="5.28515625" style="7" customWidth="1"/>
    <col min="2" max="2" width="75.7109375" style="7" customWidth="1"/>
    <col min="3" max="3" width="9.7109375" style="21" customWidth="1"/>
    <col min="4" max="4" width="10.7109375" style="19" customWidth="1"/>
    <col min="5" max="5" width="22.28515625" style="7" customWidth="1"/>
    <col min="6" max="6" width="19.140625" style="7" customWidth="1"/>
    <col min="7" max="7" width="15.140625" style="7" customWidth="1"/>
    <col min="8" max="8" width="19" style="7" customWidth="1"/>
    <col min="9" max="10" width="14.28515625" style="7" customWidth="1"/>
    <col min="11" max="16384" width="9.140625" style="7"/>
  </cols>
  <sheetData>
    <row r="1" spans="1:10">
      <c r="B1" s="18" t="str">
        <f>'Informacje ogólne'!C4</f>
        <v>DFP.271.27.2020.DB</v>
      </c>
      <c r="C1" s="7"/>
      <c r="H1" s="20" t="s">
        <v>51</v>
      </c>
      <c r="I1" s="20"/>
      <c r="J1" s="20"/>
    </row>
    <row r="2" spans="1:10">
      <c r="E2" s="112"/>
      <c r="F2" s="112"/>
      <c r="G2" s="139" t="s">
        <v>50</v>
      </c>
      <c r="H2" s="139"/>
    </row>
    <row r="4" spans="1:10">
      <c r="B4" s="6" t="s">
        <v>7</v>
      </c>
      <c r="C4" s="9">
        <v>4</v>
      </c>
      <c r="D4" s="22"/>
      <c r="E4" s="23" t="s">
        <v>10</v>
      </c>
      <c r="F4" s="5"/>
      <c r="G4" s="1"/>
      <c r="H4" s="1"/>
    </row>
    <row r="5" spans="1:10">
      <c r="B5" s="6"/>
      <c r="C5" s="24"/>
      <c r="D5" s="22"/>
      <c r="E5" s="23"/>
      <c r="F5" s="5"/>
      <c r="G5" s="1"/>
      <c r="H5" s="1"/>
    </row>
    <row r="6" spans="1:10">
      <c r="A6" s="6"/>
      <c r="C6" s="24"/>
      <c r="D6" s="22"/>
      <c r="E6" s="1"/>
      <c r="F6" s="1"/>
      <c r="G6" s="1"/>
      <c r="H6" s="1"/>
    </row>
    <row r="7" spans="1:10">
      <c r="A7" s="25"/>
      <c r="B7" s="25"/>
      <c r="C7" s="26"/>
      <c r="D7" s="27"/>
      <c r="E7" s="28" t="s">
        <v>0</v>
      </c>
      <c r="F7" s="29">
        <f>SUM(H10:H10)</f>
        <v>0</v>
      </c>
      <c r="G7" s="30"/>
      <c r="H7" s="30"/>
    </row>
    <row r="8" spans="1:10" ht="12.75" customHeight="1">
      <c r="A8" s="30"/>
      <c r="B8" s="25"/>
      <c r="C8" s="31"/>
      <c r="D8" s="32"/>
      <c r="E8" s="30"/>
      <c r="F8" s="30"/>
      <c r="G8" s="30"/>
      <c r="H8" s="30"/>
    </row>
    <row r="9" spans="1:10" s="36" customFormat="1" ht="43.15" customHeight="1">
      <c r="A9" s="33" t="s">
        <v>27</v>
      </c>
      <c r="B9" s="33" t="s">
        <v>40</v>
      </c>
      <c r="C9" s="34" t="s">
        <v>28</v>
      </c>
      <c r="D9" s="60" t="s">
        <v>65</v>
      </c>
      <c r="E9" s="33" t="s">
        <v>41</v>
      </c>
      <c r="F9" s="33" t="s">
        <v>42</v>
      </c>
      <c r="G9" s="33" t="s">
        <v>43</v>
      </c>
      <c r="H9" s="33" t="s">
        <v>8</v>
      </c>
    </row>
    <row r="10" spans="1:10" s="36" customFormat="1" ht="118.5" customHeight="1">
      <c r="A10" s="56">
        <v>1</v>
      </c>
      <c r="B10" s="102" t="s">
        <v>80</v>
      </c>
      <c r="C10" s="44">
        <v>90</v>
      </c>
      <c r="D10" s="61" t="s">
        <v>44</v>
      </c>
      <c r="E10" s="38"/>
      <c r="F10" s="38"/>
      <c r="G10" s="39"/>
      <c r="H10" s="40">
        <f>ROUND(ROUND(C10,2)*ROUND(G10,2),2)</f>
        <v>0</v>
      </c>
    </row>
  </sheetData>
  <mergeCells count="2">
    <mergeCell ref="E2:F2"/>
    <mergeCell ref="G2:H2"/>
  </mergeCells>
  <printOptions horizontalCentered="1"/>
  <pageMargins left="0.19685039370078741" right="0.19685039370078741" top="1.3779527559055118" bottom="0.98425196850393704" header="0.51181102362204722" footer="0.51181102362204722"/>
  <pageSetup paperSize="9" scale="83" fitToHeight="0" orientation="landscape" verticalDpi="300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"/>
  <sheetViews>
    <sheetView showGridLines="0" view="pageBreakPreview" zoomScaleNormal="100" zoomScaleSheetLayoutView="100" zoomScalePageLayoutView="85" workbookViewId="0">
      <selection activeCell="B10" sqref="B10"/>
    </sheetView>
  </sheetViews>
  <sheetFormatPr defaultColWidth="9.140625" defaultRowHeight="15"/>
  <cols>
    <col min="1" max="1" width="5.28515625" style="51" customWidth="1"/>
    <col min="2" max="2" width="77.7109375" style="51" customWidth="1"/>
    <col min="3" max="3" width="9.7109375" style="21" customWidth="1"/>
    <col min="4" max="4" width="9.5703125" style="54" customWidth="1"/>
    <col min="5" max="5" width="22.28515625" style="51" customWidth="1"/>
    <col min="6" max="6" width="19.140625" style="51" customWidth="1"/>
    <col min="7" max="7" width="15.140625" style="51" customWidth="1"/>
    <col min="8" max="8" width="19" style="51" customWidth="1"/>
    <col min="9" max="10" width="14.28515625" style="51" customWidth="1"/>
    <col min="11" max="16384" width="9.140625" style="51"/>
  </cols>
  <sheetData>
    <row r="1" spans="1:10">
      <c r="B1" s="18" t="str">
        <f>'Informacje ogólne'!C4</f>
        <v>DFP.271.27.2020.DB</v>
      </c>
      <c r="C1" s="51"/>
      <c r="H1" s="20" t="s">
        <v>51</v>
      </c>
      <c r="I1" s="20"/>
      <c r="J1" s="20"/>
    </row>
    <row r="2" spans="1:10">
      <c r="E2" s="112"/>
      <c r="F2" s="112"/>
      <c r="G2" s="139" t="s">
        <v>50</v>
      </c>
      <c r="H2" s="139"/>
    </row>
    <row r="4" spans="1:10">
      <c r="B4" s="6" t="s">
        <v>7</v>
      </c>
      <c r="C4" s="53">
        <v>5</v>
      </c>
      <c r="D4" s="22"/>
      <c r="E4" s="23" t="s">
        <v>10</v>
      </c>
      <c r="F4" s="5"/>
      <c r="G4" s="52"/>
      <c r="H4" s="52"/>
    </row>
    <row r="5" spans="1:10">
      <c r="B5" s="6"/>
      <c r="C5" s="24"/>
      <c r="D5" s="22"/>
      <c r="E5" s="23"/>
      <c r="F5" s="5"/>
      <c r="G5" s="52"/>
      <c r="H5" s="52"/>
    </row>
    <row r="6" spans="1:10">
      <c r="A6" s="6"/>
      <c r="C6" s="24"/>
      <c r="D6" s="22"/>
      <c r="E6" s="52"/>
      <c r="F6" s="52"/>
      <c r="G6" s="52"/>
      <c r="H6" s="52"/>
    </row>
    <row r="7" spans="1:10">
      <c r="A7" s="25"/>
      <c r="B7" s="25"/>
      <c r="C7" s="26"/>
      <c r="D7" s="27"/>
      <c r="E7" s="28" t="s">
        <v>0</v>
      </c>
      <c r="F7" s="29">
        <f>SUM(H10:H10)</f>
        <v>0</v>
      </c>
      <c r="G7" s="30"/>
      <c r="H7" s="30"/>
    </row>
    <row r="8" spans="1:10" ht="12.75" customHeight="1">
      <c r="A8" s="30"/>
      <c r="B8" s="25"/>
      <c r="C8" s="31"/>
      <c r="D8" s="32"/>
      <c r="E8" s="30"/>
      <c r="F8" s="30"/>
      <c r="G8" s="30"/>
      <c r="H8" s="30"/>
    </row>
    <row r="9" spans="1:10" s="36" customFormat="1" ht="43.15" customHeight="1">
      <c r="A9" s="33" t="s">
        <v>27</v>
      </c>
      <c r="B9" s="33" t="s">
        <v>40</v>
      </c>
      <c r="C9" s="34" t="s">
        <v>28</v>
      </c>
      <c r="D9" s="60" t="s">
        <v>65</v>
      </c>
      <c r="E9" s="33" t="s">
        <v>41</v>
      </c>
      <c r="F9" s="33" t="s">
        <v>42</v>
      </c>
      <c r="G9" s="33" t="s">
        <v>43</v>
      </c>
      <c r="H9" s="33" t="s">
        <v>8</v>
      </c>
    </row>
    <row r="10" spans="1:10" s="36" customFormat="1" ht="161.25" customHeight="1">
      <c r="A10" s="56">
        <v>1</v>
      </c>
      <c r="B10" s="101" t="s">
        <v>81</v>
      </c>
      <c r="C10" s="75">
        <v>1900</v>
      </c>
      <c r="D10" s="61" t="s">
        <v>44</v>
      </c>
      <c r="E10" s="33"/>
      <c r="F10" s="33"/>
      <c r="G10" s="63"/>
      <c r="H10" s="40">
        <f>ROUND(ROUND(C10,2)*ROUND(G10,2),2)</f>
        <v>0</v>
      </c>
    </row>
  </sheetData>
  <mergeCells count="2">
    <mergeCell ref="E2:F2"/>
    <mergeCell ref="G2:H2"/>
  </mergeCells>
  <printOptions horizontalCentered="1"/>
  <pageMargins left="0.19685039370078741" right="0.19685039370078741" top="1.3779527559055118" bottom="0.98425196850393704" header="0.51181102362204722" footer="0.51181102362204722"/>
  <pageSetup paperSize="9" scale="82" fitToHeight="0" orientation="landscape" verticalDpi="300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1"/>
  <sheetViews>
    <sheetView showGridLines="0" view="pageBreakPreview" zoomScale="130" zoomScaleNormal="100" zoomScaleSheetLayoutView="130" zoomScalePageLayoutView="85" workbookViewId="0">
      <selection activeCell="B11" sqref="B11"/>
    </sheetView>
  </sheetViews>
  <sheetFormatPr defaultColWidth="9.140625" defaultRowHeight="15"/>
  <cols>
    <col min="1" max="1" width="5.28515625" style="49" customWidth="1"/>
    <col min="2" max="2" width="74.85546875" style="49" customWidth="1"/>
    <col min="3" max="3" width="10.42578125" style="21" bestFit="1" customWidth="1"/>
    <col min="4" max="4" width="9.5703125" style="50" customWidth="1"/>
    <col min="5" max="5" width="22.28515625" style="49" customWidth="1"/>
    <col min="6" max="6" width="19.140625" style="49" customWidth="1"/>
    <col min="7" max="7" width="15.140625" style="49" customWidth="1"/>
    <col min="8" max="8" width="19" style="49" customWidth="1"/>
    <col min="9" max="10" width="14.28515625" style="49" customWidth="1"/>
    <col min="11" max="16384" width="9.140625" style="49"/>
  </cols>
  <sheetData>
    <row r="1" spans="1:10">
      <c r="B1" s="18" t="str">
        <f>'Informacje ogólne'!C4</f>
        <v>DFP.271.27.2020.DB</v>
      </c>
      <c r="C1" s="49"/>
      <c r="H1" s="20" t="s">
        <v>51</v>
      </c>
      <c r="I1" s="20"/>
      <c r="J1" s="20"/>
    </row>
    <row r="2" spans="1:10">
      <c r="E2" s="112"/>
      <c r="F2" s="112"/>
      <c r="G2" s="139" t="s">
        <v>50</v>
      </c>
      <c r="H2" s="139"/>
    </row>
    <row r="4" spans="1:10">
      <c r="B4" s="6" t="s">
        <v>7</v>
      </c>
      <c r="C4" s="47">
        <v>6</v>
      </c>
      <c r="D4" s="22"/>
      <c r="E4" s="23" t="s">
        <v>10</v>
      </c>
      <c r="F4" s="5"/>
      <c r="G4" s="48"/>
      <c r="H4" s="48"/>
    </row>
    <row r="5" spans="1:10">
      <c r="B5" s="6"/>
      <c r="C5" s="24"/>
      <c r="D5" s="22"/>
      <c r="E5" s="23"/>
      <c r="F5" s="5"/>
      <c r="G5" s="48"/>
      <c r="H5" s="48"/>
    </row>
    <row r="6" spans="1:10">
      <c r="A6" s="6"/>
      <c r="C6" s="24"/>
      <c r="D6" s="22"/>
      <c r="E6" s="48"/>
      <c r="F6" s="48"/>
      <c r="G6" s="48"/>
      <c r="H6" s="48"/>
    </row>
    <row r="7" spans="1:10">
      <c r="A7" s="25"/>
      <c r="B7" s="25"/>
      <c r="C7" s="26"/>
      <c r="D7" s="27"/>
      <c r="E7" s="28" t="s">
        <v>0</v>
      </c>
      <c r="F7" s="29">
        <f>SUM(H10:H11)</f>
        <v>0</v>
      </c>
      <c r="G7" s="30"/>
      <c r="H7" s="30"/>
    </row>
    <row r="8" spans="1:10" ht="12.75" customHeight="1">
      <c r="A8" s="30"/>
      <c r="B8" s="25"/>
      <c r="C8" s="31"/>
      <c r="D8" s="32"/>
      <c r="E8" s="30"/>
      <c r="F8" s="30"/>
      <c r="G8" s="30"/>
      <c r="H8" s="30"/>
    </row>
    <row r="9" spans="1:10" s="36" customFormat="1" ht="43.15" customHeight="1">
      <c r="A9" s="33" t="s">
        <v>27</v>
      </c>
      <c r="B9" s="33" t="s">
        <v>40</v>
      </c>
      <c r="C9" s="58" t="s">
        <v>28</v>
      </c>
      <c r="D9" s="60" t="s">
        <v>65</v>
      </c>
      <c r="E9" s="33" t="s">
        <v>41</v>
      </c>
      <c r="F9" s="33" t="s">
        <v>42</v>
      </c>
      <c r="G9" s="33" t="s">
        <v>43</v>
      </c>
      <c r="H9" s="33" t="s">
        <v>8</v>
      </c>
    </row>
    <row r="10" spans="1:10" s="36" customFormat="1" ht="65.25" customHeight="1">
      <c r="A10" s="56">
        <v>1</v>
      </c>
      <c r="B10" s="101" t="s">
        <v>82</v>
      </c>
      <c r="C10" s="100">
        <v>1000</v>
      </c>
      <c r="D10" s="59" t="s">
        <v>44</v>
      </c>
      <c r="E10" s="33"/>
      <c r="F10" s="33"/>
      <c r="G10" s="103"/>
      <c r="H10" s="63">
        <f>ROUND(ROUND(C10,2)*ROUND(G10,2),2)</f>
        <v>0</v>
      </c>
    </row>
    <row r="11" spans="1:10" s="41" customFormat="1" ht="139.5" customHeight="1">
      <c r="A11" s="56">
        <v>2</v>
      </c>
      <c r="B11" s="101" t="s">
        <v>83</v>
      </c>
      <c r="C11" s="75">
        <v>560</v>
      </c>
      <c r="D11" s="59" t="s">
        <v>44</v>
      </c>
      <c r="E11" s="56"/>
      <c r="F11" s="56"/>
      <c r="G11" s="103"/>
      <c r="H11" s="63">
        <f>ROUND(ROUND(C11,2)*ROUND(G11,2),2)</f>
        <v>0</v>
      </c>
    </row>
  </sheetData>
  <mergeCells count="2">
    <mergeCell ref="E2:F2"/>
    <mergeCell ref="G2:H2"/>
  </mergeCells>
  <printOptions horizontalCentered="1"/>
  <pageMargins left="0.19685039370078741" right="0.19685039370078741" top="1.3779527559055118" bottom="0.98425196850393704" header="0.51181102362204722" footer="0.51181102362204722"/>
  <pageSetup paperSize="9" scale="83" fitToHeight="0" orientation="landscape" verticalDpi="300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1"/>
  <sheetViews>
    <sheetView showGridLines="0" view="pageBreakPreview" zoomScale="130" zoomScaleNormal="100" zoomScaleSheetLayoutView="130" zoomScalePageLayoutView="85" workbookViewId="0">
      <selection activeCell="B11" sqref="B11"/>
    </sheetView>
  </sheetViews>
  <sheetFormatPr defaultColWidth="9.140625" defaultRowHeight="15"/>
  <cols>
    <col min="1" max="1" width="5.28515625" style="86" customWidth="1"/>
    <col min="2" max="2" width="60.7109375" style="86" customWidth="1"/>
    <col min="3" max="3" width="9.7109375" style="21" customWidth="1"/>
    <col min="4" max="4" width="9.5703125" style="87" customWidth="1"/>
    <col min="5" max="5" width="22.28515625" style="86" customWidth="1"/>
    <col min="6" max="6" width="19.140625" style="86" customWidth="1"/>
    <col min="7" max="7" width="15.140625" style="86" customWidth="1"/>
    <col min="8" max="8" width="19" style="86" customWidth="1"/>
    <col min="9" max="10" width="14.28515625" style="86" customWidth="1"/>
    <col min="11" max="16384" width="9.140625" style="86"/>
  </cols>
  <sheetData>
    <row r="1" spans="1:10">
      <c r="B1" s="18" t="str">
        <f>'Informacje ogólne'!C4</f>
        <v>DFP.271.27.2020.DB</v>
      </c>
      <c r="C1" s="86"/>
      <c r="H1" s="20" t="s">
        <v>51</v>
      </c>
      <c r="I1" s="20"/>
      <c r="J1" s="20"/>
    </row>
    <row r="2" spans="1:10">
      <c r="E2" s="112"/>
      <c r="F2" s="112"/>
      <c r="G2" s="139" t="s">
        <v>50</v>
      </c>
      <c r="H2" s="139"/>
    </row>
    <row r="4" spans="1:10">
      <c r="B4" s="6" t="s">
        <v>7</v>
      </c>
      <c r="C4" s="84">
        <v>7</v>
      </c>
      <c r="D4" s="22"/>
      <c r="E4" s="23" t="s">
        <v>10</v>
      </c>
      <c r="F4" s="5"/>
      <c r="G4" s="85"/>
      <c r="H4" s="85"/>
    </row>
    <row r="5" spans="1:10">
      <c r="B5" s="6"/>
      <c r="C5" s="24"/>
      <c r="D5" s="22"/>
      <c r="E5" s="23"/>
      <c r="F5" s="5"/>
      <c r="G5" s="85"/>
      <c r="H5" s="85"/>
    </row>
    <row r="6" spans="1:10">
      <c r="A6" s="6"/>
      <c r="C6" s="24"/>
      <c r="D6" s="22"/>
      <c r="E6" s="85"/>
      <c r="F6" s="85"/>
      <c r="G6" s="85"/>
      <c r="H6" s="85"/>
    </row>
    <row r="7" spans="1:10">
      <c r="A7" s="25"/>
      <c r="B7" s="25"/>
      <c r="C7" s="26"/>
      <c r="D7" s="27"/>
      <c r="E7" s="28" t="s">
        <v>0</v>
      </c>
      <c r="F7" s="29">
        <f>SUM(H10:H11)</f>
        <v>0</v>
      </c>
      <c r="G7" s="30"/>
      <c r="H7" s="30"/>
    </row>
    <row r="8" spans="1:10" ht="12.75" customHeight="1">
      <c r="A8" s="30"/>
      <c r="B8" s="25"/>
      <c r="C8" s="31"/>
      <c r="D8" s="32"/>
      <c r="E8" s="30"/>
      <c r="F8" s="30"/>
      <c r="G8" s="30"/>
      <c r="H8" s="30"/>
    </row>
    <row r="9" spans="1:10" s="36" customFormat="1" ht="43.15" customHeight="1">
      <c r="A9" s="77" t="s">
        <v>27</v>
      </c>
      <c r="B9" s="77" t="s">
        <v>40</v>
      </c>
      <c r="C9" s="78" t="s">
        <v>28</v>
      </c>
      <c r="D9" s="79" t="s">
        <v>65</v>
      </c>
      <c r="E9" s="77" t="s">
        <v>41</v>
      </c>
      <c r="F9" s="77" t="s">
        <v>42</v>
      </c>
      <c r="G9" s="77" t="s">
        <v>43</v>
      </c>
      <c r="H9" s="77" t="s">
        <v>8</v>
      </c>
    </row>
    <row r="10" spans="1:10" s="36" customFormat="1" ht="51.75" customHeight="1">
      <c r="A10" s="80">
        <v>1</v>
      </c>
      <c r="B10" s="104" t="s">
        <v>84</v>
      </c>
      <c r="C10" s="105">
        <v>1100</v>
      </c>
      <c r="D10" s="106" t="s">
        <v>44</v>
      </c>
      <c r="E10" s="77"/>
      <c r="F10" s="77"/>
      <c r="G10" s="107"/>
      <c r="H10" s="107">
        <f>ROUND(ROUND(C10,2)*ROUND(G10,2),2)</f>
        <v>0</v>
      </c>
    </row>
    <row r="11" spans="1:10" s="36" customFormat="1" ht="144" customHeight="1">
      <c r="A11" s="80">
        <v>2</v>
      </c>
      <c r="B11" s="104" t="s">
        <v>85</v>
      </c>
      <c r="C11" s="81">
        <v>300</v>
      </c>
      <c r="D11" s="106" t="s">
        <v>44</v>
      </c>
      <c r="E11" s="77"/>
      <c r="F11" s="77"/>
      <c r="G11" s="107"/>
      <c r="H11" s="107">
        <f>ROUND(ROUND(C11,2)*ROUND(G11,2),2)</f>
        <v>0</v>
      </c>
    </row>
  </sheetData>
  <mergeCells count="2">
    <mergeCell ref="E2:F2"/>
    <mergeCell ref="G2:H2"/>
  </mergeCells>
  <printOptions horizontalCentered="1"/>
  <pageMargins left="0.19685039370078741" right="0.19685039370078741" top="1.3779527559055118" bottom="0.98425196850393704" header="0.51181102362204722" footer="0.51181102362204722"/>
  <pageSetup paperSize="9" scale="91" fitToHeight="0" orientation="landscape" verticalDpi="300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7"/>
  <sheetViews>
    <sheetView showGridLines="0" view="pageBreakPreview" topLeftCell="A2" zoomScale="120" zoomScaleNormal="100" zoomScaleSheetLayoutView="120" zoomScalePageLayoutView="85" workbookViewId="0">
      <selection activeCell="B10" sqref="B10"/>
    </sheetView>
  </sheetViews>
  <sheetFormatPr defaultColWidth="9.140625" defaultRowHeight="15"/>
  <cols>
    <col min="1" max="1" width="5.28515625" style="7" customWidth="1"/>
    <col min="2" max="2" width="79.85546875" style="7" customWidth="1"/>
    <col min="3" max="3" width="10.7109375" style="21" customWidth="1"/>
    <col min="4" max="4" width="7.28515625" style="19" customWidth="1"/>
    <col min="5" max="5" width="22.28515625" style="7" customWidth="1"/>
    <col min="6" max="6" width="19.140625" style="7" customWidth="1"/>
    <col min="7" max="7" width="15.140625" style="7" customWidth="1"/>
    <col min="8" max="8" width="19" style="7" customWidth="1"/>
    <col min="9" max="9" width="18.140625" style="7" customWidth="1"/>
    <col min="10" max="10" width="20.7109375" style="7" customWidth="1"/>
    <col min="11" max="11" width="8" style="7" customWidth="1"/>
    <col min="12" max="12" width="15.85546875" style="7" customWidth="1"/>
    <col min="13" max="13" width="15.85546875" style="42" customWidth="1"/>
    <col min="14" max="14" width="15.85546875" style="7" customWidth="1"/>
    <col min="15" max="16" width="14.28515625" style="7" customWidth="1"/>
    <col min="17" max="17" width="15.28515625" style="7" customWidth="1"/>
    <col min="18" max="16384" width="9.140625" style="7"/>
  </cols>
  <sheetData>
    <row r="1" spans="1:16">
      <c r="B1" s="18" t="str">
        <f>'Informacje ogólne'!C4</f>
        <v>DFP.271.27.2020.DB</v>
      </c>
      <c r="C1" s="7"/>
      <c r="G1" s="139" t="s">
        <v>46</v>
      </c>
      <c r="H1" s="139"/>
      <c r="J1" s="20"/>
      <c r="O1" s="20"/>
      <c r="P1" s="20"/>
    </row>
    <row r="2" spans="1:16">
      <c r="E2" s="112"/>
      <c r="F2" s="112"/>
      <c r="G2" s="139" t="s">
        <v>50</v>
      </c>
      <c r="H2" s="139"/>
    </row>
    <row r="4" spans="1:16">
      <c r="B4" s="6" t="s">
        <v>7</v>
      </c>
      <c r="C4" s="9">
        <v>8</v>
      </c>
      <c r="D4" s="22"/>
      <c r="E4" s="23" t="s">
        <v>10</v>
      </c>
      <c r="F4" s="5"/>
      <c r="G4" s="5"/>
      <c r="H4" s="5"/>
      <c r="I4" s="1"/>
      <c r="J4" s="1"/>
      <c r="P4" s="18"/>
    </row>
    <row r="5" spans="1:16">
      <c r="B5" s="6"/>
      <c r="C5" s="24"/>
      <c r="D5" s="22"/>
      <c r="E5" s="23"/>
      <c r="F5" s="5"/>
      <c r="G5" s="5"/>
      <c r="H5" s="5"/>
      <c r="I5" s="1"/>
      <c r="J5" s="1"/>
      <c r="P5" s="18"/>
    </row>
    <row r="6" spans="1:16">
      <c r="A6" s="6"/>
      <c r="C6" s="24"/>
      <c r="D6" s="22"/>
      <c r="E6" s="1"/>
      <c r="F6" s="1"/>
      <c r="G6" s="1"/>
      <c r="H6" s="1"/>
      <c r="I6" s="1"/>
      <c r="J6" s="1"/>
    </row>
    <row r="7" spans="1:16">
      <c r="A7" s="25"/>
      <c r="B7" s="25"/>
      <c r="C7" s="26"/>
      <c r="D7" s="27"/>
      <c r="E7" s="28" t="s">
        <v>0</v>
      </c>
      <c r="F7" s="29">
        <f>SUM(H10:H11)</f>
        <v>0</v>
      </c>
      <c r="G7" s="30"/>
      <c r="H7" s="30"/>
      <c r="M7" s="7"/>
    </row>
    <row r="8" spans="1:16" ht="12.75" customHeight="1">
      <c r="A8" s="30"/>
      <c r="B8" s="25"/>
      <c r="C8" s="31"/>
      <c r="D8" s="32"/>
      <c r="E8" s="30"/>
      <c r="F8" s="30"/>
      <c r="G8" s="30"/>
      <c r="H8" s="30"/>
      <c r="M8" s="7"/>
    </row>
    <row r="9" spans="1:16" s="36" customFormat="1" ht="43.15" customHeight="1">
      <c r="A9" s="33" t="s">
        <v>27</v>
      </c>
      <c r="B9" s="33" t="s">
        <v>40</v>
      </c>
      <c r="C9" s="58" t="s">
        <v>28</v>
      </c>
      <c r="D9" s="60" t="s">
        <v>65</v>
      </c>
      <c r="E9" s="33" t="s">
        <v>41</v>
      </c>
      <c r="F9" s="33" t="s">
        <v>42</v>
      </c>
      <c r="G9" s="33" t="s">
        <v>43</v>
      </c>
      <c r="H9" s="33" t="s">
        <v>8</v>
      </c>
    </row>
    <row r="10" spans="1:16" s="41" customFormat="1" ht="75">
      <c r="A10" s="56">
        <v>1</v>
      </c>
      <c r="B10" s="57" t="s">
        <v>86</v>
      </c>
      <c r="C10" s="82">
        <v>2000</v>
      </c>
      <c r="D10" s="35" t="s">
        <v>99</v>
      </c>
      <c r="E10" s="56"/>
      <c r="F10" s="56"/>
      <c r="G10" s="63"/>
      <c r="H10" s="40">
        <f t="shared" ref="H10:H11" si="0">ROUND(ROUND(C10,2)*ROUND(G10,2),2)</f>
        <v>0</v>
      </c>
    </row>
    <row r="11" spans="1:16" s="41" customFormat="1" ht="75">
      <c r="A11" s="56">
        <v>2</v>
      </c>
      <c r="B11" s="57" t="s">
        <v>87</v>
      </c>
      <c r="C11" s="82">
        <v>5000</v>
      </c>
      <c r="D11" s="35" t="s">
        <v>99</v>
      </c>
      <c r="E11" s="56"/>
      <c r="F11" s="56"/>
      <c r="G11" s="63"/>
      <c r="H11" s="40">
        <f t="shared" si="0"/>
        <v>0</v>
      </c>
    </row>
    <row r="12" spans="1:16" ht="27" customHeight="1">
      <c r="B12" s="140"/>
      <c r="C12" s="140"/>
      <c r="D12" s="140"/>
      <c r="E12" s="140"/>
    </row>
    <row r="13" spans="1:16">
      <c r="B13" s="55"/>
    </row>
    <row r="14" spans="1:16">
      <c r="B14" s="55"/>
    </row>
    <row r="15" spans="1:16">
      <c r="B15" s="55"/>
    </row>
    <row r="16" spans="1:16">
      <c r="B16" s="55"/>
    </row>
    <row r="17" spans="2:2">
      <c r="B17" s="55"/>
    </row>
  </sheetData>
  <mergeCells count="4">
    <mergeCell ref="E2:F2"/>
    <mergeCell ref="G1:H1"/>
    <mergeCell ref="G2:H2"/>
    <mergeCell ref="B12:E12"/>
  </mergeCells>
  <printOptions horizontalCentered="1"/>
  <pageMargins left="0.19685039370078741" right="0.19685039370078741" top="1.3779527559055118" bottom="0.98425196850393704" header="0.51181102362204722" footer="0.51181102362204722"/>
  <pageSetup paperSize="9" scale="82" fitToHeight="0" orientation="landscape" horizontalDpi="300" verticalDpi="300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12</vt:i4>
      </vt:variant>
      <vt:variant>
        <vt:lpstr>Zakresy nazwane</vt:lpstr>
      </vt:variant>
      <vt:variant>
        <vt:i4>12</vt:i4>
      </vt:variant>
    </vt:vector>
  </HeadingPairs>
  <TitlesOfParts>
    <vt:vector size="24" baseType="lpstr">
      <vt:lpstr>Informacje ogólne</vt:lpstr>
      <vt:lpstr>część (1)</vt:lpstr>
      <vt:lpstr>część (2)</vt:lpstr>
      <vt:lpstr>część (3)</vt:lpstr>
      <vt:lpstr>część (4)</vt:lpstr>
      <vt:lpstr>część (5)</vt:lpstr>
      <vt:lpstr>część (6)</vt:lpstr>
      <vt:lpstr>część (7)</vt:lpstr>
      <vt:lpstr>część (8)</vt:lpstr>
      <vt:lpstr>część (9)</vt:lpstr>
      <vt:lpstr>część (10)</vt:lpstr>
      <vt:lpstr>część (11)</vt:lpstr>
      <vt:lpstr>'część (1)'!Obszar_wydruku</vt:lpstr>
      <vt:lpstr>'część (10)'!Obszar_wydruku</vt:lpstr>
      <vt:lpstr>'część (11)'!Obszar_wydruku</vt:lpstr>
      <vt:lpstr>'część (2)'!Obszar_wydruku</vt:lpstr>
      <vt:lpstr>'część (3)'!Obszar_wydruku</vt:lpstr>
      <vt:lpstr>'część (4)'!Obszar_wydruku</vt:lpstr>
      <vt:lpstr>'część (5)'!Obszar_wydruku</vt:lpstr>
      <vt:lpstr>'część (6)'!Obszar_wydruku</vt:lpstr>
      <vt:lpstr>'część (7)'!Obszar_wydruku</vt:lpstr>
      <vt:lpstr>'część (8)'!Obszar_wydruku</vt:lpstr>
      <vt:lpstr>'część (9)'!Obszar_wydruku</vt:lpstr>
      <vt:lpstr>'Informacje ogólne'!Obszar_wydruku</vt:lpstr>
    </vt:vector>
  </TitlesOfParts>
  <Company>datacomp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abeben</dc:creator>
  <cp:lastModifiedBy>Dorota Bochenek</cp:lastModifiedBy>
  <cp:lastPrinted>2018-08-24T13:07:17Z</cp:lastPrinted>
  <dcterms:created xsi:type="dcterms:W3CDTF">2003-05-16T10:10:29Z</dcterms:created>
  <dcterms:modified xsi:type="dcterms:W3CDTF">2020-02-27T10:32:24Z</dcterms:modified>
</cp:coreProperties>
</file>