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1840" windowHeight="11640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(1)'!$A$1:$H$15</definedName>
    <definedName name="_xlnm.Print_Area" localSheetId="0">'formularz oferty'!$A$1:$E$55</definedName>
  </definedNames>
  <calcPr fullCalcOnLoad="1"/>
</workbook>
</file>

<file path=xl/sharedStrings.xml><?xml version="1.0" encoding="utf-8"?>
<sst xmlns="http://schemas.openxmlformats.org/spreadsheetml/2006/main" count="162" uniqueCount="76">
  <si>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</si>
  <si>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</si>
  <si>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</si>
  <si>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</si>
  <si>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</si>
  <si>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</si>
  <si>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</si>
  <si>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</si>
  <si>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</si>
  <si>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</si>
  <si>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</si>
  <si>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</si>
  <si>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</si>
  <si>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</si>
  <si>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</si>
  <si>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</si>
  <si>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</si>
  <si>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</si>
  <si>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</si>
  <si>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</si>
  <si>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</si>
  <si>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</si>
  <si>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</si>
  <si>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</si>
  <si>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</si>
  <si>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</si>
  <si>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</si>
  <si>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</si>
  <si>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</si>
  <si>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</si>
  <si>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</si>
  <si>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</si>
  <si>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</si>
  <si>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</si>
  <si>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</si>
  <si>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</si>
  <si>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</si>
  <si>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</si>
  <si>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</si>
  <si>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</si>
  <si>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</si>
  <si>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</si>
  <si>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</si>
  <si>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</si>
  <si>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</si>
  <si>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</si>
  <si>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</si>
  <si>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</si>
  <si>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</si>
  <si>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</si>
  <si>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</si>
  <si>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</si>
  <si>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</si>
  <si>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</si>
  <si>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</si>
  <si>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szt.</t>
  </si>
  <si>
    <t xml:space="preserve"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</si>
  <si>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9.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</si>
  <si>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</si>
  <si>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DFP.271.97.2018.LS</t>
  </si>
  <si>
    <t>Dostawa materiałów kardiologicznych</t>
  </si>
  <si>
    <t>Rozrusznik dwujamowy (DDDR) z kompletem elektrod 
Parametry wymagane:
1. Dostępne elektrody przedsionkowe i komorowe, sterydowe, o kilku długościach i o mechanizmach fiksacji aktywnym i pasywnym  - do wyboru 
2. Dostępne elektrody bezmandrynowe o aktywnej fiksacji i średnicy &lt; 5 F (do 100 sztuk zamawianych rozruszników)
3. Dostępne koszulki (kilka typów w tym sterowalna) dedykowane do selektywnej implantacji elektrod w różne miejsca w prawej komorze oraz do stymulacji pęczka Hisa (do 100 sztuk zamawianych rozruszników) 
4. Dostępne urządzenia z elektrodami umożliwiające wykonanie badania MRI bez stref wykluczenia (do 10 sztuk zamawianych rozruszników)
5. Żywotność stymulatora minimum 8 lat zakładając 50%  stymulacji DDD 60/min, prądem ≥  2.0V/0.5ms 
6. Waga maksymalnie 30 g
7. Pamięć IEGM z programowanymi triggerami zapisu IEGM</t>
  </si>
  <si>
    <t>Cewniki 10 polowe sterowalne, do zatoki wieńcowej: 
Sterowalne wyłącznie metodą push-pull; Średnica 6F lub 5F (do wyboru przez Zamawiającego); Do wyboru co najmniej pięć zakresów krzywizn w tym jedna specjalnie dedykowana do zatoki wieńcowej; Dostępna elektroda dwukierunkowa.</t>
  </si>
  <si>
    <t>Cewnik 7F chłodzony/irygowany solą fizjologiczną (do wyboru na etapie realizacji zamówienia przez Zamawiającego):
Irygowany solą w układzie zamkniętym – kompatybilny z posiadaną pompą Stockert; Końcówka 3.5 mm, rozstaw elektrod 2-5-2; Dostępne co najmniej 4 różne krzywizny w tym o dużym zasięgu jak do ablacji trzepotania przedsionków (krzywizna F i J); Kompatybilny z posiadanym genratorem RF Stockert i pompą Biosense Webster oraz systemem EP BARD</t>
  </si>
  <si>
    <t xml:space="preserve">Cewniki typu Halo – 20 biegunowe do mapowania prawego przedsionka:
Średnica 7 F; Kształt profilowany anatomiczne do pierścienia trójdzielnego; Co najmniej 3 rodzaje rozstawu elektrod do wyboru; Zagięcie końcówki jednokierunkowe i w jednej płaszczyźnie; Sterowalne metodą push-pull, bez elementów rotowanych na rączce; Końcówka 4 mm; Termopara; Kompatybilny z posiadanym genratorem RF Stockert i systemem EP BARD; Dostępne modele ze końcówka wzmocnioną oplotem (braided tip)    </t>
  </si>
  <si>
    <t>Zestaw przewodów do cieczy chłodzącej elektrodę ablacyjną kompatybilne z posiadaną pompą CoolFlow Pump System.</t>
  </si>
  <si>
    <t>10.</t>
  </si>
  <si>
    <t>Hasło dostępu do pliku JEDZ przekazanego pocztą elektroniczną: ………………………….</t>
  </si>
  <si>
    <t xml:space="preserve">Ilość </t>
  </si>
  <si>
    <r>
      <t xml:space="preserve">Oświadczamy, że zamówienie będziemy wykonywać do czasu wyczerpania zamawianej ilości produktów, jednak nie dłużej niż przez </t>
    </r>
    <r>
      <rPr>
        <sz val="11"/>
        <rFont val="Times New Roman"/>
        <family val="1"/>
      </rPr>
      <t xml:space="preserve">6 </t>
    </r>
    <r>
      <rPr>
        <sz val="11"/>
        <color indexed="8"/>
        <rFont val="Times New Roman"/>
        <family val="1"/>
      </rPr>
      <t>miesięcy od dnia zawarcia umowy.</t>
    </r>
  </si>
  <si>
    <t>Rozrusznik jednojamowy (VVIR) z elektroda komorową 
Parametry wymagane:
1. Żywotność stymulatora min 9 lat  przy stymulacji 60/min, 50%, prądem ≥ 2,5 V / 0.4 ms 
2. Waga maksymalnie 30 g
3. Dostępne elektrody przedsionkowe i komorowe, sterydowe, wprowadzalne przez koszulkę 7F, kilku długościach i o mechanizmach fiksacji aktywnym (‘wkrętki’) i pasywnym  - do wyboru 
4. Histereza stymulacji
5. Pamięć z zapisem ekg wewnątrzsercowego (IEGM) z trigerami zapisu 
6. Dostępne urządzenia z elektrodami umożliwiające wykonanie badania MRI bez stref wykluczenia (do 1 sztuki zamawianego rozrusznika)
7. Dostępne elektrody bezmandrynowe o aktywnej fiksacji i średnicy &lt; 5F 
8. Dostępne koszulki (kilka typów w tym sterowalna) dedykowane do selektywnej implantacji elektrod w różne miejsca w prawej komorze oraz do stymulacji pęczka Hisa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</si>
  <si>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</si>
  <si>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r>
      <t>Kardiowerter defibrylator resynchronizujący z kompletem elektrod i cewników
1. Możliwe wykonanie badania MRI w polu 1,5T  i w polu 3T bez stref wyłączenia (czyli MRI całego ciała).</t>
    </r>
    <r>
      <rPr>
        <sz val="11"/>
        <rFont val="Times New Roman"/>
        <family val="1"/>
      </rPr>
      <t xml:space="preserve">
2. Żywotność baterii  6,8  lat dla stymulacji (15%) A/V i 100% LV amplituda impulsu 2,5V impedancja 500Ohm
3. Energia defibrylacji co najmniej 36 J</t>
    </r>
    <r>
      <rPr>
        <sz val="11"/>
        <rFont val="Times New Roman"/>
        <family val="1"/>
      </rPr>
      <t xml:space="preserve">
4. Obsługa elektrod lewokomorowych czterobiegunowych 
5. Możliwość dostarczenia urządzenia ze złączem IS-1 (bez obsługi elektrod czterobiegunowych) zamiast IS-41 (do wyboru przez zamawiającego)
6. Dostępne urządzenia ze złączem DF4 lub z DF-1 (do wyboru przez zamawiającego)
7. Cewnik wprowadzający do zatoki wieńcowej (co najmniej 5 krzywizn)  
8. Cewnik do subselekcji  żył serca (co najmniej 4 krzywizny), 
9. Nożyk do rozcinania cewników z pozycji 7 i 8
10. Balon do okluzji i kontrastowania wstecznego zatoki wieńcowej
11. Prowadnica 'angioplastyczna' - 0.014"  - kompatybilna z elektrodą OTW 
12. Komunikacja bezprzewodowa (bez przykładania głowicy programatora) podczas implantacji
13. Możliwość programowalnego wyłączenia obudowy urządzenia z obwodu wysokonapięciowego
14. Cewnik do subselekcji żył dostarczany z kompatybilnym rozszerzaczem o hydrofilnej końcówce
15. Funkcja dyskryminacji załamka T bez zmian w programowaniu czułości urządzenia
16. Możliwość dostarczenia terapii ATP w czasie ładowania kondensatorów w strefie VF 
17. Dostępne, co najmniej 3 typy elektrod lewokomorowych OTW czterobiegunowych oraz co najmniej 2 typy elektrody dwubiegunowych o średnicy umożliwiającej wprowadzenie ich do żył bocznych  przez subselektory (z pozycji 8)
18. Elektrody do CS sterydowe (wszystkie bieguny)
19. Elektroda defibrylująca przechodząca przez koszulki 9F lub cieńsze z aktywną fiksacją, do wyboru na etapie zamówienia jedno lub spiralowa i co najmniej 2 różne długości elektrody 
20. Elektroda przedsionkowa przechodząca przez koszulki 7F lub cieńsze, z aktywną fiksacją, do wyboru co najmniej 2 różne długości elektrody                                                                                              21. Dostępne elektrody bezmandrynowe o aktywnej fiksacji i średnicy &lt; 5 F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22. Dostępne koszulki (kilka typów) dedykowane do selektywnej implantacji elektrod w różne miejsca w prawej komorze oraz do stymulacji pęczka Hisa, w tym sterowalna</t>
    </r>
  </si>
  <si>
    <r>
      <t xml:space="preserve">Kardiowerter defibrylator DDD z kompletem elektrod; 
Parametry wymagane:
1. Minimalna energia defibrylacji (dostarczona) 40 J
2. Komunikacja bezprzewodowa (bez przykładania głowicy programatora) podczas implantacji
3. Możliwość wykonywania badania MRI 
4. Elektroda defibrylująca przechodząca przez koszulkę 8F (lub cieńszą) o konstrukcji spiralnej wszystkich przewodników sygnału; z aktywną fiksacją, do wyboru na etapie zamówienia: jedno lub 2-spiralowa  i co najmniej 2 różne długości elektrody.
5. Elektroda przedsionkowa przechodząca przez koszulki 6F, z aktywną fiksacją, do wyboru co najmniej 2 różne długości elektrody 
6. Żywotność stymulatora minimum 8,5 roku zakładając włączony system do bezprzewodowej transmisji danych z domu pacjenta i okresową stymulację (15)%  i 4 wyładowaniach na rok.
7. Objętość urządzenia &lt; 32 cm3
</t>
    </r>
    <r>
      <rPr>
        <sz val="11"/>
        <color indexed="36"/>
        <rFont val="Times New Roman"/>
        <family val="1"/>
      </rPr>
      <t>Ad. p.1:
Dopuszcza się kardiowerter defibrylator DDD o energii zgromadzonej 40J i dostarczonej 37J.
Ad. p.4:
Dopuszcza się kardiowerter defibrylator DDD z elektrodą defibrylacyjną, gdzie konstrukcja spiralna występuje w okolicy dystalnej i proksymalnej elektrody (tam, gdzie elektroda ulega największym naprężeniom)
Ad. p.7:
Dopuszcza się kardiowerter defibrylator DDD o objętości urządzenia 33 cm3 (złącze DF-1) i 33 cm3 (złącze DF4).</t>
    </r>
  </si>
  <si>
    <r>
      <t xml:space="preserve">Kardiowerter defibrylator jednojamowy (VVI/VDD) wraz z elektrodą; 
Parametry wymagane:
1. Minimalna energia defibrylacji 40 J
2. Żywotność stymulatora minimum 8.5 roku zakładając włączony system do bezprzewodowej transmisji danych z domu pacjenta i okresową stymulację (15%)  i 4 wyładowaniach na rok.
3. Elektroda defibrylująca przechodząca przez koszulkę 8F (lub cieńszą) o konstrukcji spiralnej wszystkich przewodników sygnału, z aktywną fiksacją, do wyboru na etapie zamówienia: jedno lub 2-spiralowa, do stymulacji VDD lub DDD  i co najmniej 2 różne długości elektrody. 
4. Możliwość wykonywania badania MRI 
5. Dostępne urządzenia ze złączem DF-1 i DF-4 do wyboru przez zamawiającego                                                       
6. Dostępne urządzenia do stymulacji VDD jednoelektrodowej
</t>
    </r>
    <r>
      <rPr>
        <sz val="11"/>
        <color indexed="36"/>
        <rFont val="Times New Roman"/>
        <family val="1"/>
      </rPr>
      <t>Ad. p.3:
Dopuszcza się kardiowerter defibrylator jednojamowy z elektrodą defibrylacyjną, gdzie konstrukcja spiralna występuje w okolicy dystalnej i proksymalnej elektrody (tam, gdzie elektroda ulega największym naprężeniom).
Dopuszcza się kardiowerter defibrylator jednojamowy do stymulacji VDD jednoelektrodowej  z jednospiralową elektrodą defibrylacyjną o długości 65 cm, ale o 2 odległościach (15 i 17 cm) między dipolami przedsionkowymi a tipem elektrody do wyboru.
Ad. p.5:
Dopuszcza się kardiowerter defibrylator jednojamowy do stymulacji VDD jednoelektrodowej  nie posiadającego złącza DF4</t>
    </r>
  </si>
  <si>
    <t>Dopuszcza się kardiowerter defibrylator resynchronizujący o sporadycznie używanym konektorze IS1/DF1/IS4 bez możliwości warunkowego skanowania w środowisku MRI 1,5 oraz 3T.
Ad. p.1:
Dopuszcza się urządzenia z możliwością wykonania badania w środowisku tylko MRI 1,5 T (najczęściej stosowanego i dostępnego) bez stref wykluczenia, bez limitu czasowego, ale z funkcją automatycznego wyjścia z trybu MRI po 3,6,12,24h.
Ad. p.3:
Dopuszcza się urządzenia z możliwością dostarczenia szoku 35J od pierwszego wyładowania i z możliwością dostarczenia przed terapią wysokoenergetyczną w strefie VT  jednej z czterech terapii ATP a w strefie VF aż 8 wyładowań wysokoenergrtycznych.
Ad. p.15:
Dopuszcza się urządzenia bez funkcji dyskryminacji załamka T bez zmian w programowaniu czułości urządzenia ale z funkcją AGC nominalnie włączoną, dynamicznie dostosowującą czułość(„beat to beat”) zarówno w przedsionku jak i w komorze zaprojektowaną w celu unikania załamka T.
Ad. p.16:
Dopuszcza się urządzenia z możliwością zaprogramowania ATP w trakcie VF lecz bez możliwości dostarczenia terapii ATP w trakcie ładowania kondensatorów ale z możliwością dostarczenia terapii ATP przed ładowaniem kondensatorów co w razie braku konieczności dostarczenia terapii pomaga zaoszczędzić baterię a nieznacznie bo &lt;1,2 sek wydłuża czas do dostarczenia terapii.
Ad. p.18:
Dopuszcza się elektrody do CS ze sterydem umieszczonym za 2 biegunem.
Ad. p.21:
Dopuszcza się urządzenia dostarczane z elektrodami tj, 5,3F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</si>
</sst>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1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175" fontId="46" fillId="0" borderId="11" xfId="45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75" fontId="47" fillId="0" borderId="10" xfId="45" applyNumberFormat="1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75" fontId="46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175" fontId="47" fillId="0" borderId="14" xfId="45" applyNumberFormat="1" applyFont="1" applyFill="1" applyBorder="1" applyAlignment="1" applyProtection="1">
      <alignment horizontal="left" vertical="top" wrapText="1"/>
      <protection locked="0"/>
    </xf>
    <xf numFmtId="0" fontId="47" fillId="0" borderId="15" xfId="0" applyFont="1" applyFill="1" applyBorder="1" applyAlignment="1" applyProtection="1">
      <alignment horizontal="left" vertical="top" wrapText="1"/>
      <protection locked="0"/>
    </xf>
    <xf numFmtId="4" fontId="4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0" fillId="0" borderId="16" xfId="0" applyFont="1" applyFill="1" applyBorder="1" applyAlignment="1" applyProtection="1">
      <alignment horizontal="left" vertical="top" wrapText="1"/>
      <protection locked="0"/>
    </xf>
    <xf numFmtId="3" fontId="4" fillId="0" borderId="16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4"/>
  <sheetViews>
    <sheetView showGridLines="0" view="pageBreakPreview" zoomScale="85" zoomScaleSheetLayoutView="85" zoomScalePageLayoutView="115" workbookViewId="0" topLeftCell="A16">
      <selection activeCell="C27" sqref="C27"/>
    </sheetView>
  </sheetViews>
  <sheetFormatPr defaultColWidth="9.125" defaultRowHeight="12.75"/>
  <cols>
    <col min="1" max="1" width="3.625" style="9" customWidth="1"/>
    <col min="2" max="3" width="30.00390625" style="9" customWidth="1"/>
    <col min="4" max="4" width="41.50390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3.5">
      <c r="D1" s="7" t="s">
        <v>46</v>
      </c>
    </row>
    <row r="2" spans="2:4" ht="13.5">
      <c r="B2" s="10"/>
      <c r="C2" s="10" t="s">
        <v>45</v>
      </c>
      <c r="D2" s="10"/>
    </row>
    <row r="4" spans="2:3" ht="13.5">
      <c r="B4" s="9" t="s">
        <v>36</v>
      </c>
      <c r="C4" s="9" t="s">
        <v>59</v>
      </c>
    </row>
    <row r="6" spans="2:4" ht="13.5">
      <c r="B6" s="9" t="s">
        <v>35</v>
      </c>
      <c r="C6" s="58" t="s">
        <v>60</v>
      </c>
      <c r="D6" s="58"/>
    </row>
    <row r="8" spans="2:4" ht="13.5">
      <c r="B8" s="13" t="s">
        <v>31</v>
      </c>
      <c r="C8" s="79"/>
      <c r="D8" s="68"/>
    </row>
    <row r="9" spans="2:4" ht="13.5">
      <c r="B9" s="13" t="s">
        <v>37</v>
      </c>
      <c r="C9" s="72"/>
      <c r="D9" s="73"/>
    </row>
    <row r="10" spans="2:4" ht="13.5">
      <c r="B10" s="13" t="s">
        <v>30</v>
      </c>
      <c r="C10" s="59"/>
      <c r="D10" s="60"/>
    </row>
    <row r="11" spans="2:4" ht="13.5">
      <c r="B11" s="13" t="s">
        <v>39</v>
      </c>
      <c r="C11" s="59"/>
      <c r="D11" s="60"/>
    </row>
    <row r="12" spans="2:4" ht="13.5">
      <c r="B12" s="13" t="s">
        <v>40</v>
      </c>
      <c r="C12" s="59"/>
      <c r="D12" s="60"/>
    </row>
    <row r="13" spans="2:4" ht="13.5">
      <c r="B13" s="13" t="s">
        <v>41</v>
      </c>
      <c r="C13" s="59"/>
      <c r="D13" s="60"/>
    </row>
    <row r="14" spans="2:4" ht="13.5">
      <c r="B14" s="13" t="s">
        <v>42</v>
      </c>
      <c r="C14" s="59"/>
      <c r="D14" s="60"/>
    </row>
    <row r="15" spans="2:4" ht="13.5">
      <c r="B15" s="13" t="s">
        <v>43</v>
      </c>
      <c r="C15" s="59"/>
      <c r="D15" s="60"/>
    </row>
    <row r="16" spans="2:4" ht="13.5">
      <c r="B16" s="13" t="s">
        <v>44</v>
      </c>
      <c r="C16" s="59"/>
      <c r="D16" s="60"/>
    </row>
    <row r="17" spans="3:4" ht="13.5">
      <c r="C17" s="6"/>
      <c r="D17" s="14"/>
    </row>
    <row r="18" spans="1:4" ht="13.5">
      <c r="A18" s="9" t="s">
        <v>1</v>
      </c>
      <c r="B18" s="63" t="s">
        <v>38</v>
      </c>
      <c r="C18" s="64"/>
      <c r="D18" s="15"/>
    </row>
    <row r="19" spans="3:4" ht="13.5">
      <c r="C19" s="1"/>
      <c r="D19" s="15"/>
    </row>
    <row r="20" spans="2:4" ht="21" customHeight="1">
      <c r="B20" s="5" t="s">
        <v>15</v>
      </c>
      <c r="C20" s="16" t="s">
        <v>0</v>
      </c>
      <c r="D20" s="6"/>
    </row>
    <row r="21" spans="2:4" ht="13.5">
      <c r="B21" s="13" t="s">
        <v>21</v>
      </c>
      <c r="C21" s="17">
        <f>'część (1)'!F$9</f>
        <v>0</v>
      </c>
      <c r="D21" s="18"/>
    </row>
    <row r="22" spans="2:4" ht="13.5">
      <c r="B22" s="13" t="s">
        <v>22</v>
      </c>
      <c r="C22" s="17">
        <f>'część (2)'!F$9</f>
        <v>0</v>
      </c>
      <c r="D22" s="18"/>
    </row>
    <row r="23" spans="2:4" ht="13.5">
      <c r="B23" s="13" t="s">
        <v>23</v>
      </c>
      <c r="C23" s="17">
        <f>'część (3)'!F$9</f>
        <v>0</v>
      </c>
      <c r="D23" s="18"/>
    </row>
    <row r="24" spans="2:4" ht="13.5">
      <c r="B24" s="13" t="s">
        <v>24</v>
      </c>
      <c r="C24" s="17">
        <f>'część (4)'!F$9</f>
        <v>0</v>
      </c>
      <c r="D24" s="18"/>
    </row>
    <row r="25" spans="2:4" ht="13.5">
      <c r="B25" s="13" t="s">
        <v>25</v>
      </c>
      <c r="C25" s="17">
        <f>'część (5)'!F$9</f>
        <v>0</v>
      </c>
      <c r="D25" s="18"/>
    </row>
    <row r="26" spans="2:4" ht="13.5">
      <c r="B26" s="13" t="s">
        <v>26</v>
      </c>
      <c r="C26" s="17">
        <f>'część (6)'!F$9</f>
        <v>0</v>
      </c>
      <c r="D26" s="18"/>
    </row>
    <row r="27" ht="15" customHeight="1">
      <c r="D27" s="19"/>
    </row>
    <row r="28" spans="1:4" ht="95.25" customHeight="1">
      <c r="A28" s="9" t="s">
        <v>2</v>
      </c>
      <c r="B28" s="58" t="s">
        <v>58</v>
      </c>
      <c r="C28" s="84"/>
      <c r="D28" s="84"/>
    </row>
    <row r="29" spans="1:4" ht="20.25" customHeight="1">
      <c r="A29" s="9" t="s">
        <v>3</v>
      </c>
      <c r="B29" s="75" t="s">
        <v>34</v>
      </c>
      <c r="C29" s="74"/>
      <c r="D29" s="83"/>
    </row>
    <row r="30" spans="1:4" ht="35.25" customHeight="1">
      <c r="A30" s="9" t="s">
        <v>4</v>
      </c>
      <c r="B30" s="65" t="s">
        <v>69</v>
      </c>
      <c r="C30" s="65"/>
      <c r="D30" s="65"/>
    </row>
    <row r="31" spans="1:4" s="20" customFormat="1" ht="53.25" customHeight="1">
      <c r="A31" s="9" t="s">
        <v>27</v>
      </c>
      <c r="B31" s="61" t="s">
        <v>56</v>
      </c>
      <c r="C31" s="61"/>
      <c r="D31" s="61"/>
    </row>
    <row r="32" spans="1:4" s="20" customFormat="1" ht="36" customHeight="1">
      <c r="A32" s="28" t="s">
        <v>27</v>
      </c>
      <c r="B32" s="61" t="s">
        <v>19</v>
      </c>
      <c r="C32" s="62"/>
      <c r="D32" s="62"/>
    </row>
    <row r="33" spans="1:4" s="20" customFormat="1" ht="20.25" customHeight="1">
      <c r="A33" s="28" t="s">
        <v>33</v>
      </c>
      <c r="B33" s="74" t="s">
        <v>28</v>
      </c>
      <c r="C33" s="75"/>
      <c r="D33" s="75"/>
    </row>
    <row r="34" spans="1:4" s="20" customFormat="1" ht="36" customHeight="1">
      <c r="A34" s="28" t="s">
        <v>5</v>
      </c>
      <c r="B34" s="61" t="s">
        <v>29</v>
      </c>
      <c r="C34" s="62"/>
      <c r="D34" s="62"/>
    </row>
    <row r="35" spans="1:4" s="20" customFormat="1" ht="30" customHeight="1">
      <c r="A35" s="28" t="s">
        <v>6</v>
      </c>
      <c r="B35" s="58" t="s">
        <v>50</v>
      </c>
      <c r="C35" s="58"/>
      <c r="D35" s="58"/>
    </row>
    <row r="36" spans="1:4" ht="27" customHeight="1">
      <c r="A36" s="28"/>
      <c r="B36" s="58" t="s">
        <v>48</v>
      </c>
      <c r="C36" s="58"/>
      <c r="D36" s="58"/>
    </row>
    <row r="37" spans="1:4" ht="33" customHeight="1">
      <c r="A37" s="28"/>
      <c r="B37" s="80" t="s">
        <v>49</v>
      </c>
      <c r="C37" s="80"/>
      <c r="D37" s="80"/>
    </row>
    <row r="38" spans="1:4" ht="15" customHeight="1">
      <c r="A38" s="54" t="s">
        <v>57</v>
      </c>
      <c r="B38" s="55" t="s">
        <v>7</v>
      </c>
      <c r="C38" s="55"/>
      <c r="D38" s="54"/>
    </row>
    <row r="39" spans="1:4" ht="15" customHeight="1">
      <c r="A39" s="43"/>
      <c r="B39" s="69" t="s">
        <v>17</v>
      </c>
      <c r="C39" s="70"/>
      <c r="D39" s="71"/>
    </row>
    <row r="40" spans="1:4" ht="15" customHeight="1">
      <c r="A40" s="28"/>
      <c r="B40" s="69" t="s">
        <v>8</v>
      </c>
      <c r="C40" s="71"/>
      <c r="D40" s="37"/>
    </row>
    <row r="41" spans="1:4" ht="13.5">
      <c r="A41" s="28"/>
      <c r="B41" s="81"/>
      <c r="C41" s="82"/>
      <c r="D41" s="37"/>
    </row>
    <row r="42" spans="1:4" ht="15" customHeight="1">
      <c r="A42" s="28"/>
      <c r="B42" s="81"/>
      <c r="C42" s="82"/>
      <c r="D42" s="37"/>
    </row>
    <row r="43" spans="1:4" ht="13.5">
      <c r="A43" s="28"/>
      <c r="B43" s="81"/>
      <c r="C43" s="82"/>
      <c r="D43" s="37"/>
    </row>
    <row r="44" spans="1:4" ht="15" customHeight="1">
      <c r="A44" s="28"/>
      <c r="B44" s="69" t="s">
        <v>18</v>
      </c>
      <c r="C44" s="70"/>
      <c r="D44" s="71"/>
    </row>
    <row r="45" spans="1:4" ht="13.5">
      <c r="A45" s="28"/>
      <c r="B45" s="42" t="s">
        <v>8</v>
      </c>
      <c r="C45" s="44" t="s">
        <v>9</v>
      </c>
      <c r="D45" s="45" t="s">
        <v>10</v>
      </c>
    </row>
    <row r="46" spans="1:4" ht="13.5">
      <c r="A46" s="28"/>
      <c r="B46" s="46"/>
      <c r="C46" s="44"/>
      <c r="D46" s="47"/>
    </row>
    <row r="47" spans="1:4" ht="15" customHeight="1">
      <c r="A47" s="28"/>
      <c r="B47" s="46"/>
      <c r="C47" s="44"/>
      <c r="D47" s="47"/>
    </row>
    <row r="48" spans="1:4" ht="15" customHeight="1">
      <c r="A48" s="28"/>
      <c r="B48" s="69" t="s">
        <v>20</v>
      </c>
      <c r="C48" s="70"/>
      <c r="D48" s="71"/>
    </row>
    <row r="49" spans="1:4" ht="15" customHeight="1">
      <c r="A49" s="28"/>
      <c r="B49" s="69" t="s">
        <v>11</v>
      </c>
      <c r="C49" s="71"/>
      <c r="D49" s="37"/>
    </row>
    <row r="50" spans="1:4" ht="13.5">
      <c r="A50" s="28"/>
      <c r="B50" s="78"/>
      <c r="C50" s="78"/>
      <c r="D50" s="37"/>
    </row>
    <row r="51" spans="2:4" ht="18" customHeight="1">
      <c r="B51" s="76" t="s">
        <v>11</v>
      </c>
      <c r="C51" s="77"/>
      <c r="D51" s="13"/>
    </row>
    <row r="52" spans="2:4" ht="18" customHeight="1">
      <c r="B52" s="68"/>
      <c r="C52" s="68"/>
      <c r="D52" s="13"/>
    </row>
    <row r="53" spans="2:4" ht="13.5" customHeight="1">
      <c r="B53" s="12"/>
      <c r="C53" s="21"/>
      <c r="D53" s="21"/>
    </row>
    <row r="54" spans="1:4" s="6" customFormat="1" ht="60" customHeight="1">
      <c r="A54" s="6" t="s">
        <v>66</v>
      </c>
      <c r="B54" s="66" t="s">
        <v>67</v>
      </c>
      <c r="C54" s="67"/>
      <c r="D54" s="67"/>
    </row>
  </sheetData>
  <sheetProtection/>
  <mergeCells count="33">
    <mergeCell ref="B39:D39"/>
    <mergeCell ref="B29:D29"/>
    <mergeCell ref="B28:D28"/>
    <mergeCell ref="B42:C42"/>
    <mergeCell ref="B41:C41"/>
    <mergeCell ref="B40:C40"/>
    <mergeCell ref="B51:C51"/>
    <mergeCell ref="B50:C50"/>
    <mergeCell ref="B34:D34"/>
    <mergeCell ref="B49:C49"/>
    <mergeCell ref="B35:D35"/>
    <mergeCell ref="C8:D8"/>
    <mergeCell ref="B31:D31"/>
    <mergeCell ref="C10:D10"/>
    <mergeCell ref="B37:D37"/>
    <mergeCell ref="B43:C43"/>
    <mergeCell ref="B54:D54"/>
    <mergeCell ref="B52:C52"/>
    <mergeCell ref="B36:D36"/>
    <mergeCell ref="B44:D44"/>
    <mergeCell ref="B48:D48"/>
    <mergeCell ref="C9:D9"/>
    <mergeCell ref="C14:D14"/>
    <mergeCell ref="C15:D15"/>
    <mergeCell ref="B33:D33"/>
    <mergeCell ref="C16:D16"/>
    <mergeCell ref="C6:D6"/>
    <mergeCell ref="C13:D13"/>
    <mergeCell ref="B32:D32"/>
    <mergeCell ref="B18:C18"/>
    <mergeCell ref="C11:D11"/>
    <mergeCell ref="B30:D30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5"/>
  <sheetViews>
    <sheetView showGridLines="0" view="pageBreakPreview" zoomScale="90" zoomScaleNormal="80" zoomScaleSheetLayoutView="90" zoomScalePageLayoutView="85" workbookViewId="0" topLeftCell="A15">
      <selection activeCell="B15" sqref="B15"/>
    </sheetView>
  </sheetViews>
  <sheetFormatPr defaultColWidth="9.125" defaultRowHeight="12.75"/>
  <cols>
    <col min="1" max="1" width="7.00390625" style="1" customWidth="1"/>
    <col min="2" max="2" width="125.62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6" width="14.375" style="1" customWidth="1"/>
    <col min="17" max="16384" width="9.125" style="1" customWidth="1"/>
  </cols>
  <sheetData>
    <row r="1" spans="2:16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49" t="s">
        <v>54</v>
      </c>
    </row>
    <row r="4" spans="2:14" ht="13.5">
      <c r="B4" s="4" t="s">
        <v>12</v>
      </c>
      <c r="C4" s="5">
        <v>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</row>
    <row r="5" spans="2:14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3.5">
      <c r="A9" s="23"/>
      <c r="B9" s="23"/>
      <c r="C9" s="24"/>
      <c r="D9" s="25"/>
      <c r="E9" s="26" t="s">
        <v>0</v>
      </c>
      <c r="F9" s="85">
        <f>SUM(H14:H14)</f>
        <v>0</v>
      </c>
      <c r="G9" s="86"/>
    </row>
    <row r="10" spans="1:7" s="27" customFormat="1" ht="13.5">
      <c r="A10" s="23"/>
      <c r="C10" s="24"/>
      <c r="D10" s="25"/>
      <c r="E10" s="28"/>
      <c r="F10" s="28"/>
      <c r="G10" s="28"/>
    </row>
    <row r="11" spans="1:7" s="27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27" customFormat="1" ht="38.25" customHeight="1">
      <c r="B12" s="23"/>
      <c r="C12" s="31"/>
      <c r="D12" s="32"/>
    </row>
    <row r="13" spans="1:8" s="36" customFormat="1" ht="33.75" customHeight="1">
      <c r="A13" s="33" t="s">
        <v>32</v>
      </c>
      <c r="B13" s="33" t="s">
        <v>52</v>
      </c>
      <c r="C13" s="56" t="s">
        <v>68</v>
      </c>
      <c r="D13" s="35"/>
      <c r="E13" s="33" t="s">
        <v>71</v>
      </c>
      <c r="F13" s="33" t="s">
        <v>51</v>
      </c>
      <c r="G13" s="33" t="s">
        <v>53</v>
      </c>
      <c r="H13" s="33" t="s">
        <v>14</v>
      </c>
    </row>
    <row r="14" spans="1:11" s="27" customFormat="1" ht="396" customHeight="1">
      <c r="A14" s="87" t="s">
        <v>1</v>
      </c>
      <c r="B14" s="88" t="s">
        <v>72</v>
      </c>
      <c r="C14" s="89">
        <v>30</v>
      </c>
      <c r="D14" s="90" t="s">
        <v>55</v>
      </c>
      <c r="E14" s="91"/>
      <c r="F14" s="91"/>
      <c r="G14" s="91"/>
      <c r="H14" s="92">
        <f>ROUND((ROUND(C14,2)*ROUND(G14,2)),2)</f>
        <v>0</v>
      </c>
      <c r="K14" s="41"/>
    </row>
    <row r="15" spans="1:8" ht="315" customHeight="1">
      <c r="A15" s="93"/>
      <c r="B15" s="94" t="s">
        <v>75</v>
      </c>
      <c r="C15" s="93"/>
      <c r="D15" s="93"/>
      <c r="E15" s="95"/>
      <c r="F15" s="93"/>
      <c r="G15" s="93"/>
      <c r="H15" s="93"/>
    </row>
    <row r="16" ht="13.5" customHeight="1"/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tabSelected="1" view="pageBreakPreview" zoomScale="90" zoomScaleNormal="80" zoomScaleSheetLayoutView="90" zoomScalePageLayoutView="85" workbookViewId="0" topLeftCell="A14">
      <selection activeCell="B14" sqref="B14"/>
    </sheetView>
  </sheetViews>
  <sheetFormatPr defaultColWidth="9.125" defaultRowHeight="12.75"/>
  <cols>
    <col min="1" max="1" width="7.00390625" style="1" customWidth="1"/>
    <col min="2" max="2" width="100.62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SUM(H14:H15)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68</v>
      </c>
      <c r="D13" s="35"/>
      <c r="E13" s="33" t="s">
        <v>71</v>
      </c>
      <c r="F13" s="33" t="s">
        <v>51</v>
      </c>
      <c r="G13" s="33" t="s">
        <v>53</v>
      </c>
      <c r="H13" s="33" t="s">
        <v>14</v>
      </c>
    </row>
    <row r="14" spans="1:11" s="52" customFormat="1" ht="306.75" customHeight="1">
      <c r="A14" s="53" t="s">
        <v>1</v>
      </c>
      <c r="B14" s="50" t="s">
        <v>74</v>
      </c>
      <c r="C14" s="38">
        <v>6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320.25" customHeight="1">
      <c r="A15" s="53" t="s">
        <v>2</v>
      </c>
      <c r="B15" s="48" t="s">
        <v>73</v>
      </c>
      <c r="C15" s="38">
        <v>30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view="pageBreakPreview" zoomScale="70" zoomScaleSheetLayoutView="70" zoomScalePageLayoutView="80" workbookViewId="0" topLeftCell="A1">
      <selection activeCell="H15" sqref="H15"/>
    </sheetView>
  </sheetViews>
  <sheetFormatPr defaultColWidth="9.125" defaultRowHeight="12.75"/>
  <cols>
    <col min="1" max="1" width="7.00390625" style="1" customWidth="1"/>
    <col min="2" max="2" width="101.3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14" ht="13.5">
      <c r="B4" s="4" t="s">
        <v>12</v>
      </c>
      <c r="C4" s="5">
        <v>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</row>
    <row r="5" spans="2:14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SUM(H14:H15)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68</v>
      </c>
      <c r="D13" s="35"/>
      <c r="E13" s="33" t="s">
        <v>71</v>
      </c>
      <c r="F13" s="33" t="s">
        <v>51</v>
      </c>
      <c r="G13" s="33" t="s">
        <v>53</v>
      </c>
      <c r="H13" s="33" t="s">
        <v>14</v>
      </c>
    </row>
    <row r="14" spans="1:11" s="52" customFormat="1" ht="202.5" customHeight="1">
      <c r="A14" s="53" t="s">
        <v>1</v>
      </c>
      <c r="B14" s="50" t="s">
        <v>61</v>
      </c>
      <c r="C14" s="38">
        <v>120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215.25" customHeight="1">
      <c r="A15" s="53" t="s">
        <v>2</v>
      </c>
      <c r="B15" s="48" t="s">
        <v>70</v>
      </c>
      <c r="C15" s="38">
        <v>18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  <row r="16" ht="13.5">
      <c r="B16" s="57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70" zoomScaleNormal="115" zoomScaleSheetLayoutView="70" zoomScalePageLayoutView="80" workbookViewId="0" topLeftCell="A1">
      <selection activeCell="E13" sqref="E13"/>
    </sheetView>
  </sheetViews>
  <sheetFormatPr defaultColWidth="9.125" defaultRowHeight="12.75"/>
  <cols>
    <col min="1" max="1" width="7.00390625" style="1" customWidth="1"/>
    <col min="2" max="2" width="88.8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SUM(H14:H14)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68</v>
      </c>
      <c r="D13" s="35"/>
      <c r="E13" s="33" t="s">
        <v>71</v>
      </c>
      <c r="F13" s="33" t="s">
        <v>51</v>
      </c>
      <c r="G13" s="33" t="s">
        <v>53</v>
      </c>
      <c r="H13" s="33" t="s">
        <v>14</v>
      </c>
    </row>
    <row r="14" spans="1:11" s="52" customFormat="1" ht="75" customHeight="1">
      <c r="A14" s="53" t="s">
        <v>1</v>
      </c>
      <c r="B14" s="50" t="s">
        <v>62</v>
      </c>
      <c r="C14" s="38">
        <v>100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70" zoomScaleSheetLayoutView="70" zoomScalePageLayoutView="85" workbookViewId="0" topLeftCell="A1">
      <selection activeCell="F9" sqref="F9:G9"/>
    </sheetView>
  </sheetViews>
  <sheetFormatPr defaultColWidth="9.125" defaultRowHeight="12.75"/>
  <cols>
    <col min="1" max="1" width="7.00390625" style="1" customWidth="1"/>
    <col min="2" max="2" width="101.62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5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SUM(H14:H15)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6" t="s">
        <v>68</v>
      </c>
      <c r="D13" s="35"/>
      <c r="E13" s="33" t="s">
        <v>71</v>
      </c>
      <c r="F13" s="33" t="s">
        <v>51</v>
      </c>
      <c r="G13" s="33" t="s">
        <v>53</v>
      </c>
      <c r="H13" s="33" t="s">
        <v>14</v>
      </c>
    </row>
    <row r="14" spans="1:11" s="52" customFormat="1" ht="86.25" customHeight="1">
      <c r="A14" s="53" t="s">
        <v>1</v>
      </c>
      <c r="B14" s="50" t="s">
        <v>63</v>
      </c>
      <c r="C14" s="38">
        <v>100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2" customFormat="1" ht="89.25" customHeight="1">
      <c r="A15" s="53" t="s">
        <v>2</v>
      </c>
      <c r="B15" s="48" t="s">
        <v>64</v>
      </c>
      <c r="C15" s="38">
        <v>40</v>
      </c>
      <c r="D15" s="35" t="s">
        <v>55</v>
      </c>
      <c r="E15" s="39"/>
      <c r="F15" s="39"/>
      <c r="G15" s="39"/>
      <c r="H15" s="40">
        <f>ROUND((ROUND(C15,2)*ROUND(G15,2)),2)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70" zoomScaleNormal="77" zoomScaleSheetLayoutView="70" zoomScalePageLayoutView="85" workbookViewId="0" topLeftCell="A1">
      <selection activeCell="F27" sqref="F27"/>
    </sheetView>
  </sheetViews>
  <sheetFormatPr defaultColWidth="9.125" defaultRowHeight="12.75"/>
  <cols>
    <col min="1" max="1" width="7.00390625" style="1" customWidth="1"/>
    <col min="2" max="2" width="88.375" style="1" customWidth="1"/>
    <col min="3" max="3" width="12.875" style="1" customWidth="1"/>
    <col min="4" max="4" width="12.375" style="1" customWidth="1"/>
    <col min="5" max="5" width="30.625" style="15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DFP.271.97.2018.LS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9" t="s">
        <v>54</v>
      </c>
    </row>
    <row r="4" spans="2:20" ht="13.5">
      <c r="B4" s="4" t="s">
        <v>12</v>
      </c>
      <c r="C4" s="5">
        <v>6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3.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3.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2" customFormat="1" ht="13.5">
      <c r="A9" s="23"/>
      <c r="B9" s="23"/>
      <c r="C9" s="24"/>
      <c r="D9" s="25"/>
      <c r="E9" s="26" t="s">
        <v>0</v>
      </c>
      <c r="F9" s="85">
        <f>SUM(H14:H14)</f>
        <v>0</v>
      </c>
      <c r="G9" s="86"/>
    </row>
    <row r="10" spans="1:7" s="52" customFormat="1" ht="13.5">
      <c r="A10" s="23"/>
      <c r="C10" s="24"/>
      <c r="D10" s="25"/>
      <c r="E10" s="51"/>
      <c r="F10" s="51"/>
      <c r="G10" s="51"/>
    </row>
    <row r="11" spans="1:7" s="52" customFormat="1" ht="13.5">
      <c r="A11" s="23"/>
      <c r="B11" s="29" t="s">
        <v>13</v>
      </c>
      <c r="C11" s="30"/>
      <c r="D11" s="30"/>
      <c r="E11" s="30"/>
      <c r="F11" s="30"/>
      <c r="G11" s="30"/>
    </row>
    <row r="12" spans="2:4" s="52" customFormat="1" ht="13.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68</v>
      </c>
      <c r="D13" s="35"/>
      <c r="E13" s="33" t="s">
        <v>71</v>
      </c>
      <c r="F13" s="33" t="s">
        <v>51</v>
      </c>
      <c r="G13" s="33" t="s">
        <v>53</v>
      </c>
      <c r="H13" s="33" t="s">
        <v>14</v>
      </c>
    </row>
    <row r="14" spans="1:11" s="52" customFormat="1" ht="51.75" customHeight="1">
      <c r="A14" s="53" t="s">
        <v>1</v>
      </c>
      <c r="B14" s="50" t="s">
        <v>65</v>
      </c>
      <c r="C14" s="38">
        <v>60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2018-05-19T05:31:37Z</cp:lastPrinted>
  <dcterms:created xsi:type="dcterms:W3CDTF">2003-05-16T10:10:29Z</dcterms:created>
  <dcterms:modified xsi:type="dcterms:W3CDTF">2018-05-29T10:52:31Z</dcterms:modified>
  <cp:category/>
  <cp:version/>
  <cp:contentType/>
  <cp:contentStatus/>
</cp:coreProperties>
</file>