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1840" windowHeight="11580" tabRatio="818" activeTab="1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</sheets>
  <definedNames>
    <definedName name="_xlnm.Print_Area" localSheetId="0">'formularz oferty'!$A$1:$D$62</definedName>
  </definedNames>
  <calcPr fullCalcOnLoad="1"/>
</workbook>
</file>

<file path=xl/sharedStrings.xml><?xml version="1.0" encoding="utf-8"?>
<sst xmlns="http://schemas.openxmlformats.org/spreadsheetml/2006/main" count="283" uniqueCount="92">
  <si>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</si>
  <si>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</si>
  <si>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</si>
  <si>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</si>
  <si>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</si>
  <si>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</si>
  <si>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</si>
  <si>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</si>
  <si>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</si>
  <si>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</si>
  <si>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</si>
  <si>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</si>
  <si>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</si>
  <si>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</si>
  <si>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</si>
  <si>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</si>
  <si>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</si>
  <si>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</si>
  <si>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</si>
  <si>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</si>
  <si>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</si>
  <si>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</si>
  <si>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</si>
  <si>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</si>
  <si>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</si>
  <si>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</si>
  <si>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</si>
  <si>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</si>
  <si>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</si>
  <si>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</si>
  <si>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</si>
  <si>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</si>
  <si>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</si>
  <si>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</si>
  <si>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</si>
  <si>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</si>
  <si>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</si>
  <si>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</si>
  <si>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</si>
  <si>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</si>
  <si>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</si>
  <si>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</si>
  <si>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</si>
  <si>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</si>
  <si>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</si>
  <si>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</si>
  <si>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</si>
  <si>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</si>
  <si>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</si>
  <si>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</si>
  <si>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</si>
  <si>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</si>
  <si>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</si>
  <si>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</si>
  <si>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</si>
  <si>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szt.</t>
  </si>
  <si>
    <t>9.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</si>
  <si>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</si>
  <si>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10.</t>
  </si>
  <si>
    <t xml:space="preserve">Ilość </t>
  </si>
  <si>
    <t>DFP.271.102.2018.LS</t>
  </si>
  <si>
    <t xml:space="preserve">Dostawa materiałów medycznych podstawowych jednorazowego użytku. 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</si>
  <si>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</si>
  <si>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</si>
  <si>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</si>
  <si>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</si>
  <si>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</si>
  <si>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</si>
  <si>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</si>
  <si>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Oświadczamy, że jesteśmy małym lub średnim przedsiębiorstwem: TAK/NIE (niepotrzebne skreślić).</t>
  </si>
  <si>
    <t>Jałowa serweta nieprzemakalna na stolik instrumentariuszki wykonana z włókien pełnobarierowych laminowanych, minimum dwuwarstwowych. Gramarura min. 55g/m2. Rozmiar 100cm x 150cm (+/-20%).</t>
  </si>
  <si>
    <t>Kompresy włókninowe, jałowe. Rozmiar 10cm x 10cm, opak.=20 szt.</t>
  </si>
  <si>
    <t>Opaska kohezyjna pakowane pojedynczo. Rozmiar 8cm x 4-5m</t>
  </si>
  <si>
    <t>Pokrowiec na aparaturę wykonany z mocnej przeźroczystej folii PE, ściągnięty elastyczną gumką umożliwiającą łątwe nałożenie na przyrząd, sterylny. Pakowane pojedynczo. Średnica min. 80cm (+/-10%).</t>
  </si>
  <si>
    <t>Zestaw zabiegowy do rozpoczęcia dializy: NA CEWNIKU - serweta foliowo-bibułowa 45x45cm lub 38x45 cm (1szt), rękawiczki nitrylowe wywijane M/S (4szt), - kompresy z gazy 7,5cmx7,5cm (8-10szt), jałowy, samoprzylepny poliretanowy opatrunek foliowy 10cmx12cm (1szt) osobno pakowany</t>
  </si>
  <si>
    <t>Zestaw zabiegowy do rozpoczęcia dializy NA PRZETOCE: serweta foliowo-bibułowa 50cmx35cm (1szt), rękawiczki nitrylowe wywijane M/S (2szt), kompresy z gazy 7,5cmx7,5cm (4szt), jałowy, samoprzylepny opatrunek do mocowania kaniul z włókniny z wkładem chłonnym 8cmx5,8cm (2szt), przylepiec 2,5x2cm paski dł.15cm (2szt) lub kompresy z gazy 7,5cmx7,5cm 8 warstw (6szt), rękawiczki nitrylowe wywijane M/S (2szt), serweta włókninowa 38cmx45cm -1szt, przylepiec włókninowy 15cmx2,5cm (4szt), opatrunek włókninowy do mocowania kaniul z wycięciem i wkładem chłonnym zabezpieczjącym miejsce wkłucia 6cmx8cm - 2szt</t>
  </si>
  <si>
    <t>kpl.</t>
  </si>
  <si>
    <t>Podkład celulozowy (biały lub zielony) - laminowany folią (niebieską lub zieloną) o gramaturze min. 40g/m2. Rozmiar 80-85cm x 160-175cm (+/-10%).                                                                                    Dopuszcza się podkłady z włókniny polipropylenowej laminowanej folią, kolor zielony gr. 40g/m2.
Dopuszcza się celulozowe kolor biały laminowanych folią przezroczystą wzmocnione 48 nićmi.
Dopuszcza się podkład celulozowy laminowany mleczną folią.
Dopuszcza się podkład z laminatu folia-włóknina polipropylenowa o gramaturze 31 g/m2 w rozmiarze 90x170cm.</t>
  </si>
  <si>
    <t>Osłona na mikroskop typu MULLER. Sterylna, jednorazowa, o wymiarach 117 x min. 254cm, osłona obiektywu 65mm. Wykonana z foli PE o grubości 32 mikrony, wyposażona w trzy wprowadzenia na podglądy, które posiadają perforowane końcówki i uchwyty do mocowania w postaci rzepów. Osłona jest także wyposażona w pięć taśm samoprzylepnych każda o długości min. 74cm, które są przymocowane w odstępach 22 centymetrowych i pozwalają na prawidłowe zabezpieczenie mikroskopu. Osłona jest złożona w sposób, który pozwala na aseptyczną aplikację. Opakowania jednostkowe oznaczone zgodnie z Ustawą o Wyrobach Medycznych - z podwójną przylepną metką z datą ważności i numerem serii do dokumentacji medycznej.Wyrób spełnia wymogi normy PN-EN 13795 -3.
Dopuszcza się osłonę sterylną, jednorazową o rozmiarze 117cm na 267cm obiektyw o średnicy 65mm z wysokiej jakości tworzywa o dużej przezierności, odpornego na zarysowania Wykonaną z wytrzymałej folii, posiadającą trzy podglądy z perforowanymi końcówkami i uchwytami do mocowania w postaci rzepów oraz mocowaniami zbędnych wyprowadzeń. Wyposażona dodatkowo w trzy taśmy o długości ponad 74cm zapewniające ścisłe przyleganie osłony do mikroskopu (taśmy wykonane z  materiału pozwalającego na wielokrotne dopasowanie osłony). Osłona złożona w sposób zapewniający aseptyczną aplikację i zaopatrzona w czytelną instrukcję. Spełniająca wszelkie normy wymagane na terenie Polski  i jest produkowana zgodnie z EN 13485.</t>
  </si>
  <si>
    <t>para</t>
  </si>
  <si>
    <r>
      <t>Oświadczamy, że zam</t>
    </r>
    <r>
      <rPr>
        <sz val="11"/>
        <rFont val="Times New Roman"/>
        <family val="1"/>
      </rPr>
      <t>ówienie będziemy wykonywać do czasu wyczerpania ilości asortymentu określonego w załączniku nr 1a do specyfikacji, jednak nie dłużej niż przez 6 miesięcy (dotyczy części 1-11) oraz 3 miesiące (dotyczy części 12-13), od dnia zawarcia umowy.</t>
    </r>
  </si>
  <si>
    <r>
      <t xml:space="preserve">Nazwa produktu/ 
nr katalogowy </t>
    </r>
    <r>
      <rPr>
        <sz val="11"/>
        <color indexed="8"/>
        <rFont val="Times New Roman"/>
        <family val="1"/>
      </rPr>
      <t>(jeżeli istnieje)</t>
    </r>
  </si>
  <si>
    <r>
      <t xml:space="preserve">Jałowa serweta nieprzemakalna i absorpcyjna samoprzylepna wykonana z włókien pełnobarierowych laminowanych, minimum dwuwarstwowych. Gramarura min. 55g/m2. Rozmiar 75cm x 80cm (+/-20%).     
Dopuszcza się serwetę samoprzylepną o rozmiarze 80cm x 90cm.
Dopuszcza się serwetę samoprzylepną o rozmiarze 75cm x 90cm.                         </t>
    </r>
    <r>
      <rPr>
        <sz val="11"/>
        <color indexed="10"/>
        <rFont val="Times New Roman"/>
        <family val="1"/>
      </rPr>
      <t>Dopuszcza się serwetę samoprzylepną o rozmiarze 75cm x 100cm.</t>
    </r>
  </si>
  <si>
    <r>
      <t>Opaska elastyczna o rozciągliwości</t>
    </r>
    <r>
      <rPr>
        <sz val="11"/>
        <color indexed="10"/>
        <rFont val="Times New Roman"/>
        <family val="1"/>
      </rPr>
      <t xml:space="preserve"> 90-230%</t>
    </r>
    <r>
      <rPr>
        <sz val="11"/>
        <rFont val="Times New Roman"/>
        <family val="1"/>
      </rPr>
      <t xml:space="preserve"> z zapinką, tkana, pakowane pojedynczo. Rozmiar 10cm x 4-5m.</t>
    </r>
    <r>
      <rPr>
        <sz val="11"/>
        <color indexed="10"/>
        <rFont val="Times New Roman"/>
        <family val="1"/>
      </rPr>
      <t xml:space="preserve"> 
Dopuszcza się opaskę dzianą elastyczną wykonaną z 100% włókien syntetycznych tj: poliestrowych i poliamidowych, o rozciągliwości dla dł. 4 m – długość po relaksacji nie mniej niż 1,2 m  - posiadające rozciągliwość powyżej 130 % ; -5 m – długość po relaksacji nie mniej niż 1,5 m  - posiadające rozciągliwość powyżej 130 %.</t>
    </r>
  </si>
  <si>
    <r>
      <t xml:space="preserve">Ostrza wymienne do skalpeli wykonane ze stali węglowej - nazwa firmy i numer wygrawerowany na ostrzu, sterylne, rozmiary 10-24, opakowanie 100 sztuk. </t>
    </r>
    <r>
      <rPr>
        <sz val="11"/>
        <color indexed="10"/>
        <rFont val="Times New Roman"/>
        <family val="1"/>
      </rPr>
      <t>Dopuszcza się ostrza bez nazwy producenta wygrawerowanej na ostrzu. 
Dopuszcza się sterylne ostrza chirurgiczne ze stali węglowej jednorazowego użytku z wygrawerowanym rozmiarem bezpośrednio na ostrzu, pakowane pojedynczo w folię aluminiową z identyfikacją rozmiarową oraz numerem  LOT, datą ważności i produkcji oraz metodą sterylizacji, blister aluminiowy posiada kołnierz ułatwiający otwarcie, na opakowaniu zbiorczym nazwa producenta oraz importera a także pozostałe dane o rozmiarze ostrza, jego kształcie i ponownie nr LOT z datą produkcji i ważności i metodą sterylizacji , pakowane po 100 szt.</t>
    </r>
  </si>
  <si>
    <r>
      <t xml:space="preserve">Rękawice niesterylne, nitrylowe bezpudrowe,  o  AQL=&lt;1,5; zgodne z Normą EN 455-1,2,3;  rozmiary S, M, L, XL; opakowanie nie większe niż a'200 sztuk.
</t>
    </r>
    <r>
      <rPr>
        <sz val="11"/>
        <color indexed="10"/>
        <rFont val="Times New Roman"/>
        <family val="1"/>
      </rPr>
      <t>Zamawiający wymaga aby na opakowaniu znajdowało się wyraźne oznaczenie rozmiaru. 
Zamawiający wymaga aby na opakowaniu rękawiczek znajdowała się informacja o geograficznym pochodzeniu produktu.</t>
    </r>
  </si>
  <si>
    <r>
      <t xml:space="preserve">Podkład nieprzemakalny wysokochłonny z celulozowym wkładem o gramaturze od 53g/m2. Rozmiar 60cm x 90cm.                                                                                         
Dopuszcza się podkłady chłonne w rozmiarze 60 x 90cm o chłonności co najmniej 1700ml.
Dopuszcza się  podkład o gramaturze min. 53g/m2 i chłonności min. 1600 ml.
</t>
    </r>
    <r>
      <rPr>
        <sz val="11"/>
        <color indexed="10"/>
        <rFont val="Times New Roman"/>
        <family val="1"/>
      </rPr>
      <t>Dopuszcza się podkład oddychający.
Dopuszcza się wysokochłonny podkład z celulozowym wkładem o gramaturze min. 53g.</t>
    </r>
  </si>
  <si>
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części 1-8, 10-13, a w zakresie części 9 dotyczy pod warunkiem, że oferowane produkty są wyrobem medycznym).  </t>
  </si>
  <si>
    <r>
      <t xml:space="preserve">Jałowy, hypoalergiczny, przeźroczysty opatrunek wzmacniający do zabezpieczenia wkłuć, z nacięciem wraz z paskami mocującymi, wyposażony w system "ramki", równomiernie pokryty hypoalergicznym klejem akrylowym. Rozmiar 6-8cm x 7-9cm.                                               
Dopuszcza się opatrunek z jednym paskiem mocującym.
</t>
    </r>
    <r>
      <rPr>
        <sz val="11"/>
        <color indexed="10"/>
        <rFont val="Times New Roman"/>
        <family val="1"/>
      </rPr>
      <t>Dopuszcza się przeźroczysty opatrunek do zabezpieczenia wkłuć, z nacięciem wraz z systemem aplikacji typu „ramka” ułatwiającym precyzyjne założenie opatrunku, pokryty hipoalergicznym klejem akrylowym w rozmiarze 6cm x 7cm.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Dopuszcza się opatrunek z foli wzmacniony na obrzeżach włókniną i wyposażony w system ramki ułatwiającej aplikację. Pozostałe parametry zgodne z SIWZ.
Dopuszcza się sterylny, poliuretanowy opatrunk do mocowania kaniul obwodowych z wycięciem, z metką, 2 paskami włókninowymi, wzmocniony włókniną w części obejmującej kaniulę,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 Opatrunek stanowi skuteczne zabezpieczenie przed wirusami Ebola, HIV, WZW zwiększając bezpieczeństwo pacjenta i personelu.</t>
    </r>
  </si>
  <si>
    <r>
      <t>Opaska wiskozowa dziana</t>
    </r>
    <r>
      <rPr>
        <sz val="11"/>
        <color indexed="10"/>
        <rFont val="Times New Roman"/>
        <family val="1"/>
      </rPr>
      <t xml:space="preserve"> lub z przędzy poliestrowej 100%</t>
    </r>
    <r>
      <rPr>
        <sz val="11"/>
        <rFont val="Times New Roman"/>
        <family val="1"/>
      </rPr>
      <t xml:space="preserve">  każda opakowana pojedyńczo 5cmx4m
</t>
    </r>
    <r>
      <rPr>
        <sz val="11"/>
        <color indexed="10"/>
        <rFont val="Times New Roman"/>
        <family val="1"/>
      </rPr>
      <t>Dopuszcza się opaski wykonane z poliestru.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Dopuszcza się opaski wykonane z poliestru i włókien wiskozowych.</t>
    </r>
  </si>
  <si>
    <r>
      <t xml:space="preserve">Opaska wiskozowa dziana  </t>
    </r>
    <r>
      <rPr>
        <sz val="11"/>
        <color indexed="10"/>
        <rFont val="Times New Roman"/>
        <family val="1"/>
      </rPr>
      <t>lub z przędzy poliestrowej 100%</t>
    </r>
    <r>
      <rPr>
        <sz val="11"/>
        <rFont val="Times New Roman"/>
        <family val="1"/>
      </rPr>
      <t xml:space="preserve"> każda opakowana pojedyńczo  10cmx4m
</t>
    </r>
    <r>
      <rPr>
        <sz val="11"/>
        <color indexed="10"/>
        <rFont val="Times New Roman"/>
        <family val="1"/>
      </rPr>
      <t>Dopuszcza się opaski wykonane z poliestru.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Dopuszcza się opaski wykonane z poliestru i włókien wiskozowych.</t>
    </r>
  </si>
  <si>
    <r>
      <t xml:space="preserve">Koszula operacyjna - dla pacjenta, wykonana z nieprześwitujacej włókniny, polipropylenowej, wiązana z tyłu dwie pary troków, rozcięta z tyłu. Rozmiar L i XL. </t>
    </r>
    <r>
      <rPr>
        <sz val="11"/>
        <color indexed="10"/>
        <rFont val="Times New Roman"/>
        <family val="1"/>
      </rPr>
      <t>Dopuszcza się koszule wykonane z włókniny SMS w rozmiarze uniwersalnym.
Dopuszcza się koszulę operacyjną dla pacjentów w rozmiarze uniwersalnym.
Dopuszcza się koszule wykonane z oddychającej, nieprześwitującej włókniny typu SMS o gramaturze 35g/m2.
Dopuszcza się koszule operacyjne dla pacjenta w rozmiarze uniwersalnym, wys. 110 cm i obwód w pasie 140cm, w kolorze granatowym. Pozostałe parametry zgodnie z SIWZ.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</si>
</sst>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75" fontId="45" fillId="0" borderId="11" xfId="4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175" fontId="46" fillId="0" borderId="10" xfId="45" applyNumberFormat="1" applyFont="1" applyFill="1" applyBorder="1" applyAlignment="1" applyProtection="1">
      <alignment horizontal="left" vertical="top" wrapText="1"/>
      <protection locked="0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75" fontId="45" fillId="0" borderId="11" xfId="45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2" applyNumberFormat="1" applyFont="1" applyFill="1" applyBorder="1" applyAlignment="1" applyProtection="1">
      <alignment horizontal="left" vertical="top" wrapText="1"/>
      <protection locked="0"/>
    </xf>
    <xf numFmtId="175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179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4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3"/>
  <sheetViews>
    <sheetView showGridLines="0" view="pageBreakPreview" zoomScale="90" zoomScaleNormal="90" zoomScaleSheetLayoutView="90" zoomScalePageLayoutView="115" workbookViewId="0" topLeftCell="A20">
      <selection activeCell="B35" sqref="B35:D35"/>
    </sheetView>
  </sheetViews>
  <sheetFormatPr defaultColWidth="9.125" defaultRowHeight="12.75"/>
  <cols>
    <col min="1" max="1" width="3.625" style="9" customWidth="1"/>
    <col min="2" max="3" width="30.00390625" style="9" customWidth="1"/>
    <col min="4" max="4" width="41.50390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3.5">
      <c r="D1" s="7" t="s">
        <v>46</v>
      </c>
    </row>
    <row r="2" spans="2:4" ht="13.5">
      <c r="B2" s="10"/>
      <c r="C2" s="10" t="s">
        <v>45</v>
      </c>
      <c r="D2" s="10"/>
    </row>
    <row r="4" spans="2:3" ht="13.5">
      <c r="B4" s="9" t="s">
        <v>36</v>
      </c>
      <c r="C4" s="9" t="s">
        <v>60</v>
      </c>
    </row>
    <row r="6" spans="2:4" ht="13.5">
      <c r="B6" s="9" t="s">
        <v>35</v>
      </c>
      <c r="C6" s="94" t="s">
        <v>61</v>
      </c>
      <c r="D6" s="75"/>
    </row>
    <row r="8" spans="2:4" ht="13.5">
      <c r="B8" s="13" t="s">
        <v>31</v>
      </c>
      <c r="C8" s="84"/>
      <c r="D8" s="85"/>
    </row>
    <row r="9" spans="2:4" ht="13.5">
      <c r="B9" s="13" t="s">
        <v>37</v>
      </c>
      <c r="C9" s="92"/>
      <c r="D9" s="93"/>
    </row>
    <row r="10" spans="2:4" ht="13.5">
      <c r="B10" s="13" t="s">
        <v>30</v>
      </c>
      <c r="C10" s="87"/>
      <c r="D10" s="88"/>
    </row>
    <row r="11" spans="2:4" ht="13.5">
      <c r="B11" s="13" t="s">
        <v>39</v>
      </c>
      <c r="C11" s="87"/>
      <c r="D11" s="88"/>
    </row>
    <row r="12" spans="2:4" ht="13.5">
      <c r="B12" s="13" t="s">
        <v>40</v>
      </c>
      <c r="C12" s="87"/>
      <c r="D12" s="88"/>
    </row>
    <row r="13" spans="2:4" ht="13.5">
      <c r="B13" s="13" t="s">
        <v>41</v>
      </c>
      <c r="C13" s="87"/>
      <c r="D13" s="88"/>
    </row>
    <row r="14" spans="2:4" ht="13.5">
      <c r="B14" s="13" t="s">
        <v>42</v>
      </c>
      <c r="C14" s="87"/>
      <c r="D14" s="88"/>
    </row>
    <row r="15" spans="2:4" ht="13.5">
      <c r="B15" s="13" t="s">
        <v>43</v>
      </c>
      <c r="C15" s="87"/>
      <c r="D15" s="88"/>
    </row>
    <row r="16" spans="2:4" ht="13.5">
      <c r="B16" s="13" t="s">
        <v>44</v>
      </c>
      <c r="C16" s="87"/>
      <c r="D16" s="88"/>
    </row>
    <row r="17" spans="3:4" ht="13.5">
      <c r="C17" s="6"/>
      <c r="D17" s="14"/>
    </row>
    <row r="18" spans="1:4" ht="13.5">
      <c r="A18" s="9" t="s">
        <v>1</v>
      </c>
      <c r="B18" s="95" t="s">
        <v>38</v>
      </c>
      <c r="C18" s="96"/>
      <c r="D18" s="15"/>
    </row>
    <row r="19" spans="3:4" ht="13.5">
      <c r="C19" s="1"/>
      <c r="D19" s="15"/>
    </row>
    <row r="20" spans="2:4" ht="21" customHeight="1">
      <c r="B20" s="5" t="s">
        <v>15</v>
      </c>
      <c r="C20" s="16" t="s">
        <v>0</v>
      </c>
      <c r="D20" s="6"/>
    </row>
    <row r="21" spans="2:4" ht="13.5">
      <c r="B21" s="13" t="s">
        <v>21</v>
      </c>
      <c r="C21" s="17">
        <f>'część (1)'!F$9</f>
        <v>0</v>
      </c>
      <c r="D21" s="18"/>
    </row>
    <row r="22" spans="2:4" ht="13.5">
      <c r="B22" s="13" t="s">
        <v>22</v>
      </c>
      <c r="C22" s="17">
        <f>'część (2)'!F$9</f>
        <v>0</v>
      </c>
      <c r="D22" s="18"/>
    </row>
    <row r="23" spans="2:4" ht="13.5">
      <c r="B23" s="13" t="s">
        <v>23</v>
      </c>
      <c r="C23" s="17">
        <f>'część (3)'!F$9</f>
        <v>0</v>
      </c>
      <c r="D23" s="18"/>
    </row>
    <row r="24" spans="2:4" ht="13.5">
      <c r="B24" s="13" t="s">
        <v>24</v>
      </c>
      <c r="C24" s="17">
        <f>'część (4)'!F$9</f>
        <v>0</v>
      </c>
      <c r="D24" s="18"/>
    </row>
    <row r="25" spans="2:4" ht="13.5">
      <c r="B25" s="13" t="s">
        <v>25</v>
      </c>
      <c r="C25" s="17">
        <f>'część (5)'!F$9</f>
        <v>0</v>
      </c>
      <c r="D25" s="18"/>
    </row>
    <row r="26" spans="2:4" ht="13.5">
      <c r="B26" s="13" t="s">
        <v>26</v>
      </c>
      <c r="C26" s="17">
        <f>'część (6)'!F$9</f>
        <v>0</v>
      </c>
      <c r="D26" s="18"/>
    </row>
    <row r="27" spans="2:4" ht="13.5">
      <c r="B27" s="13" t="s">
        <v>62</v>
      </c>
      <c r="C27" s="17">
        <f>'część (7)'!F$9</f>
        <v>0</v>
      </c>
      <c r="D27" s="18"/>
    </row>
    <row r="28" spans="2:4" ht="13.5">
      <c r="B28" s="13" t="s">
        <v>63</v>
      </c>
      <c r="C28" s="17">
        <f>'część (8)'!F$9</f>
        <v>0</v>
      </c>
      <c r="D28" s="18"/>
    </row>
    <row r="29" spans="2:4" ht="13.5">
      <c r="B29" s="13" t="s">
        <v>64</v>
      </c>
      <c r="C29" s="17">
        <f>'część (9)'!F$9</f>
        <v>0</v>
      </c>
      <c r="D29" s="18"/>
    </row>
    <row r="30" spans="2:4" ht="13.5">
      <c r="B30" s="13" t="s">
        <v>65</v>
      </c>
      <c r="C30" s="17">
        <f>'część (10)'!F$9</f>
        <v>0</v>
      </c>
      <c r="D30" s="18"/>
    </row>
    <row r="31" spans="2:4" ht="13.5">
      <c r="B31" s="13" t="s">
        <v>66</v>
      </c>
      <c r="C31" s="17">
        <f>'część (11)'!F$9</f>
        <v>0</v>
      </c>
      <c r="D31" s="18"/>
    </row>
    <row r="32" spans="2:4" ht="13.5">
      <c r="B32" s="13" t="s">
        <v>67</v>
      </c>
      <c r="C32" s="17">
        <f>'część (12)'!F$9</f>
        <v>0</v>
      </c>
      <c r="D32" s="18"/>
    </row>
    <row r="33" spans="2:4" ht="13.5">
      <c r="B33" s="13" t="s">
        <v>68</v>
      </c>
      <c r="C33" s="17">
        <f>'część (13)'!F$9</f>
        <v>0</v>
      </c>
      <c r="D33" s="18"/>
    </row>
    <row r="34" ht="15" customHeight="1">
      <c r="D34" s="19"/>
    </row>
    <row r="35" spans="1:4" ht="95.25" customHeight="1">
      <c r="A35" s="9" t="s">
        <v>2</v>
      </c>
      <c r="B35" s="75" t="s">
        <v>57</v>
      </c>
      <c r="C35" s="76"/>
      <c r="D35" s="76"/>
    </row>
    <row r="36" spans="1:4" ht="20.25" customHeight="1">
      <c r="A36" s="9" t="s">
        <v>3</v>
      </c>
      <c r="B36" s="72" t="s">
        <v>34</v>
      </c>
      <c r="C36" s="73"/>
      <c r="D36" s="74"/>
    </row>
    <row r="37" spans="1:4" ht="59.25" customHeight="1">
      <c r="A37" s="9" t="s">
        <v>4</v>
      </c>
      <c r="B37" s="97" t="s">
        <v>80</v>
      </c>
      <c r="C37" s="97"/>
      <c r="D37" s="97"/>
    </row>
    <row r="38" spans="1:4" s="20" customFormat="1" ht="75" customHeight="1">
      <c r="A38" s="9" t="s">
        <v>27</v>
      </c>
      <c r="B38" s="86" t="s">
        <v>87</v>
      </c>
      <c r="C38" s="82"/>
      <c r="D38" s="82"/>
    </row>
    <row r="39" spans="1:4" s="20" customFormat="1" ht="36" customHeight="1">
      <c r="A39" s="28" t="s">
        <v>27</v>
      </c>
      <c r="B39" s="82" t="s">
        <v>19</v>
      </c>
      <c r="C39" s="83"/>
      <c r="D39" s="83"/>
    </row>
    <row r="40" spans="1:4" s="20" customFormat="1" ht="20.25" customHeight="1">
      <c r="A40" s="28" t="s">
        <v>33</v>
      </c>
      <c r="B40" s="73" t="s">
        <v>28</v>
      </c>
      <c r="C40" s="72"/>
      <c r="D40" s="72"/>
    </row>
    <row r="41" spans="1:4" s="20" customFormat="1" ht="20.25" customHeight="1">
      <c r="A41" s="61" t="s">
        <v>5</v>
      </c>
      <c r="B41" s="62" t="s">
        <v>69</v>
      </c>
      <c r="C41" s="60"/>
      <c r="D41" s="60"/>
    </row>
    <row r="42" spans="1:4" s="20" customFormat="1" ht="36" customHeight="1">
      <c r="A42" s="28" t="s">
        <v>6</v>
      </c>
      <c r="B42" s="82" t="s">
        <v>29</v>
      </c>
      <c r="C42" s="83"/>
      <c r="D42" s="83"/>
    </row>
    <row r="43" spans="1:4" s="20" customFormat="1" ht="30" customHeight="1">
      <c r="A43" s="28" t="s">
        <v>56</v>
      </c>
      <c r="B43" s="75" t="s">
        <v>50</v>
      </c>
      <c r="C43" s="75"/>
      <c r="D43" s="75"/>
    </row>
    <row r="44" spans="1:4" ht="27" customHeight="1">
      <c r="A44" s="28"/>
      <c r="B44" s="75" t="s">
        <v>48</v>
      </c>
      <c r="C44" s="75"/>
      <c r="D44" s="75"/>
    </row>
    <row r="45" spans="1:4" ht="33" customHeight="1">
      <c r="A45" s="28"/>
      <c r="B45" s="89" t="s">
        <v>49</v>
      </c>
      <c r="C45" s="89"/>
      <c r="D45" s="89"/>
    </row>
    <row r="46" spans="1:4" ht="33" customHeight="1">
      <c r="A46" s="61"/>
      <c r="B46" s="59"/>
      <c r="C46" s="59"/>
      <c r="D46" s="59"/>
    </row>
    <row r="47" spans="1:4" ht="15" customHeight="1">
      <c r="A47" s="54" t="s">
        <v>58</v>
      </c>
      <c r="B47" s="55" t="s">
        <v>7</v>
      </c>
      <c r="C47" s="55"/>
      <c r="D47" s="54"/>
    </row>
    <row r="48" spans="1:4" ht="15" customHeight="1">
      <c r="A48" s="43"/>
      <c r="B48" s="69" t="s">
        <v>17</v>
      </c>
      <c r="C48" s="70"/>
      <c r="D48" s="71"/>
    </row>
    <row r="49" spans="1:4" ht="15" customHeight="1">
      <c r="A49" s="28"/>
      <c r="B49" s="69" t="s">
        <v>8</v>
      </c>
      <c r="C49" s="71"/>
      <c r="D49" s="37"/>
    </row>
    <row r="50" spans="1:4" ht="13.5">
      <c r="A50" s="28"/>
      <c r="B50" s="77"/>
      <c r="C50" s="78"/>
      <c r="D50" s="37"/>
    </row>
    <row r="51" spans="1:4" ht="15" customHeight="1">
      <c r="A51" s="28"/>
      <c r="B51" s="77"/>
      <c r="C51" s="78"/>
      <c r="D51" s="37"/>
    </row>
    <row r="52" spans="1:4" ht="13.5">
      <c r="A52" s="28"/>
      <c r="B52" s="77"/>
      <c r="C52" s="78"/>
      <c r="D52" s="37"/>
    </row>
    <row r="53" spans="1:4" ht="15" customHeight="1">
      <c r="A53" s="28"/>
      <c r="B53" s="69" t="s">
        <v>18</v>
      </c>
      <c r="C53" s="70"/>
      <c r="D53" s="71"/>
    </row>
    <row r="54" spans="1:4" ht="13.5">
      <c r="A54" s="28"/>
      <c r="B54" s="42" t="s">
        <v>8</v>
      </c>
      <c r="C54" s="44" t="s">
        <v>9</v>
      </c>
      <c r="D54" s="45" t="s">
        <v>10</v>
      </c>
    </row>
    <row r="55" spans="1:4" ht="13.5">
      <c r="A55" s="28"/>
      <c r="B55" s="46"/>
      <c r="C55" s="44"/>
      <c r="D55" s="47"/>
    </row>
    <row r="56" spans="1:4" ht="15" customHeight="1">
      <c r="A56" s="28"/>
      <c r="B56" s="46"/>
      <c r="C56" s="44"/>
      <c r="D56" s="47"/>
    </row>
    <row r="57" spans="1:4" ht="15" customHeight="1">
      <c r="A57" s="28"/>
      <c r="B57" s="69" t="s">
        <v>20</v>
      </c>
      <c r="C57" s="70"/>
      <c r="D57" s="71"/>
    </row>
    <row r="58" spans="1:4" ht="15" customHeight="1">
      <c r="A58" s="28"/>
      <c r="B58" s="69" t="s">
        <v>11</v>
      </c>
      <c r="C58" s="71"/>
      <c r="D58" s="37"/>
    </row>
    <row r="59" spans="1:4" ht="13.5">
      <c r="A59" s="28"/>
      <c r="B59" s="81"/>
      <c r="C59" s="81"/>
      <c r="D59" s="37"/>
    </row>
    <row r="60" spans="2:4" ht="18" customHeight="1">
      <c r="B60" s="79" t="s">
        <v>11</v>
      </c>
      <c r="C60" s="80"/>
      <c r="D60" s="13"/>
    </row>
    <row r="61" spans="2:4" ht="18" customHeight="1">
      <c r="B61" s="85"/>
      <c r="C61" s="85"/>
      <c r="D61" s="13"/>
    </row>
    <row r="62" spans="2:4" ht="13.5" customHeight="1">
      <c r="B62" s="12"/>
      <c r="C62" s="21"/>
      <c r="D62" s="21"/>
    </row>
    <row r="63" spans="2:4" s="6" customFormat="1" ht="15.75" customHeight="1">
      <c r="B63" s="90"/>
      <c r="C63" s="91"/>
      <c r="D63" s="91"/>
    </row>
  </sheetData>
  <sheetProtection/>
  <mergeCells count="33">
    <mergeCell ref="C6:D6"/>
    <mergeCell ref="C13:D13"/>
    <mergeCell ref="B39:D39"/>
    <mergeCell ref="B18:C18"/>
    <mergeCell ref="C11:D11"/>
    <mergeCell ref="B37:D37"/>
    <mergeCell ref="C12:D12"/>
    <mergeCell ref="B63:D63"/>
    <mergeCell ref="B61:C61"/>
    <mergeCell ref="B44:D44"/>
    <mergeCell ref="B53:D53"/>
    <mergeCell ref="B57:D57"/>
    <mergeCell ref="C9:D9"/>
    <mergeCell ref="C14:D14"/>
    <mergeCell ref="C15:D15"/>
    <mergeCell ref="B40:D40"/>
    <mergeCell ref="C16:D16"/>
    <mergeCell ref="B60:C60"/>
    <mergeCell ref="B59:C59"/>
    <mergeCell ref="B42:D42"/>
    <mergeCell ref="B58:C58"/>
    <mergeCell ref="B43:D43"/>
    <mergeCell ref="C8:D8"/>
    <mergeCell ref="B38:D38"/>
    <mergeCell ref="C10:D10"/>
    <mergeCell ref="B45:D45"/>
    <mergeCell ref="B52:C52"/>
    <mergeCell ref="B48:D48"/>
    <mergeCell ref="B36:D36"/>
    <mergeCell ref="B35:D35"/>
    <mergeCell ref="B51:C51"/>
    <mergeCell ref="B50:C50"/>
    <mergeCell ref="B49:C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80" zoomScaleNormal="77" zoomScaleSheetLayoutView="80" zoomScalePageLayoutView="85" workbookViewId="0" topLeftCell="A1">
      <selection activeCell="B15" sqref="B15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9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0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60" customFormat="1" ht="13.5">
      <c r="A10" s="23"/>
      <c r="C10" s="24"/>
      <c r="D10" s="25"/>
      <c r="E10" s="61"/>
      <c r="F10" s="61"/>
      <c r="G10" s="61"/>
    </row>
    <row r="11" spans="1:7" s="60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60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0" customFormat="1" ht="152.25" customHeight="1">
      <c r="A14" s="58" t="s">
        <v>1</v>
      </c>
      <c r="B14" s="50" t="s">
        <v>91</v>
      </c>
      <c r="C14" s="38">
        <v>6000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80" zoomScaleNormal="77" zoomScaleSheetLayoutView="80" zoomScalePageLayoutView="85" workbookViewId="0" topLeftCell="A1">
      <selection activeCell="B16" sqref="B16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10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0" customFormat="1" ht="13.5">
      <c r="A9" s="23"/>
      <c r="B9" s="23"/>
      <c r="C9" s="24"/>
      <c r="D9" s="25"/>
      <c r="E9" s="26" t="s">
        <v>0</v>
      </c>
      <c r="F9" s="98">
        <f>SUM(H14:H15)</f>
        <v>0</v>
      </c>
      <c r="G9" s="99"/>
    </row>
    <row r="10" spans="1:7" s="60" customFormat="1" ht="13.5">
      <c r="A10" s="23"/>
      <c r="C10" s="24"/>
      <c r="D10" s="25"/>
      <c r="E10" s="61"/>
      <c r="F10" s="61"/>
      <c r="G10" s="61"/>
    </row>
    <row r="11" spans="1:7" s="60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60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0" customFormat="1" ht="81" customHeight="1">
      <c r="A14" s="58" t="s">
        <v>1</v>
      </c>
      <c r="B14" s="50" t="s">
        <v>89</v>
      </c>
      <c r="C14" s="38">
        <v>6000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8" ht="77.25" customHeight="1">
      <c r="A15" s="13" t="s">
        <v>2</v>
      </c>
      <c r="B15" s="13" t="s">
        <v>90</v>
      </c>
      <c r="C15" s="64">
        <v>20000</v>
      </c>
      <c r="D15" s="13" t="s">
        <v>55</v>
      </c>
      <c r="E15" s="63"/>
      <c r="F15" s="13"/>
      <c r="G15" s="13"/>
      <c r="H15" s="40">
        <f>ROUND((ROUND(C15,2)*ROUND(G15,2)),2)</f>
        <v>0</v>
      </c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80" zoomScaleNormal="77" zoomScaleSheetLayoutView="80" zoomScalePageLayoutView="85" workbookViewId="0" topLeftCell="A1">
      <selection activeCell="B15" sqref="B15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11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0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60" customFormat="1" ht="13.5">
      <c r="A10" s="23"/>
      <c r="C10" s="24"/>
      <c r="D10" s="25"/>
      <c r="E10" s="61"/>
      <c r="F10" s="61"/>
      <c r="G10" s="61"/>
    </row>
    <row r="11" spans="1:7" s="60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60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0" customFormat="1" ht="206.25" customHeight="1">
      <c r="A14" s="58" t="s">
        <v>1</v>
      </c>
      <c r="B14" s="50" t="s">
        <v>84</v>
      </c>
      <c r="C14" s="38">
        <v>700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tabSelected="1" view="pageBreakPreview" zoomScale="80" zoomScaleNormal="77" zoomScaleSheetLayoutView="80" zoomScalePageLayoutView="85" workbookViewId="0" topLeftCell="A1">
      <selection activeCell="C14" sqref="C14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12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0" customFormat="1" ht="13.5">
      <c r="A9" s="23"/>
      <c r="B9" s="23"/>
      <c r="C9" s="24"/>
      <c r="D9" s="25"/>
      <c r="E9" s="26" t="s">
        <v>0</v>
      </c>
      <c r="F9" s="98">
        <f>SUM(H14:H15)</f>
        <v>0</v>
      </c>
      <c r="G9" s="99"/>
    </row>
    <row r="10" spans="1:7" s="60" customFormat="1" ht="13.5">
      <c r="A10" s="23"/>
      <c r="C10" s="24"/>
      <c r="D10" s="25"/>
      <c r="E10" s="61"/>
      <c r="F10" s="61"/>
      <c r="G10" s="61"/>
    </row>
    <row r="11" spans="1:7" s="60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60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0" customFormat="1" ht="83.25" customHeight="1">
      <c r="A14" s="58" t="s">
        <v>1</v>
      </c>
      <c r="B14" s="50" t="s">
        <v>74</v>
      </c>
      <c r="C14" s="38">
        <v>4000</v>
      </c>
      <c r="D14" s="35" t="s">
        <v>76</v>
      </c>
      <c r="E14" s="39"/>
      <c r="F14" s="39"/>
      <c r="G14" s="39"/>
      <c r="H14" s="40">
        <f>ROUND((ROUND(C14,2)*ROUND(G14,2)),2)</f>
        <v>0</v>
      </c>
      <c r="K14" s="41"/>
    </row>
    <row r="15" spans="1:8" ht="144.75" customHeight="1">
      <c r="A15" s="58" t="s">
        <v>2</v>
      </c>
      <c r="B15" s="13" t="s">
        <v>75</v>
      </c>
      <c r="C15" s="65">
        <v>5000</v>
      </c>
      <c r="D15" s="13" t="s">
        <v>76</v>
      </c>
      <c r="E15" s="63"/>
      <c r="F15" s="13"/>
      <c r="G15" s="13"/>
      <c r="H15" s="40">
        <f>ROUND((ROUND(C15,2)*ROUND(G15,2)),2)</f>
        <v>0</v>
      </c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80" zoomScaleNormal="77" zoomScaleSheetLayoutView="80" zoomScalePageLayoutView="85" workbookViewId="0" topLeftCell="A1">
      <selection activeCell="B23" sqref="B23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13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0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60" customFormat="1" ht="13.5">
      <c r="A10" s="23"/>
      <c r="C10" s="24"/>
      <c r="D10" s="25"/>
      <c r="E10" s="61"/>
      <c r="F10" s="61"/>
      <c r="G10" s="61"/>
    </row>
    <row r="11" spans="1:7" s="60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60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0" customFormat="1" ht="105" customHeight="1">
      <c r="A14" s="58" t="s">
        <v>1</v>
      </c>
      <c r="B14" s="50" t="s">
        <v>85</v>
      </c>
      <c r="C14" s="38">
        <v>1000000</v>
      </c>
      <c r="D14" s="35" t="s">
        <v>79</v>
      </c>
      <c r="E14" s="39"/>
      <c r="F14" s="39"/>
      <c r="G14" s="68"/>
      <c r="H14" s="40">
        <f>ROUND((ROUND(C14,2)*ROUND(G14,4)),2)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5"/>
  <sheetViews>
    <sheetView showGridLines="0" view="pageBreakPreview" zoomScale="80" zoomScaleNormal="80" zoomScaleSheetLayoutView="80" zoomScalePageLayoutView="85" workbookViewId="0" topLeftCell="A1">
      <selection activeCell="B15" sqref="B15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6" width="14.375" style="1" customWidth="1"/>
    <col min="17" max="16384" width="9.125" style="1" customWidth="1"/>
  </cols>
  <sheetData>
    <row r="1" spans="2:16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O1" s="2"/>
      <c r="P1" s="2"/>
    </row>
    <row r="2" ht="16.5" customHeight="1">
      <c r="H2" s="49" t="s">
        <v>54</v>
      </c>
    </row>
    <row r="4" spans="2:14" ht="13.5">
      <c r="B4" s="4" t="s">
        <v>12</v>
      </c>
      <c r="C4" s="5">
        <v>1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</row>
    <row r="5" spans="2:14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27" customFormat="1" ht="13.5">
      <c r="A10" s="23"/>
      <c r="C10" s="24"/>
      <c r="D10" s="25"/>
      <c r="E10" s="28"/>
      <c r="F10" s="28"/>
      <c r="G10" s="28"/>
    </row>
    <row r="11" spans="1:7" s="27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27" customFormat="1" ht="38.25" customHeight="1">
      <c r="B12" s="23"/>
      <c r="C12" s="31"/>
      <c r="D12" s="32"/>
    </row>
    <row r="13" spans="1:8" s="36" customFormat="1" ht="36" customHeight="1">
      <c r="A13" s="33" t="s">
        <v>32</v>
      </c>
      <c r="B13" s="33" t="s">
        <v>52</v>
      </c>
      <c r="C13" s="56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27" customFormat="1" ht="132" customHeight="1">
      <c r="A14" s="37" t="s">
        <v>1</v>
      </c>
      <c r="B14" s="50" t="s">
        <v>86</v>
      </c>
      <c r="C14" s="38">
        <v>30000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ht="18" customHeight="1">
      <c r="B15" s="57"/>
    </row>
    <row r="16" ht="13.5" customHeight="1"/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80" zoomScaleNormal="80" zoomScaleSheetLayoutView="80" zoomScalePageLayoutView="85" workbookViewId="0" topLeftCell="A1">
      <selection activeCell="F9" sqref="F9:G9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2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98">
        <f>SUM(H14:H15)</f>
        <v>0</v>
      </c>
      <c r="G9" s="99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52" customFormat="1" ht="111" customHeight="1">
      <c r="A14" s="53" t="s">
        <v>1</v>
      </c>
      <c r="B14" s="50" t="s">
        <v>82</v>
      </c>
      <c r="C14" s="38">
        <v>8000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59.25" customHeight="1">
      <c r="A15" s="53" t="s">
        <v>2</v>
      </c>
      <c r="B15" s="48" t="s">
        <v>70</v>
      </c>
      <c r="C15" s="38">
        <v>1400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80" zoomScaleSheetLayoutView="80" zoomScalePageLayoutView="80" workbookViewId="0" topLeftCell="A1">
      <selection activeCell="E20" sqref="E20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14" ht="13.5">
      <c r="B4" s="4" t="s">
        <v>12</v>
      </c>
      <c r="C4" s="5">
        <v>3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</row>
    <row r="5" spans="2:14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52" customFormat="1" ht="36" customHeight="1">
      <c r="A14" s="53" t="s">
        <v>1</v>
      </c>
      <c r="B14" s="50" t="s">
        <v>71</v>
      </c>
      <c r="C14" s="38">
        <v>2500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ht="13.5">
      <c r="B15" s="57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80" zoomScaleNormal="90" zoomScaleSheetLayoutView="80" zoomScalePageLayoutView="80" workbookViewId="0" topLeftCell="A1">
      <selection activeCell="B14" sqref="B14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4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52" customFormat="1" ht="157.5" customHeight="1">
      <c r="A14" s="53" t="s">
        <v>1</v>
      </c>
      <c r="B14" s="50" t="s">
        <v>77</v>
      </c>
      <c r="C14" s="38">
        <v>8400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80" zoomScaleNormal="90" zoomScaleSheetLayoutView="80" zoomScalePageLayoutView="85" workbookViewId="0" topLeftCell="A1">
      <selection activeCell="F9" sqref="F9:G9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5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98">
        <f>SUM(H14:H15)</f>
        <v>0</v>
      </c>
      <c r="G9" s="99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6" customFormat="1" ht="110.25" customHeight="1">
      <c r="A14" s="67" t="s">
        <v>1</v>
      </c>
      <c r="B14" s="50" t="s">
        <v>83</v>
      </c>
      <c r="C14" s="38">
        <v>3600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33.75" customHeight="1">
      <c r="A15" s="53" t="s">
        <v>2</v>
      </c>
      <c r="B15" s="48" t="s">
        <v>72</v>
      </c>
      <c r="C15" s="38">
        <v>600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80" zoomScaleNormal="80" zoomScaleSheetLayoutView="80" zoomScalePageLayoutView="85" workbookViewId="0" topLeftCell="A1">
      <selection activeCell="B19" sqref="B19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6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52" customFormat="1" ht="288.75" customHeight="1">
      <c r="A14" s="53" t="s">
        <v>1</v>
      </c>
      <c r="B14" s="50" t="s">
        <v>88</v>
      </c>
      <c r="C14" s="38">
        <v>17000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80" zoomScaleNormal="77" zoomScaleSheetLayoutView="80" zoomScalePageLayoutView="85" workbookViewId="0" topLeftCell="A1">
      <selection activeCell="B15" sqref="B15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7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0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60" customFormat="1" ht="13.5">
      <c r="A10" s="23"/>
      <c r="C10" s="24"/>
      <c r="D10" s="25"/>
      <c r="E10" s="61"/>
      <c r="F10" s="61"/>
      <c r="G10" s="61"/>
    </row>
    <row r="11" spans="1:7" s="60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60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0" customFormat="1" ht="327.75" customHeight="1">
      <c r="A14" s="58" t="s">
        <v>1</v>
      </c>
      <c r="B14" s="50" t="s">
        <v>78</v>
      </c>
      <c r="C14" s="38">
        <v>200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80" zoomScaleNormal="77" zoomScaleSheetLayoutView="80" zoomScalePageLayoutView="85" workbookViewId="0" topLeftCell="A1">
      <selection activeCell="G22" sqref="G22"/>
    </sheetView>
  </sheetViews>
  <sheetFormatPr defaultColWidth="9.125" defaultRowHeight="12.75"/>
  <cols>
    <col min="1" max="1" width="7.00390625" style="1" customWidth="1"/>
    <col min="2" max="2" width="70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DFP.271.102.2018.LS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16.5" customHeight="1">
      <c r="H2" s="49" t="s">
        <v>54</v>
      </c>
    </row>
    <row r="4" spans="2:20" ht="13.5">
      <c r="B4" s="4" t="s">
        <v>12</v>
      </c>
      <c r="C4" s="5">
        <v>8</v>
      </c>
      <c r="D4" s="6"/>
      <c r="E4" s="8" t="s">
        <v>16</v>
      </c>
      <c r="F4" s="9"/>
      <c r="G4" s="8"/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0" customFormat="1" ht="13.5">
      <c r="A9" s="23"/>
      <c r="B9" s="23"/>
      <c r="C9" s="24"/>
      <c r="D9" s="25"/>
      <c r="E9" s="26" t="s">
        <v>0</v>
      </c>
      <c r="F9" s="98">
        <f>SUM(H14:H14)</f>
        <v>0</v>
      </c>
      <c r="G9" s="99"/>
    </row>
    <row r="10" spans="1:7" s="60" customFormat="1" ht="13.5">
      <c r="A10" s="23"/>
      <c r="C10" s="24"/>
      <c r="D10" s="25"/>
      <c r="E10" s="61"/>
      <c r="F10" s="61"/>
      <c r="G10" s="61"/>
    </row>
    <row r="11" spans="1:7" s="60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60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59</v>
      </c>
      <c r="D13" s="35"/>
      <c r="E13" s="33" t="s">
        <v>81</v>
      </c>
      <c r="F13" s="33" t="s">
        <v>51</v>
      </c>
      <c r="G13" s="33" t="s">
        <v>53</v>
      </c>
      <c r="H13" s="33" t="s">
        <v>14</v>
      </c>
    </row>
    <row r="14" spans="1:11" s="60" customFormat="1" ht="71.25" customHeight="1">
      <c r="A14" s="58" t="s">
        <v>1</v>
      </c>
      <c r="B14" s="50" t="s">
        <v>73</v>
      </c>
      <c r="C14" s="38">
        <v>3000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2018-06-19T12:29:50Z</cp:lastPrinted>
  <dcterms:created xsi:type="dcterms:W3CDTF">2003-05-16T10:10:29Z</dcterms:created>
  <dcterms:modified xsi:type="dcterms:W3CDTF">2018-06-19T12:30:05Z</dcterms:modified>
  <cp:category/>
  <cp:version/>
  <cp:contentType/>
  <cp:contentStatus/>
</cp:coreProperties>
</file>