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0" yWindow="0" windowWidth="23256" windowHeight="12132" tabRatio="894" activeTab="5"/>
  </bookViews>
  <sheets>
    <sheet name="Informacje ogólne" sheetId="1" r:id="rId1"/>
    <sheet name="część (1)" sheetId="59" r:id="rId2"/>
    <sheet name="część (2)" sheetId="50" r:id="rId3"/>
    <sheet name="część (3)" sheetId="60" r:id="rId4"/>
    <sheet name="część (4)" sheetId="61" r:id="rId5"/>
    <sheet name="część (5)" sheetId="63" r:id="rId6"/>
  </sheets>
  <definedNames>
    <definedName name="_xlnm._FilterDatabase" localSheetId="3" hidden="1">'część (3)'!$A$9:$J$9</definedName>
    <definedName name="_xlnm._FilterDatabase" localSheetId="5" hidden="1">'część (5)'!$A$9:$J$9</definedName>
    <definedName name="_xlnm.Print_Area" localSheetId="1">'część (1)'!$A$1:$H$13</definedName>
    <definedName name="_xlnm.Print_Area" localSheetId="2">'część (2)'!$A$1:$H$13</definedName>
    <definedName name="_xlnm.Print_Area" localSheetId="3">'część (3)'!$A$1:$H$13</definedName>
    <definedName name="_xlnm.Print_Area" localSheetId="4">'część (4)'!$A$1:$H$12</definedName>
    <definedName name="_xlnm.Print_Area" localSheetId="5">'część (5)'!$A$1:$H$11</definedName>
    <definedName name="_xlnm.Print_Area" localSheetId="0">'Informacje ogólne'!$A$1:$D$52</definedName>
  </definedNames>
  <calcPr calcId="145621"/>
</workbook>
</file>

<file path=xl/calcChain.xml><?xml version="1.0" encoding="utf-8"?>
<calcChain xmlns="http://schemas.openxmlformats.org/spreadsheetml/2006/main">
  <c r="H10" i="63" l="1"/>
  <c r="H11" i="61"/>
  <c r="H10" i="61"/>
  <c r="H11" i="50" l="1"/>
  <c r="H12" i="50"/>
  <c r="H10" i="50"/>
  <c r="H11" i="59"/>
  <c r="H10" i="59"/>
  <c r="H10" i="60" l="1"/>
  <c r="B1" i="63" l="1"/>
  <c r="F7" i="63" l="1"/>
  <c r="C25" i="1" s="1"/>
  <c r="B1" i="61" l="1"/>
  <c r="F7" i="61" l="1"/>
  <c r="B1" i="60"/>
  <c r="C24" i="1" l="1"/>
  <c r="F7" i="60"/>
  <c r="C23" i="1" s="1"/>
  <c r="F7" i="59"/>
  <c r="C21" i="1" s="1"/>
  <c r="B1" i="59"/>
  <c r="B1" i="50" l="1"/>
  <c r="F7" i="50" l="1"/>
  <c r="C22" i="1" s="1"/>
</calcChain>
</file>

<file path=xl/sharedStrings.xml><?xml version="1.0" encoding="utf-8"?>
<sst xmlns="http://schemas.openxmlformats.org/spreadsheetml/2006/main" count="146" uniqueCount="76">
  <si>
    <t>Cena brutto: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</si>
  <si>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</si>
  <si>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</si>
  <si>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</si>
  <si>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</si>
  <si>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</si>
  <si>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</si>
  <si>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</si>
  <si>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Wartość brutto pozycji</t>
  </si>
  <si>
    <t>Numer części</t>
  </si>
  <si>
    <t>ARKUSZ CENOWY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</si>
  <si>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</si>
  <si>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</si>
  <si>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</si>
  <si>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</si>
  <si>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</si>
  <si>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</si>
  <si>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część 3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</si>
  <si>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</si>
  <si>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</si>
  <si>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</si>
  <si>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</si>
  <si>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</si>
  <si>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 xml:space="preserve">Ilość 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</si>
  <si>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</si>
  <si>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</si>
  <si>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</si>
  <si>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</si>
  <si>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</si>
  <si>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</si>
  <si>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</si>
  <si>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</si>
  <si>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</si>
  <si>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</si>
  <si>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Parametry wymagane</t>
  </si>
  <si>
    <t>Nazwa handlowa
Producent</t>
  </si>
  <si>
    <t>Numer katalogowy 
(jeżeli istnieje)</t>
  </si>
  <si>
    <t>Cena jednostkowa brutto</t>
  </si>
  <si>
    <t>Załącznik nr 1 do specyfikacji</t>
  </si>
  <si>
    <r>
      <t xml:space="preserve">Oświadczamy, że zamierzamy powierzyć następujące części zamówienia podwykonawcom i jednocześnie podajemy nazwy (firmy) podwykonawców*:  
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
</t>
    </r>
    <r>
      <rPr>
        <i/>
        <sz val="11"/>
        <rFont val="Garamond"/>
        <family val="1"/>
        <charset val="238"/>
      </rPr>
      <t>* Jeżeli wykonawca nie poda tych informacji to Zamawiający przyjmie, że wykonawca nie zamierza powierzać żadnej części zamówienia podwykonawcy</t>
    </r>
  </si>
  <si>
    <t>Załącznik nr …… do umowy</t>
  </si>
  <si>
    <t>Załącznik nr 1a do specyfikacji</t>
  </si>
  <si>
    <t>J.M</t>
  </si>
  <si>
    <r>
      <t xml:space="preserve">Oświadczam, że wybór niniejszej oferty będzie prowadził do powstania u Zamawiającego obowiązku podatkowego zgodnie z przepisami o podatku od towarów i usług w zakresie*: …………………….
………………………………………………………………………………………………………
</t>
    </r>
    <r>
      <rPr>
        <i/>
        <sz val="11"/>
        <rFont val="Garamond"/>
        <family val="1"/>
        <charset val="238"/>
      </rPr>
      <t>*Jeżeli wykonawca nie poda powyższej informacji to Zamawiający przyjmie, że wybór oferty nie będzie prowadził do powstania u Zamawiającego obowiązku podatkowego zgodnie z przepisami o podatku od towarów i usług.</t>
    </r>
  </si>
  <si>
    <t>część 4</t>
  </si>
  <si>
    <t>część 5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</si>
  <si>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</si>
  <si>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</si>
  <si>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</si>
  <si>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</si>
  <si>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</si>
  <si>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</si>
  <si>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</si>
  <si>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</si>
  <si>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</si>
  <si>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sztuk</t>
  </si>
  <si>
    <t>Oświadczamy, że termin płatności wynosi: 60 dni.</t>
  </si>
  <si>
    <t>Oferujemy wykonanie całego przedmiotu zamówienia (w danej części) za cenę:</t>
  </si>
  <si>
    <t>Oświadczamy, że oferujemy realizację przedmiotu zamówienia zgodnie z zasadami określonymi w specyfikacji istotnych warunków zamówienia wraz z załącznikami.</t>
  </si>
  <si>
    <t>10.</t>
  </si>
  <si>
    <t>11.</t>
  </si>
  <si>
    <t>Dostawa materiałów medycznych do dializ oraz środków ochrony własnej.</t>
  </si>
  <si>
    <t>DFP.271.104.2020.LS</t>
  </si>
  <si>
    <t>Oświadczamy, że zamówienie będziemy wykonywać do czasu wyczerpania kwoty wynagrodzenia umownego, jednak nie dłużej niż przez:
- 36 miesięcy od dnia zawarcia umowy (dotyczy części 1-2);
- 24 miesiące od dnia zawarcia umowy (dotyczy części 3-5).</t>
  </si>
  <si>
    <t>Oświadczamy, że oferowane przez nas wyroby medyczne są dopuszczone do obrotu i używania na terenie Polski na zasadach określonych w ustawie o wyrobach medycznych. Jednocześnie oświadczamy, że na każdorazowe wezwanie Zamawiającego przedstawimy dokumenty dopuszczające do obrotu i używania na terenie Polski.</t>
  </si>
  <si>
    <t>Fartuch chirurgiczny sterylny, pełnobarierowy, wykonany z włókniny typu SMMS,  antystatycznej, nieprześwitującej, niepylącej, oddychającej typu SMMS, o gramaturze min. 35g/m2, wytrzymałości na wypychanie min. 100kPa, do stosowania w środowisku bloku operacyjnego, rękawy z elastycznymi mankietami z dzianiny. Fartuch chirurgiczny pakowany z min. dwoma ręcznikami do osuszania rąk. Pakowane indywidualnie. Zielony lub niebieski. Rozmiar L i XL.
Wymagana jest pełnobarierowość i spełnianie normy EN 13795-1-3 lub równowaznej. Wymagana jest samoprzylepna podwójna etykieta umożliwiająca identyfikację produktu i nadająca się do wklejenia do dokumentacji medycznej, posiadająca informacje o dacie ważności i nr serii. Zamawiający dopuszcza cztery etykiety umożliwiające identyfikację produktu i nadające się do wklejenia do dokumentacji medycznej, posiadająca informacje min. o dacie ważności i nr serii. Zamawiający dopuszcza fartuchy wykonane z włókniny typu SMMMS, które owinięte są dodatkowo w papier krepowy. 
Zamawiający dopuszcza fartuch chirurgiczny wykonanego z włókniny polipropylenowej typu SMS z dwoma ręcznikami do osuszania rąk, pakowanymi osobno. Zamawiający dopuszcza zaaoferowanie fartucha , którego rozmiar oznaczony jest M-L. 
Zamawiający dopuszcza fartuchy wykonane z z włókniny typu SMMMS – tj włókniny typu SMMS z dodatkowo nakładaną warstwą wewnętrzną Meltblown (M), czyli warstwą filtracyjną, która stanowi barierę przed drobnoustrojami.</t>
  </si>
  <si>
    <t>Fartuch chirurgiczny sterylny, pełnobarierowy, wykonany z włókniny typu SMMS,  antystatycznej, nieprześwitującej, niepylącej, oddychającej typu SMMS, o gramaturze min. 35g/m2, wytrzymałości na wypychanie min. 100kPa, do stosowania w środowisku bloku operacyjnego, wzmocniony, z nieprzemakalnymi wstawkami w przedniej części i na rękawach, rękawy z elastycznymi mankietami z dzianiny. Fartuch chirurgiczny pakowany z min. dwoma ręcznikami do osuszania rąk. Pakowane indywidualnie. Zielony lub niebieski. Rozmiar L i XL. Wymagana jest pełnobarierowość i spełnianie normy EN 13795-1-3  lub równoważnej. Wymagana jest samoprzylepna podwójna etykieta umożliwiająca identyfikację produktu i nadająca się do wklejenia do dokumentacji medycznej, posiadająca informacje o dacie ważności i nr serii. Zamawiający dopuszcza cztery etykiety umożliwiające identyfikację produktu i nadające się do wklejenia do dokumentacji medycznej, posiadająca informacje min. o dacie ważności i nr serii. Zamawiający dopuszcza fartuchy wykonane z włókniny typu SMMMS, które owinięte są dodatkowo w papier krepowy. Zamawiający dopuszcza fartuch chirurgiczny wykonanego z włókniny polipropylenowej typu SMS z dwoma ręcznikami do osuszania rąk, pakowanymi osobno.  Zamawiający dopuszcza zaaoferowanie fartucha , którego rozmiar oznaczony jest M-L. Zamawiający dopuszcza fartuchy wykonane z z włókniny typu SMMMS – tj włókniny typu SMMS z dodatkowo nakładaną warstwą wewnętrzną Meltblown (M), czyli warstwą filtracyjną, która stanowi barierę przed drobnoustrojami.</t>
  </si>
  <si>
    <t>Zestaw zabiegowy do rozpoczęcia dializy NA PRZETOCE: serweta foliowo-bibułowa 50x35 cm (1 szt), rękawiczki nitrylowe wywijane M/S (2 szt), kompresy z gazy 7,5x7,5 cm (4 szt), jałowy, samoprzylepny opatrunek do mocowania kaniul z włókniny z wkładem chłonnym 8x5,8 cm (2 szt), przylepiec 2,5x2,0  cm paski długości 15 cm (2 szt) Zamawiający dopuszcza zestaw: kompresy z gazy 7,5x7,5 cm 8 warstw (6 szt), rękawiczki nitrylowe wywijane M/S (2 szt), serweta włókninowa 38x45 cm – 1 szt, przylepiec włókninowy 15x2,5 cm (4 szt), opatrunek włókninowy do mocowania kaniul z wycięciem i wkładem chłonnym zabezpieczającym miejsce wkłucia 6x8 cm – 2 szt. Zamawiający dopuszcza: serweta z laminatu podfoliowana 50x 35 cm (1 szt.), rękawiczniki nitrylowe teksturowane na całej powierzchni rozm. M/S - 2 szt., kompresy z włókniny bawełnianej 100% bawełna 4w, 7,5 x 7,5 cm- 4 szt., opatrunek do mocnowanie kaniul pakowany w zestawie w oddzielne opakowania 6x 8 cm - 2 szt., Przylepiec chirurgiczny włókninowy 2x15cm 2szt., całość zapakowane w opakowanie typu blister z 2 etykietami transferowymi do klejenia do dokumentacji.</t>
  </si>
  <si>
    <r>
      <t xml:space="preserve">Dializatory z mikroondulowaną błoną polisulfonową high flux sterylizowane parą wodną lub promieniami gamma o powierzchni 1,8 m2 </t>
    </r>
    <r>
      <rPr>
        <sz val="11"/>
        <color rgb="FFFF0000"/>
        <rFont val="Garamond"/>
        <family val="1"/>
        <charset val="238"/>
      </rPr>
      <t>lub 1,9 m2</t>
    </r>
    <r>
      <rPr>
        <sz val="11"/>
        <rFont val="Garamond"/>
        <family val="1"/>
        <charset val="238"/>
      </rPr>
      <t xml:space="preserve">, zamawiający dopuszcza dializatory z membraną z polieterosulfonu, zamawiający dopuszcza dializatory z błoną polinefronową, zamawiający dopuszcza dializatory z błoną helixonową </t>
    </r>
  </si>
  <si>
    <r>
      <t xml:space="preserve">Dializatory z mikroondulowaną błoną polisulfonową high flux sterylizowane parą wodną lub promieniami gamma o powierzchni 1,6 m2 </t>
    </r>
    <r>
      <rPr>
        <sz val="11"/>
        <color rgb="FFFF0000"/>
        <rFont val="Garamond"/>
        <family val="1"/>
        <charset val="238"/>
      </rPr>
      <t xml:space="preserve">lub 1,7 m2 lub 1,8m2 </t>
    </r>
    <r>
      <rPr>
        <sz val="11"/>
        <rFont val="Garamond"/>
        <family val="1"/>
        <charset val="238"/>
      </rPr>
      <t xml:space="preserve">, zamawiający dopuszcza dializatory z membraną z polieterosulfonu, zamawiający dopuszcza dializatory z błoną polinefronową, zamawiający dopuszcza dializatory z błoną helixonową </t>
    </r>
  </si>
  <si>
    <r>
      <t xml:space="preserve">Fartuch chirurgiczny NIESTERYLNY pełnobarierowy, wykonany z włókniny typu SMMS,  antystatycznej, nieprześwitującej, niepylącej, oddychającej typu SMMS, o gramaturze min. 35g/m2, wytrzymałości na wypychanie min. 100kPa,  rękawy z elastycznymi mankietami z dzianiny. Zielony lub niebieski. Rozmiar L i XL.
Wymagana jest pełnobarierowość i spełnianie normy EN 13795-1-3 lub równowaznej. Zamawiający dopuszcza fartuchy wykonane z włókniny typu SMMMS. Zamawiający dopuszcza zaaoferowanie fartucha , którego rozmiar oznaczony jest M-L. 
Zamawiający dopuszcza fartuchy wykonane z włókniny typu SMMMS – tj włókniny typu SMMS z dodatkowo nakładaną warstwą wewnętrzną Meltblown (M), czyli warstwą filtracyjną, która stanowi barierę przed drobnoustrojami. Pakowane po 5 </t>
    </r>
    <r>
      <rPr>
        <sz val="11"/>
        <color rgb="FFFF0000"/>
        <rFont val="Garamond"/>
        <family val="1"/>
        <charset val="238"/>
      </rPr>
      <t>lub 10</t>
    </r>
    <r>
      <rPr>
        <sz val="11"/>
        <rFont val="Garamond"/>
        <family val="1"/>
        <charset val="238"/>
      </rPr>
      <t xml:space="preserve"> sztuk w opakowaniu. </t>
    </r>
    <r>
      <rPr>
        <sz val="11"/>
        <color rgb="FFFF0000"/>
        <rFont val="Garamond"/>
        <family val="1"/>
        <charset val="238"/>
      </rPr>
      <t>Zamawiający dopuszcza fartuchy chirurgiczne sterylne, pakowane a’1 szt., spełniające pozostałe wymagania SIWZ.</t>
    </r>
  </si>
  <si>
    <t>* Zamawiający dopuszcza dokonanie wyceny za opakowanie handlowe a 20 sztuk. W takim przypadku Wykonawca zobowiązany jest w kolumnie ilość i jednostka miary dokonać zmiany wskazanej ilości 150 000 sztuk na 7 500 opakowań a 20 szt. i dokonać wyceny takiej ilości opakowań..</t>
  </si>
  <si>
    <r>
      <t xml:space="preserve">sztuk </t>
    </r>
    <r>
      <rPr>
        <sz val="11"/>
        <color rgb="FFFF0000"/>
        <rFont val="Garamond"/>
        <family val="1"/>
        <charset val="238"/>
      </rPr>
      <t>*</t>
    </r>
  </si>
  <si>
    <r>
      <t xml:space="preserve">Fartuch higieniczny polipropylenowy, wiązany na troki, rękaw z bawełnianym mankietem lub poliestrowym, elastycznym, niesterylny, włóknina min. 35g/m2. Zielony, biały lub niebieski. Rozmiar L i XL lub rozmiar uniwersalny. Zamawiający dopuszcza fartuch w rozmiarze uniwersalnym o wymiarach 112 cm x 140 cm. Zamawiający dopuszcza fartuch higieniczny polipropylenowy, wiązany na troki, rękaw z poliestrowym, elastycznym mankietem, niesterylny, włóknina min. 35g/m2. Zielony. Rozmiar uniwersalny. Zamawiający dopuszcza fartuch higieniczny polipropylenowy, wiązany na troki, rękaw poliestrowym, elastycznym, niesterylny, włóknina min. 30g/m2. Zielony. Rozmiar L i XL. Zamawiający dopuszcza fartuch higieniczny polipropylenowy, wiązany na troki, rękaw zakończony gumką, niesterylny, włóknina min. 30g/m2. Zielony. Rozmiar L i XL Zamawiający wymaga w ramach materiałów firmowych kartę danych technicznych w celu potwierdzenia gramatury fartucha. 
</t>
    </r>
    <r>
      <rPr>
        <sz val="11"/>
        <color rgb="FFFF0000"/>
        <rFont val="Garamond"/>
        <family val="1"/>
        <charset val="238"/>
      </rPr>
      <t>Zamawiający dopuszcza fartucha wykonanego z niebieskiej włókniny polipropylenowej o gramaturze 25g/m2. 
Zamawiający dopuszcza zaoferowanie fartuch z rękawem poliestrowym o gramaturze 25g/m2 w rozmiarze L ( długość 120cm, szerokość 140cm). 
Zamawiajacy dopuszcza fartuch włókninowy, j.u., gramatura 25 g/m2, długi rękaw, zakończony lekką elastyczną, nieuciskającą gumką, bez mankietu, wiązany z tyłu w talii i przy szyi, niesterylny.
Zamawiający dopuszcza fartuch w rozmiarze uniwersalnym o wymiarach zbliżonych do rozmiary L.
Zamawiajacy dopuszcza fartuch o długości ok. 127 cm , szerokości ok.160 cm i długości paska (trok w talii) min. 200 cm.
Zamawiający dopuszcza fartuch w rozmiarze uniwersalnym.</t>
    </r>
  </si>
  <si>
    <r>
      <t xml:space="preserve"> Zestaw zabiegowy do zakończenia dializy NA PRZETOCE: rękawiczka nitrylowa wywijana L (1 szt), rękawiczki nitrylowe wywijane M/S (2 szt), kompresy z gazy 7,5 x 7,5 cm 8 warstw (6 szt), przylepiec 2x5 x 2,0 cm paski długości 15 cm. Zamawiający dopuszcza zestaw: kompresy  gazy 7,5 x 7,5 cm 8 warstw (4 szt), rękawiczki nitrylowe wywijane M/S (2 szt), rękawica nitrylowa wywijana L (1 szt), opatrunek włókninowy z kładem chłonnym 5 x 7 cm – 2 szt. Zamawiający dopuszcza: Kompresy z włókniny 100% bawełnianej 4w 7,5x7,5cm 4szt., opatrunek typu pushban 3,8x7,2cm 2szt. rękawica nitrylowa dla pacjenta rozmiar L 1szt., rękawice nitrylowe teksturowane na całej powierzchni rozmiar M lub S 2szt. Opakowanie typu blister z dwoma samoprzylepnymi etykietami do uzupełnienia dokumentacji, lub Kompresy z włókniny 100% bawełnianej 4w 7,5x7,5cm 4szt., opatrunek chirurgiczny włókninowy 2x 15 cm 4szt. rękawica nitrylowa dla pacjenta rozmiar L 1szt., rękawice nitrylowe teksturowane na całej powierzchni rozmiar M lub S 2szt. Opakowanie typu blister z dwoma samoprzylepnymi etykietami do uzupełnienia dokumentacji.
</t>
    </r>
    <r>
      <rPr>
        <sz val="11"/>
        <color rgb="FFFF0000"/>
        <rFont val="Garamond"/>
        <family val="1"/>
        <charset val="238"/>
      </rPr>
      <t>Zamawiający dopuszcza zestaw zabiegowy posiadający 6 sztuk (zamiast 4 sztuk) kompresów z włókniny 100% bawełnianej 4w w rozmiarze 7,5x7,5cm</t>
    </r>
  </si>
  <si>
    <r>
      <t xml:space="preserve">Zestaw zabiegowy do rozpoczęcia dializy: NA CEWNIKU – serweta foliowo-bibułowa 45x45 cm lub 38x45 cm ( 1 szt), rękawiczki nitrylowe wywijane M/S (4 szt) – kompresy z gazy 7,5x7,5 cm (8-10 szt), jałowy, samoprzylepny poliuretanowy opatrunek foliowy 10x12 cm (1 szt) osobno pakowany. Zamawiający dopuszcza: Zestaw do dializy przez cewnik (CVC) w opakowaniu typu podwójny blister z perforacją umożliwiającą oderwanie jednej z części, o składzie: Serweta z lamiantu podfoliowana z warstwą chłonną 50x35 cm i nacięciem na krótszym boku 1szt.
Kompresy z włókniny 100% bawełnianej 6w 7,5x7,5cm 6szt.
Przylepiec chirurgiczny włókninowy 1x15cm 1szt.
Rękawice nitrylowe teksturowane na całej powierzchni rozmiar M lub S 4szt.                                                                       jałowy, samoprzylepny poliuretanowy opatrunek foliowy 10x12 cm (1 szt) osobno pakowany. W ramach zestawu zamawiający dopuszcza dodanie do zestawu zestawu do zakończenia dializy Zakończenie:  Przylepiec włókninowy  2x 15 cm – 2 szt., Kompres z włókniny 100% bawełnianej min. 4w 7,5 x 7,5 – 4 szt., rękawice nitrylowe rozmiar M lub S – 2 szt.
</t>
    </r>
    <r>
      <rPr>
        <sz val="11"/>
        <color rgb="FFFF0000"/>
        <rFont val="Garamond"/>
        <family val="1"/>
        <charset val="238"/>
      </rPr>
      <t>Zamawiający dopuszcza zestaw zabiegowy posiadający kompresy z włókniny 100% bawełnianej 4w 7,5x7,5cm – 6 sztuk. 
Zamawiający dopuszcza zestaw zabiegowy posiadający przylepiec chirurgiczny włókninowy w rozmiarze 2x15cm.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</si>
</sst>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0&quot; zł&quot;_-;\-* #,##0.00&quot; zł&quot;_-;_-* \-??&quot; zł&quot;_-;_-@_-"/>
    <numFmt numFmtId="166" formatCode="_-* #,##0.00\ _z_ł_-;\-* #,##0.00\ _z_ł_-;_-* \-??\ _z_ł_-;_-@_-"/>
    <numFmt numFmtId="167" formatCode="&quot; &quot;#,##0.00,&quot;zł &quot;;&quot;-&quot;#,##0.00,&quot;zł &quot;;&quot; &quot;&quot;-&quot;#&quot; zł &quot;;&quot; &quot;@&quot; &quot;"/>
    <numFmt numFmtId="168" formatCode="#,##0.0000"/>
  </numFmts>
  <fonts count="40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name val="Garamond"/>
      <family val="1"/>
      <charset val="238"/>
    </font>
    <font>
      <b/>
      <sz val="11"/>
      <name val="Garamond"/>
      <family val="1"/>
      <charset val="238"/>
    </font>
    <font>
      <sz val="10"/>
      <name val="Arial CE"/>
      <family val="2"/>
      <charset val="238"/>
    </font>
    <font>
      <sz val="11"/>
      <color theme="1"/>
      <name val="Calibri"/>
      <family val="2"/>
      <scheme val="minor"/>
    </font>
    <font>
      <i/>
      <sz val="11"/>
      <name val="Garamond"/>
      <family val="1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</font>
    <font>
      <u/>
      <sz val="10"/>
      <color indexed="12"/>
      <name val="Arial CE"/>
      <charset val="238"/>
    </font>
    <font>
      <u/>
      <sz val="10"/>
      <color indexed="12"/>
      <name val="Arial CE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0"/>
      <name val="Arial"/>
      <family val="2"/>
    </font>
    <font>
      <sz val="10"/>
      <name val="Tahoma"/>
      <family val="2"/>
      <charset val="238"/>
    </font>
    <font>
      <sz val="10"/>
      <color theme="1"/>
      <name val="RotisSansSerif"/>
      <family val="2"/>
      <charset val="238"/>
    </font>
    <font>
      <sz val="11"/>
      <name val="Book Antiqua"/>
      <family val="1"/>
      <charset val="238"/>
    </font>
    <font>
      <sz val="11"/>
      <color theme="1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sz val="12"/>
      <name val="Arial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b/>
      <sz val="10"/>
      <color rgb="FF000000"/>
      <name val="Calibri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rgb="FFFF0000"/>
      <name val="Garamond"/>
      <family val="1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B9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rgb="FFDDDDDD"/>
        <bgColor rgb="FFFFCCCC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18">
    <xf numFmtId="0" fontId="0" fillId="0" borderId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3" fillId="0" borderId="0"/>
    <xf numFmtId="0" fontId="4" fillId="0" borderId="0"/>
    <xf numFmtId="0" fontId="8" fillId="0" borderId="0"/>
    <xf numFmtId="0" fontId="7" fillId="0" borderId="0"/>
    <xf numFmtId="0" fontId="4" fillId="0" borderId="0"/>
    <xf numFmtId="0" fontId="7" fillId="0" borderId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7" fillId="0" borderId="0"/>
    <xf numFmtId="0" fontId="2" fillId="0" borderId="0"/>
    <xf numFmtId="0" fontId="7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1" borderId="0" applyNumberFormat="0" applyBorder="0" applyAlignment="0" applyProtection="0"/>
    <xf numFmtId="165" fontId="7" fillId="0" borderId="0" applyFill="0" applyBorder="0" applyAlignment="0" applyProtection="0"/>
    <xf numFmtId="0" fontId="12" fillId="9" borderId="9" applyNumberFormat="0" applyAlignment="0" applyProtection="0"/>
    <xf numFmtId="0" fontId="13" fillId="22" borderId="10" applyNumberFormat="0" applyAlignment="0" applyProtection="0"/>
    <xf numFmtId="0" fontId="14" fillId="6" borderId="0" applyNumberFormat="0" applyBorder="0" applyAlignment="0" applyProtection="0"/>
    <xf numFmtId="166" fontId="7" fillId="0" borderId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7" fillId="0" borderId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7" fillId="0" borderId="0" applyFill="0" applyBorder="0" applyAlignment="0" applyProtection="0"/>
    <xf numFmtId="43" fontId="4" fillId="0" borderId="0" applyFont="0" applyFill="0" applyBorder="0" applyAlignment="0" applyProtection="0"/>
    <xf numFmtId="166" fontId="7" fillId="0" borderId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7" fillId="0" borderId="0" applyFill="0" applyBorder="0" applyAlignment="0" applyProtection="0"/>
    <xf numFmtId="166" fontId="7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0" fillId="0" borderId="0"/>
    <xf numFmtId="0" fontId="16" fillId="0" borderId="0" applyNumberFormat="0" applyFill="0" applyBorder="0" applyProtection="0">
      <alignment vertical="top" wrapText="1"/>
    </xf>
    <xf numFmtId="0" fontId="15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/>
    <xf numFmtId="0" fontId="20" fillId="0" borderId="11" applyNumberFormat="0" applyFill="0" applyAlignment="0" applyProtection="0"/>
    <xf numFmtId="0" fontId="21" fillId="23" borderId="12" applyNumberFormat="0" applyAlignment="0" applyProtection="0"/>
    <xf numFmtId="0" fontId="22" fillId="0" borderId="13" applyNumberFormat="0" applyFill="0" applyAlignment="0" applyProtection="0"/>
    <xf numFmtId="0" fontId="23" fillId="0" borderId="14" applyNumberFormat="0" applyFill="0" applyAlignment="0" applyProtection="0"/>
    <xf numFmtId="0" fontId="24" fillId="0" borderId="15" applyNumberFormat="0" applyFill="0" applyAlignment="0" applyProtection="0"/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7" fillId="0" borderId="0"/>
    <xf numFmtId="0" fontId="4" fillId="0" borderId="0"/>
    <xf numFmtId="0" fontId="4" fillId="0" borderId="0"/>
    <xf numFmtId="0" fontId="26" fillId="0" borderId="0"/>
    <xf numFmtId="0" fontId="4" fillId="0" borderId="0"/>
    <xf numFmtId="0" fontId="2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2" fillId="0" borderId="0">
      <alignment vertical="top"/>
    </xf>
    <xf numFmtId="0" fontId="2" fillId="0" borderId="0">
      <alignment vertical="top"/>
    </xf>
    <xf numFmtId="0" fontId="7" fillId="0" borderId="0"/>
    <xf numFmtId="0" fontId="4" fillId="0" borderId="0"/>
    <xf numFmtId="0" fontId="2" fillId="0" borderId="0">
      <alignment vertical="top"/>
    </xf>
    <xf numFmtId="0" fontId="1" fillId="0" borderId="0"/>
    <xf numFmtId="0" fontId="1" fillId="0" borderId="0"/>
    <xf numFmtId="0" fontId="1" fillId="0" borderId="0"/>
    <xf numFmtId="0" fontId="2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2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2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8" fillId="0" borderId="0"/>
    <xf numFmtId="0" fontId="4" fillId="0" borderId="0"/>
    <xf numFmtId="0" fontId="7" fillId="0" borderId="0"/>
    <xf numFmtId="0" fontId="4" fillId="0" borderId="0"/>
    <xf numFmtId="0" fontId="15" fillId="0" borderId="0"/>
    <xf numFmtId="0" fontId="30" fillId="0" borderId="0"/>
    <xf numFmtId="0" fontId="15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7" fillId="0" borderId="0"/>
    <xf numFmtId="0" fontId="29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22" borderId="9" applyNumberFormat="0" applyAlignment="0" applyProtection="0"/>
    <xf numFmtId="9" fontId="7" fillId="0" borderId="0" applyFill="0" applyBorder="0" applyAlignment="0" applyProtection="0"/>
    <xf numFmtId="9" fontId="2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0" fontId="32" fillId="0" borderId="0"/>
    <xf numFmtId="0" fontId="33" fillId="0" borderId="16" applyNumberFormat="0" applyFill="0" applyAlignment="0" applyProtection="0"/>
    <xf numFmtId="167" fontId="15" fillId="0" borderId="0"/>
    <xf numFmtId="165" fontId="7" fillId="0" borderId="0" applyBorder="0" applyProtection="0"/>
    <xf numFmtId="0" fontId="34" fillId="0" borderId="0" applyNumberFormat="0" applyFill="0" applyBorder="0" applyAlignment="0" applyProtection="0"/>
    <xf numFmtId="0" fontId="35" fillId="24" borderId="0" applyBorder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" fillId="25" borderId="17" applyNumberFormat="0" applyFont="0" applyAlignment="0" applyProtection="0"/>
    <xf numFmtId="165" fontId="7" fillId="0" borderId="0" applyFill="0" applyBorder="0" applyAlignment="0" applyProtection="0"/>
    <xf numFmtId="44" fontId="4" fillId="0" borderId="0" applyFont="0" applyFill="0" applyBorder="0" applyAlignment="0" applyProtection="0"/>
    <xf numFmtId="165" fontId="7" fillId="0" borderId="0" applyFill="0" applyBorder="0" applyAlignment="0" applyProtection="0"/>
    <xf numFmtId="44" fontId="4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7" fillId="0" borderId="0" applyFill="0" applyBorder="0" applyAlignment="0" applyProtection="0"/>
    <xf numFmtId="44" fontId="2" fillId="0" borderId="0" applyFont="0" applyFill="0" applyBorder="0" applyAlignment="0" applyProtection="0"/>
    <xf numFmtId="165" fontId="7" fillId="0" borderId="0" applyFill="0" applyBorder="0" applyAlignment="0" applyProtection="0"/>
    <xf numFmtId="165" fontId="7" fillId="0" borderId="0" applyFill="0" applyBorder="0" applyAlignment="0" applyProtection="0"/>
    <xf numFmtId="44" fontId="2" fillId="0" borderId="0" applyFont="0" applyFill="0" applyBorder="0" applyAlignment="0" applyProtection="0"/>
    <xf numFmtId="165" fontId="4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38" fillId="5" borderId="0" applyNumberFormat="0" applyBorder="0" applyAlignment="0" applyProtection="0"/>
  </cellStyleXfs>
  <cellXfs count="118">
    <xf numFmtId="0" fontId="0" fillId="0" borderId="0" xfId="0"/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right" vertical="top"/>
      <protection locked="0"/>
    </xf>
    <xf numFmtId="0" fontId="6" fillId="0" borderId="0" xfId="0" applyFont="1" applyFill="1" applyBorder="1" applyAlignment="1" applyProtection="1">
      <alignment horizontal="center" vertical="top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3" fontId="6" fillId="0" borderId="0" xfId="0" applyNumberFormat="1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0" fontId="6" fillId="0" borderId="2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</xf>
    <xf numFmtId="0" fontId="5" fillId="0" borderId="3" xfId="0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 applyProtection="1">
      <alignment horizontal="left" vertical="center" wrapText="1"/>
    </xf>
    <xf numFmtId="0" fontId="5" fillId="0" borderId="0" xfId="0" applyFont="1" applyFill="1" applyAlignment="1" applyProtection="1">
      <alignment horizontal="center" vertical="top" wrapText="1"/>
      <protection locked="0"/>
    </xf>
    <xf numFmtId="49" fontId="5" fillId="0" borderId="0" xfId="0" applyNumberFormat="1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3" fontId="5" fillId="0" borderId="0" xfId="0" applyNumberFormat="1" applyFont="1" applyFill="1" applyBorder="1" applyAlignment="1" applyProtection="1">
      <alignment horizontal="right" vertical="top" wrapText="1"/>
      <protection locked="0"/>
    </xf>
    <xf numFmtId="49" fontId="5" fillId="0" borderId="4" xfId="0" applyNumberFormat="1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Alignment="1" applyProtection="1">
      <alignment horizontal="left" vertical="top" wrapText="1"/>
      <protection locked="0"/>
    </xf>
    <xf numFmtId="49" fontId="5" fillId="0" borderId="1" xfId="0" applyNumberFormat="1" applyFont="1" applyFill="1" applyBorder="1" applyAlignment="1" applyProtection="1">
      <alignment horizontal="left" vertical="top" wrapText="1"/>
      <protection locked="0"/>
    </xf>
    <xf numFmtId="3" fontId="5" fillId="0" borderId="1" xfId="0" applyNumberFormat="1" applyFont="1" applyFill="1" applyBorder="1" applyAlignment="1" applyProtection="1">
      <alignment horizontal="right" vertical="top" wrapText="1"/>
      <protection locked="0"/>
    </xf>
    <xf numFmtId="49" fontId="6" fillId="0" borderId="1" xfId="0" applyNumberFormat="1" applyFont="1" applyFill="1" applyBorder="1" applyAlignment="1" applyProtection="1">
      <alignment horizontal="left" vertical="top" wrapText="1"/>
      <protection locked="0"/>
    </xf>
    <xf numFmtId="3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Alignment="1" applyProtection="1">
      <alignment horizontal="left" vertical="top"/>
      <protection locked="0"/>
    </xf>
    <xf numFmtId="0" fontId="5" fillId="0" borderId="0" xfId="0" applyFont="1" applyFill="1" applyAlignment="1" applyProtection="1">
      <alignment horizontal="right" vertical="top"/>
      <protection locked="0"/>
    </xf>
    <xf numFmtId="1" fontId="5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right" vertical="top" wrapText="1"/>
      <protection locked="0"/>
    </xf>
    <xf numFmtId="0" fontId="6" fillId="0" borderId="0" xfId="0" applyFont="1" applyFill="1" applyBorder="1" applyAlignment="1" applyProtection="1">
      <alignment horizontal="left" vertical="top"/>
      <protection locked="0"/>
    </xf>
    <xf numFmtId="1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2" borderId="0" xfId="0" applyFont="1" applyFill="1" applyAlignment="1" applyProtection="1">
      <alignment horizontal="left" vertical="top" wrapText="1"/>
      <protection locked="0"/>
    </xf>
    <xf numFmtId="1" fontId="5" fillId="2" borderId="0" xfId="0" applyNumberFormat="1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Border="1" applyAlignment="1" applyProtection="1">
      <alignment horizontal="center" vertical="top" wrapText="1"/>
      <protection locked="0"/>
    </xf>
    <xf numFmtId="0" fontId="6" fillId="2" borderId="1" xfId="0" applyFont="1" applyFill="1" applyBorder="1" applyAlignment="1" applyProtection="1">
      <alignment horizontal="left" vertical="top" wrapText="1"/>
      <protection locked="0"/>
    </xf>
    <xf numFmtId="44" fontId="5" fillId="2" borderId="5" xfId="0" applyNumberFormat="1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Alignment="1" applyProtection="1">
      <alignment horizontal="left" vertical="top" wrapText="1"/>
      <protection locked="0"/>
    </xf>
    <xf numFmtId="1" fontId="5" fillId="2" borderId="0" xfId="0" applyNumberFormat="1" applyFont="1" applyFill="1" applyAlignment="1" applyProtection="1">
      <alignment horizontal="left" vertical="top" wrapText="1"/>
      <protection locked="0"/>
    </xf>
    <xf numFmtId="0" fontId="5" fillId="2" borderId="0" xfId="0" applyFont="1" applyFill="1" applyAlignment="1" applyProtection="1">
      <alignment horizontal="center" vertical="top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5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44" fontId="5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1" xfId="10" applyFont="1" applyFill="1" applyBorder="1" applyAlignment="1">
      <alignment horizontal="left" vertical="center" wrapText="1"/>
    </xf>
    <xf numFmtId="3" fontId="5" fillId="0" borderId="1" xfId="1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2" borderId="5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</xf>
    <xf numFmtId="44" fontId="5" fillId="0" borderId="0" xfId="11" applyNumberFormat="1" applyFont="1" applyFill="1" applyBorder="1" applyAlignment="1" applyProtection="1">
      <alignment horizontal="right" vertical="center" wrapText="1"/>
      <protection locked="0"/>
    </xf>
    <xf numFmtId="164" fontId="6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righ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righ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right" vertical="top" wrapText="1"/>
      <protection locked="0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</xf>
    <xf numFmtId="0" fontId="5" fillId="0" borderId="0" xfId="0" applyFont="1" applyFill="1" applyAlignment="1" applyProtection="1">
      <alignment horizontal="right" vertical="top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1" fontId="5" fillId="0" borderId="0" xfId="0" applyNumberFormat="1" applyFont="1" applyFill="1" applyAlignment="1" applyProtection="1">
      <alignment horizontal="center" vertical="center" wrapText="1"/>
      <protection locked="0"/>
    </xf>
    <xf numFmtId="1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5" fillId="2" borderId="0" xfId="0" applyNumberFormat="1" applyFont="1" applyFill="1" applyBorder="1" applyAlignment="1" applyProtection="1">
      <alignment horizontal="center" vertical="center" wrapText="1"/>
      <protection locked="0"/>
    </xf>
    <xf numFmtId="1" fontId="5" fillId="2" borderId="0" xfId="0" applyNumberFormat="1" applyFont="1" applyFill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168" fontId="5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4" fontId="5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39" fillId="0" borderId="0" xfId="0" applyFont="1" applyFill="1" applyAlignment="1" applyProtection="1">
      <alignment horizontal="left" vertical="top" wrapText="1"/>
      <protection locked="0"/>
    </xf>
    <xf numFmtId="0" fontId="5" fillId="2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10" applyFont="1" applyFill="1" applyBorder="1" applyAlignment="1">
      <alignment horizontal="left" vertical="center" wrapText="1"/>
    </xf>
    <xf numFmtId="3" fontId="5" fillId="0" borderId="0" xfId="10" applyNumberFormat="1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left" vertical="center" wrapText="1"/>
      <protection locked="0"/>
    </xf>
    <xf numFmtId="0" fontId="5" fillId="2" borderId="0" xfId="0" applyNumberFormat="1" applyFont="1" applyFill="1" applyBorder="1" applyAlignment="1" applyProtection="1">
      <alignment horizontal="center" vertical="center" wrapText="1" shrinkToFit="1"/>
      <protection locked="0"/>
    </xf>
    <xf numFmtId="168" fontId="5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44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3" xfId="11" applyNumberFormat="1" applyFont="1" applyFill="1" applyBorder="1" applyAlignment="1" applyProtection="1">
      <alignment horizontal="left" vertical="center" wrapText="1"/>
      <protection locked="0"/>
    </xf>
    <xf numFmtId="44" fontId="5" fillId="0" borderId="3" xfId="0" applyNumberFormat="1" applyFont="1" applyBorder="1" applyAlignment="1">
      <alignment horizontal="left" vertical="center" wrapText="1"/>
    </xf>
    <xf numFmtId="49" fontId="5" fillId="0" borderId="0" xfId="0" applyNumberFormat="1" applyFont="1" applyFill="1" applyBorder="1" applyAlignment="1" applyProtection="1">
      <alignment vertical="top" wrapText="1"/>
      <protection locked="0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0" xfId="0" applyFont="1" applyFill="1" applyAlignment="1" applyProtection="1">
      <alignment horizontal="justify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6" fillId="0" borderId="4" xfId="0" applyFont="1" applyFill="1" applyBorder="1" applyAlignment="1" applyProtection="1">
      <alignment horizontal="left" vertical="top" wrapText="1"/>
      <protection locked="0"/>
    </xf>
    <xf numFmtId="0" fontId="6" fillId="0" borderId="5" xfId="0" applyFont="1" applyFill="1" applyBorder="1" applyAlignment="1" applyProtection="1">
      <alignment horizontal="left" vertical="top" wrapText="1"/>
      <protection locked="0"/>
    </xf>
    <xf numFmtId="3" fontId="6" fillId="0" borderId="7" xfId="0" applyNumberFormat="1" applyFont="1" applyFill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>
      <alignment horizontal="left" vertical="top" wrapText="1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6" fillId="0" borderId="4" xfId="0" applyFont="1" applyFill="1" applyBorder="1" applyAlignment="1" applyProtection="1">
      <alignment horizontal="center" vertical="top" wrapText="1"/>
      <protection locked="0"/>
    </xf>
    <xf numFmtId="0" fontId="6" fillId="0" borderId="5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Alignment="1">
      <alignment horizontal="justify" vertical="top" wrapText="1"/>
    </xf>
    <xf numFmtId="49" fontId="5" fillId="0" borderId="4" xfId="0" applyNumberFormat="1" applyFont="1" applyFill="1" applyBorder="1" applyAlignment="1" applyProtection="1">
      <alignment horizontal="left" vertical="top" wrapText="1"/>
      <protection locked="0"/>
    </xf>
    <xf numFmtId="49" fontId="5" fillId="0" borderId="6" xfId="0" applyNumberFormat="1" applyFont="1" applyFill="1" applyBorder="1" applyAlignment="1" applyProtection="1">
      <alignment horizontal="left" vertical="top" wrapText="1"/>
      <protection locked="0"/>
    </xf>
    <xf numFmtId="49" fontId="5" fillId="0" borderId="5" xfId="0" applyNumberFormat="1" applyFont="1" applyFill="1" applyBorder="1" applyAlignment="1" applyProtection="1">
      <alignment horizontal="left" vertical="top" wrapText="1"/>
      <protection locked="0"/>
    </xf>
    <xf numFmtId="49" fontId="5" fillId="0" borderId="1" xfId="0" applyNumberFormat="1" applyFont="1" applyFill="1" applyBorder="1" applyAlignment="1" applyProtection="1">
      <alignment horizontal="left" vertical="top" wrapText="1"/>
      <protection locked="0"/>
    </xf>
    <xf numFmtId="49" fontId="6" fillId="0" borderId="4" xfId="0" applyNumberFormat="1" applyFont="1" applyFill="1" applyBorder="1" applyAlignment="1" applyProtection="1">
      <alignment horizontal="left" vertical="top" wrapText="1"/>
      <protection locked="0"/>
    </xf>
    <xf numFmtId="0" fontId="5" fillId="0" borderId="6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right" vertical="top" wrapText="1"/>
      <protection locked="0"/>
    </xf>
    <xf numFmtId="0" fontId="5" fillId="0" borderId="1" xfId="10" applyFont="1" applyFill="1" applyBorder="1" applyAlignment="1">
      <alignment horizontal="left" vertical="top" wrapText="1"/>
    </xf>
  </cellXfs>
  <cellStyles count="218">
    <cellStyle name="20% - akcent 1 2" xfId="17"/>
    <cellStyle name="20% - akcent 2 2" xfId="18"/>
    <cellStyle name="20% - akcent 3 2" xfId="19"/>
    <cellStyle name="20% - akcent 4 2" xfId="20"/>
    <cellStyle name="20% - akcent 5 2" xfId="21"/>
    <cellStyle name="20% - akcent 6 2" xfId="22"/>
    <cellStyle name="40% - akcent 1 2" xfId="23"/>
    <cellStyle name="40% - akcent 2 2" xfId="24"/>
    <cellStyle name="40% - akcent 3 2" xfId="25"/>
    <cellStyle name="40% - akcent 4 2" xfId="26"/>
    <cellStyle name="40% - akcent 5 2" xfId="27"/>
    <cellStyle name="40% - akcent 6 2" xfId="28"/>
    <cellStyle name="60% - akcent 1 2" xfId="29"/>
    <cellStyle name="60% - akcent 2 2" xfId="30"/>
    <cellStyle name="60% - akcent 3 2" xfId="31"/>
    <cellStyle name="60% - akcent 4 2" xfId="32"/>
    <cellStyle name="60% - akcent 5 2" xfId="33"/>
    <cellStyle name="60% - akcent 6 2" xfId="34"/>
    <cellStyle name="Akcent 1 2" xfId="35"/>
    <cellStyle name="Akcent 2 2" xfId="36"/>
    <cellStyle name="Akcent 3 2" xfId="37"/>
    <cellStyle name="Akcent 4 2" xfId="38"/>
    <cellStyle name="Akcent 5 2" xfId="39"/>
    <cellStyle name="Akcent 6 2" xfId="40"/>
    <cellStyle name="Currency 2" xfId="41"/>
    <cellStyle name="Dane wejściowe 2" xfId="42"/>
    <cellStyle name="Dane wyjściowe 2" xfId="43"/>
    <cellStyle name="Dobre 2" xfId="44"/>
    <cellStyle name="Dziesiętny" xfId="1" builtinId="3"/>
    <cellStyle name="Dziesiętny 2" xfId="2"/>
    <cellStyle name="Dziesiętny 2 2" xfId="46"/>
    <cellStyle name="Dziesiętny 2 3" xfId="47"/>
    <cellStyle name="Dziesiętny 2 3 2" xfId="48"/>
    <cellStyle name="Dziesiętny 2 4" xfId="49"/>
    <cellStyle name="Dziesiętny 2 5" xfId="50"/>
    <cellStyle name="Dziesiętny 2 6" xfId="45"/>
    <cellStyle name="Dziesiętny 3" xfId="3"/>
    <cellStyle name="Dziesiętny 3 2" xfId="52"/>
    <cellStyle name="Dziesiętny 3 3" xfId="53"/>
    <cellStyle name="Dziesiętny 3 3 2" xfId="54"/>
    <cellStyle name="Dziesiętny 3 4" xfId="55"/>
    <cellStyle name="Dziesiętny 3 5" xfId="51"/>
    <cellStyle name="Dziesiętny 4" xfId="56"/>
    <cellStyle name="Dziesiętny 4 2" xfId="57"/>
    <cellStyle name="Dziesiętny 4 2 2" xfId="58"/>
    <cellStyle name="Dziesiętny 4 3" xfId="59"/>
    <cellStyle name="Dziesiętny 5" xfId="60"/>
    <cellStyle name="Dziesiętny 5 2" xfId="61"/>
    <cellStyle name="Dziesiętny 5 2 2" xfId="62"/>
    <cellStyle name="Dziesiętny 6" xfId="63"/>
    <cellStyle name="Dziesiętny 6 2" xfId="64"/>
    <cellStyle name="Dziesiętny 6 2 2" xfId="65"/>
    <cellStyle name="Dziesiętny 6 2 3" xfId="66"/>
    <cellStyle name="Dziesiętny 7" xfId="67"/>
    <cellStyle name="Dziesiętny 8" xfId="68"/>
    <cellStyle name="Excel Built-in Normal" xfId="69"/>
    <cellStyle name="Excel Built-in Normal 2" xfId="70"/>
    <cellStyle name="Excel Built-in Normal 3" xfId="71"/>
    <cellStyle name="Hiperłącze 2" xfId="72"/>
    <cellStyle name="Hiperłącze 3" xfId="73"/>
    <cellStyle name="Hiperłącze 4" xfId="74"/>
    <cellStyle name="Komórka połączona 2" xfId="75"/>
    <cellStyle name="Komórka zaznaczona 2" xfId="76"/>
    <cellStyle name="Nagłówek 1 2" xfId="77"/>
    <cellStyle name="Nagłówek 2 2" xfId="78"/>
    <cellStyle name="Nagłówek 3 2" xfId="79"/>
    <cellStyle name="Nagłówek 4 2" xfId="80"/>
    <cellStyle name="Neutralne 2" xfId="81"/>
    <cellStyle name="Normal 2" xfId="82"/>
    <cellStyle name="Normal 2 2" xfId="83"/>
    <cellStyle name="Normal 3" xfId="84"/>
    <cellStyle name="Normal 3 2" xfId="85"/>
    <cellStyle name="Normal 3 3" xfId="86"/>
    <cellStyle name="Normal 3 3 2" xfId="87"/>
    <cellStyle name="Normal 4" xfId="88"/>
    <cellStyle name="Normal 4 2" xfId="89"/>
    <cellStyle name="Normal 4 3" xfId="90"/>
    <cellStyle name="Normal 4 4" xfId="91"/>
    <cellStyle name="Normal 5" xfId="92"/>
    <cellStyle name="Normal_PROF_ETH" xfId="93"/>
    <cellStyle name="Normalny" xfId="0" builtinId="0"/>
    <cellStyle name="Normalny 10" xfId="13"/>
    <cellStyle name="Normalny 10 2" xfId="94"/>
    <cellStyle name="Normalny 10 2 2" xfId="95"/>
    <cellStyle name="Normalny 10 2 3" xfId="96"/>
    <cellStyle name="Normalny 10 2 3 2" xfId="97"/>
    <cellStyle name="Normalny 10 2 4" xfId="98"/>
    <cellStyle name="Normalny 10 3" xfId="99"/>
    <cellStyle name="Normalny 10 4" xfId="100"/>
    <cellStyle name="Normalny 10 4 2" xfId="101"/>
    <cellStyle name="Normalny 10 4 3" xfId="102"/>
    <cellStyle name="Normalny 11" xfId="103"/>
    <cellStyle name="Normalny 11 2" xfId="104"/>
    <cellStyle name="Normalny 11 3" xfId="105"/>
    <cellStyle name="Normalny 11 4" xfId="106"/>
    <cellStyle name="Normalny 11 5" xfId="107"/>
    <cellStyle name="Normalny 11 6" xfId="108"/>
    <cellStyle name="Normalny 11 6 2" xfId="109"/>
    <cellStyle name="Normalny 11 6 3" xfId="110"/>
    <cellStyle name="Normalny 11 7" xfId="111"/>
    <cellStyle name="Normalny 12" xfId="15"/>
    <cellStyle name="Normalny 12 2" xfId="112"/>
    <cellStyle name="Normalny 12 3" xfId="113"/>
    <cellStyle name="Normalny 12 4" xfId="114"/>
    <cellStyle name="Normalny 12 5" xfId="115"/>
    <cellStyle name="Normalny 13" xfId="116"/>
    <cellStyle name="Normalny 13 2" xfId="117"/>
    <cellStyle name="Normalny 14" xfId="118"/>
    <cellStyle name="Normalny 14 2" xfId="119"/>
    <cellStyle name="Normalny 14 2 2" xfId="120"/>
    <cellStyle name="Normalny 14 2 3" xfId="121"/>
    <cellStyle name="Normalny 15" xfId="122"/>
    <cellStyle name="Normalny 15 2" xfId="123"/>
    <cellStyle name="Normalny 16" xfId="124"/>
    <cellStyle name="Normalny 16 2" xfId="125"/>
    <cellStyle name="Normalny 16 2 2" xfId="126"/>
    <cellStyle name="Normalny 16 3" xfId="127"/>
    <cellStyle name="Normalny 16 4" xfId="128"/>
    <cellStyle name="Normalny 17" xfId="129"/>
    <cellStyle name="Normalny 18" xfId="130"/>
    <cellStyle name="Normalny 19" xfId="131"/>
    <cellStyle name="Normalny 2" xfId="4"/>
    <cellStyle name="Normalny 2 2" xfId="5"/>
    <cellStyle name="Normalny 2 2 2" xfId="14"/>
    <cellStyle name="Normalny 2 2 3" xfId="134"/>
    <cellStyle name="Normalny 2 2 4" xfId="135"/>
    <cellStyle name="Normalny 2 2 5" xfId="133"/>
    <cellStyle name="Normalny 2 3" xfId="16"/>
    <cellStyle name="Normalny 2 4" xfId="136"/>
    <cellStyle name="Normalny 2 4 2" xfId="137"/>
    <cellStyle name="Normalny 2 5" xfId="138"/>
    <cellStyle name="Normalny 2 6" xfId="139"/>
    <cellStyle name="Normalny 2 7" xfId="140"/>
    <cellStyle name="Normalny 2 8" xfId="141"/>
    <cellStyle name="Normalny 2 8 2" xfId="142"/>
    <cellStyle name="Normalny 2 9" xfId="132"/>
    <cellStyle name="Normalny 20" xfId="143"/>
    <cellStyle name="Normalny 21" xfId="144"/>
    <cellStyle name="Normalny 3" xfId="6"/>
    <cellStyle name="Normalny 4" xfId="7"/>
    <cellStyle name="Normalny 4 2" xfId="146"/>
    <cellStyle name="Normalny 4 3" xfId="147"/>
    <cellStyle name="Normalny 4 3 2" xfId="148"/>
    <cellStyle name="Normalny 4 4" xfId="149"/>
    <cellStyle name="Normalny 4 5" xfId="145"/>
    <cellStyle name="Normalny 5" xfId="150"/>
    <cellStyle name="Normalny 5 2" xfId="151"/>
    <cellStyle name="Normalny 5 2 2" xfId="152"/>
    <cellStyle name="Normalny 5 3" xfId="153"/>
    <cellStyle name="Normalny 6" xfId="154"/>
    <cellStyle name="Normalny 6 2" xfId="8"/>
    <cellStyle name="Normalny 6 3" xfId="155"/>
    <cellStyle name="Normalny 6 3 2" xfId="156"/>
    <cellStyle name="Normalny 6 3 3" xfId="157"/>
    <cellStyle name="Normalny 6 4" xfId="158"/>
    <cellStyle name="Normalny 6 5" xfId="159"/>
    <cellStyle name="Normalny 6 6" xfId="160"/>
    <cellStyle name="Normalny 7" xfId="9"/>
    <cellStyle name="Normalny 7 2" xfId="162"/>
    <cellStyle name="Normalny 7 2 2" xfId="163"/>
    <cellStyle name="Normalny 7 2 2 2" xfId="164"/>
    <cellStyle name="Normalny 7 2 2 3" xfId="165"/>
    <cellStyle name="Normalny 7 2 3" xfId="166"/>
    <cellStyle name="Normalny 7 2 3 2" xfId="167"/>
    <cellStyle name="Normalny 7 2 3 3" xfId="168"/>
    <cellStyle name="Normalny 7 3" xfId="169"/>
    <cellStyle name="Normalny 7 4" xfId="170"/>
    <cellStyle name="Normalny 7 4 2" xfId="171"/>
    <cellStyle name="Normalny 7 4 3" xfId="172"/>
    <cellStyle name="Normalny 7 5" xfId="173"/>
    <cellStyle name="Normalny 7 6" xfId="161"/>
    <cellStyle name="Normalny 8" xfId="10"/>
    <cellStyle name="Normalny 8 2" xfId="174"/>
    <cellStyle name="Normalny 8 3" xfId="175"/>
    <cellStyle name="Normalny 9" xfId="176"/>
    <cellStyle name="Normalny 9 2" xfId="177"/>
    <cellStyle name="Normalny 9 2 2" xfId="178"/>
    <cellStyle name="Normalny 9 2 3" xfId="179"/>
    <cellStyle name="Normalny 9 3" xfId="180"/>
    <cellStyle name="Normalny 9 3 2" xfId="181"/>
    <cellStyle name="Normalny 9 3 3" xfId="182"/>
    <cellStyle name="Obliczenia 2" xfId="183"/>
    <cellStyle name="Procentowy 2" xfId="184"/>
    <cellStyle name="Procentowy 2 2" xfId="185"/>
    <cellStyle name="Procentowy 2 3" xfId="186"/>
    <cellStyle name="Procentowy 3" xfId="187"/>
    <cellStyle name="Standard_ICP_05_1500" xfId="188"/>
    <cellStyle name="Suma 2" xfId="189"/>
    <cellStyle name="TableStyleLight1" xfId="190"/>
    <cellStyle name="TableStyleLight1 2" xfId="191"/>
    <cellStyle name="Tekst objaśnienia 2" xfId="192"/>
    <cellStyle name="Tekst objaśnienia 3" xfId="193"/>
    <cellStyle name="Tekst ostrzeżenia 2" xfId="194"/>
    <cellStyle name="Tytuł 2" xfId="195"/>
    <cellStyle name="Uwaga 2" xfId="196"/>
    <cellStyle name="Walutowy" xfId="11" builtinId="4"/>
    <cellStyle name="Walutowy 2" xfId="12"/>
    <cellStyle name="Walutowy 2 2" xfId="198"/>
    <cellStyle name="Walutowy 2 3" xfId="199"/>
    <cellStyle name="Walutowy 2 4" xfId="200"/>
    <cellStyle name="Walutowy 2 5" xfId="197"/>
    <cellStyle name="Walutowy 3" xfId="201"/>
    <cellStyle name="Walutowy 3 2" xfId="202"/>
    <cellStyle name="Walutowy 3 2 2" xfId="203"/>
    <cellStyle name="Walutowy 3 3" xfId="204"/>
    <cellStyle name="Walutowy 4" xfId="205"/>
    <cellStyle name="Walutowy 4 2" xfId="206"/>
    <cellStyle name="Walutowy 4 3" xfId="207"/>
    <cellStyle name="Walutowy 4 4" xfId="208"/>
    <cellStyle name="Walutowy 4 5" xfId="209"/>
    <cellStyle name="Walutowy 5" xfId="210"/>
    <cellStyle name="Walutowy 5 2" xfId="211"/>
    <cellStyle name="Walutowy 6" xfId="212"/>
    <cellStyle name="Walutowy 6 2" xfId="213"/>
    <cellStyle name="Walutowy 6 2 2" xfId="214"/>
    <cellStyle name="Walutowy 6 2 3" xfId="215"/>
    <cellStyle name="Walutowy 7" xfId="216"/>
    <cellStyle name="Złe 2" xfId="2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0" tint="-0.34998626667073579"/>
    <pageSetUpPr fitToPage="1"/>
  </sheetPr>
  <dimension ref="A1:F54"/>
  <sheetViews>
    <sheetView showGridLines="0" view="pageBreakPreview" topLeftCell="A7" zoomScaleNormal="100" zoomScaleSheetLayoutView="100" zoomScalePageLayoutView="115" workbookViewId="0">
      <selection activeCell="C26" sqref="C26"/>
    </sheetView>
  </sheetViews>
  <sheetFormatPr defaultColWidth="9.109375" defaultRowHeight="14.4"/>
  <cols>
    <col min="1" max="1" width="4.109375" style="1" customWidth="1"/>
    <col min="2" max="2" width="19.109375" style="1" customWidth="1"/>
    <col min="3" max="3" width="61.88671875" style="1" customWidth="1"/>
    <col min="4" max="4" width="23.6640625" style="4" customWidth="1"/>
    <col min="5" max="5" width="12.33203125" style="1" customWidth="1"/>
    <col min="6" max="10" width="9.109375" style="1"/>
    <col min="11" max="11" width="16.5546875" style="1" customWidth="1"/>
    <col min="12" max="13" width="16.109375" style="1" customWidth="1"/>
    <col min="14" max="16384" width="9.109375" style="1"/>
  </cols>
  <sheetData>
    <row r="1" spans="2:6" ht="18" customHeight="1">
      <c r="D1" s="2" t="s">
        <v>38</v>
      </c>
    </row>
    <row r="2" spans="2:6" ht="18" customHeight="1">
      <c r="B2" s="3"/>
      <c r="C2" s="3" t="s">
        <v>33</v>
      </c>
      <c r="D2" s="3"/>
    </row>
    <row r="3" spans="2:6" ht="18" customHeight="1"/>
    <row r="4" spans="2:6" ht="18" customHeight="1">
      <c r="B4" s="1" t="s">
        <v>25</v>
      </c>
      <c r="C4" s="1" t="s">
        <v>62</v>
      </c>
      <c r="E4" s="5"/>
    </row>
    <row r="5" spans="2:6" ht="18" customHeight="1">
      <c r="E5" s="5"/>
    </row>
    <row r="6" spans="2:6" ht="35.4" customHeight="1">
      <c r="B6" s="1" t="s">
        <v>24</v>
      </c>
      <c r="C6" s="95" t="s">
        <v>61</v>
      </c>
      <c r="D6" s="95"/>
      <c r="E6" s="6"/>
      <c r="F6" s="7"/>
    </row>
    <row r="7" spans="2:6" ht="14.25" customHeight="1"/>
    <row r="8" spans="2:6" ht="14.25" customHeight="1">
      <c r="B8" s="8" t="s">
        <v>21</v>
      </c>
      <c r="C8" s="105"/>
      <c r="D8" s="106"/>
      <c r="E8" s="5"/>
    </row>
    <row r="9" spans="2:6" ht="31.5" customHeight="1">
      <c r="B9" s="8" t="s">
        <v>26</v>
      </c>
      <c r="C9" s="107"/>
      <c r="D9" s="108"/>
      <c r="E9" s="5"/>
    </row>
    <row r="10" spans="2:6" ht="18" customHeight="1">
      <c r="B10" s="8" t="s">
        <v>20</v>
      </c>
      <c r="C10" s="101"/>
      <c r="D10" s="102"/>
      <c r="E10" s="5"/>
    </row>
    <row r="11" spans="2:6" ht="18" customHeight="1">
      <c r="B11" s="8" t="s">
        <v>27</v>
      </c>
      <c r="C11" s="101"/>
      <c r="D11" s="102"/>
      <c r="E11" s="5"/>
    </row>
    <row r="12" spans="2:6" ht="18" customHeight="1">
      <c r="B12" s="8" t="s">
        <v>28</v>
      </c>
      <c r="C12" s="101"/>
      <c r="D12" s="102"/>
      <c r="E12" s="5"/>
    </row>
    <row r="13" spans="2:6" ht="18" customHeight="1">
      <c r="B13" s="8" t="s">
        <v>29</v>
      </c>
      <c r="C13" s="101"/>
      <c r="D13" s="102"/>
      <c r="E13" s="5"/>
    </row>
    <row r="14" spans="2:6" ht="18" customHeight="1">
      <c r="B14" s="8" t="s">
        <v>30</v>
      </c>
      <c r="C14" s="101"/>
      <c r="D14" s="102"/>
      <c r="E14" s="5"/>
    </row>
    <row r="15" spans="2:6" ht="18" customHeight="1">
      <c r="B15" s="8" t="s">
        <v>31</v>
      </c>
      <c r="C15" s="101"/>
      <c r="D15" s="102"/>
      <c r="E15" s="5"/>
    </row>
    <row r="16" spans="2:6" ht="18" customHeight="1">
      <c r="B16" s="8" t="s">
        <v>32</v>
      </c>
      <c r="C16" s="101"/>
      <c r="D16" s="102"/>
      <c r="E16" s="5"/>
    </row>
    <row r="17" spans="1:6" ht="18" customHeight="1">
      <c r="C17" s="5"/>
      <c r="D17" s="9"/>
      <c r="E17" s="5"/>
    </row>
    <row r="18" spans="1:6" ht="18" customHeight="1">
      <c r="A18" s="60" t="s">
        <v>46</v>
      </c>
      <c r="B18" s="98" t="s">
        <v>57</v>
      </c>
      <c r="C18" s="97"/>
      <c r="D18" s="10"/>
      <c r="E18" s="7"/>
    </row>
    <row r="19" spans="1:6" ht="9.6" customHeight="1" thickBot="1">
      <c r="C19" s="7"/>
      <c r="D19" s="10"/>
      <c r="E19" s="7"/>
    </row>
    <row r="20" spans="1:6" ht="18" customHeight="1" thickBot="1">
      <c r="B20" s="11" t="s">
        <v>9</v>
      </c>
      <c r="C20" s="103" t="s">
        <v>0</v>
      </c>
      <c r="D20" s="104"/>
    </row>
    <row r="21" spans="1:6" ht="18" customHeight="1">
      <c r="A21" s="12"/>
      <c r="B21" s="13" t="s">
        <v>15</v>
      </c>
      <c r="C21" s="92">
        <f>'część (1)'!$F$7</f>
        <v>0</v>
      </c>
      <c r="D21" s="93"/>
    </row>
    <row r="22" spans="1:6" ht="18" customHeight="1">
      <c r="A22" s="12"/>
      <c r="B22" s="14" t="s">
        <v>16</v>
      </c>
      <c r="C22" s="92">
        <f>'część (2)'!$F$7</f>
        <v>0</v>
      </c>
      <c r="D22" s="93"/>
    </row>
    <row r="23" spans="1:6" s="54" customFormat="1" ht="18" customHeight="1">
      <c r="A23" s="12"/>
      <c r="B23" s="13" t="s">
        <v>17</v>
      </c>
      <c r="C23" s="92">
        <f>'część (3)'!$F$7</f>
        <v>0</v>
      </c>
      <c r="D23" s="93"/>
    </row>
    <row r="24" spans="1:6" s="54" customFormat="1" ht="18" customHeight="1">
      <c r="A24" s="12"/>
      <c r="B24" s="14" t="s">
        <v>44</v>
      </c>
      <c r="C24" s="92">
        <f>'część (4)'!$F$7</f>
        <v>0</v>
      </c>
      <c r="D24" s="93"/>
    </row>
    <row r="25" spans="1:6" s="71" customFormat="1" ht="18" customHeight="1">
      <c r="A25" s="73"/>
      <c r="B25" s="13" t="s">
        <v>45</v>
      </c>
      <c r="C25" s="92">
        <f>'część (5)'!$F$7</f>
        <v>0</v>
      </c>
      <c r="D25" s="93"/>
    </row>
    <row r="26" spans="1:6" s="47" customFormat="1" ht="15" customHeight="1">
      <c r="A26" s="12"/>
      <c r="B26" s="49"/>
      <c r="C26" s="50"/>
      <c r="D26" s="50"/>
    </row>
    <row r="27" spans="1:6" s="60" customFormat="1" ht="40.950000000000003" customHeight="1">
      <c r="A27" s="12" t="s">
        <v>47</v>
      </c>
      <c r="B27" s="100" t="s">
        <v>58</v>
      </c>
      <c r="C27" s="100"/>
      <c r="D27" s="100"/>
    </row>
    <row r="28" spans="1:6" ht="27.6" customHeight="1">
      <c r="A28" s="1" t="s">
        <v>48</v>
      </c>
      <c r="B28" s="97" t="s">
        <v>56</v>
      </c>
      <c r="C28" s="98"/>
      <c r="D28" s="99"/>
      <c r="E28" s="15"/>
    </row>
    <row r="29" spans="1:6" ht="70.95" customHeight="1">
      <c r="A29" s="12" t="s">
        <v>49</v>
      </c>
      <c r="B29" s="94" t="s">
        <v>63</v>
      </c>
      <c r="C29" s="94"/>
      <c r="D29" s="94"/>
      <c r="E29" s="16"/>
      <c r="F29" s="7"/>
    </row>
    <row r="30" spans="1:6" s="17" customFormat="1" ht="61.2" customHeight="1">
      <c r="A30" s="60" t="s">
        <v>50</v>
      </c>
      <c r="B30" s="95" t="s">
        <v>64</v>
      </c>
      <c r="C30" s="95"/>
      <c r="D30" s="95"/>
      <c r="E30" s="18"/>
    </row>
    <row r="31" spans="1:6" s="17" customFormat="1" ht="89.4" customHeight="1">
      <c r="A31" s="12" t="s">
        <v>51</v>
      </c>
      <c r="B31" s="95" t="s">
        <v>43</v>
      </c>
      <c r="C31" s="95"/>
      <c r="D31" s="95"/>
      <c r="E31" s="18"/>
    </row>
    <row r="32" spans="1:6" ht="40.5" customHeight="1">
      <c r="A32" s="60" t="s">
        <v>52</v>
      </c>
      <c r="B32" s="95" t="s">
        <v>13</v>
      </c>
      <c r="C32" s="96"/>
      <c r="D32" s="96"/>
      <c r="E32" s="15"/>
      <c r="F32" s="7"/>
    </row>
    <row r="33" spans="1:6" ht="27.75" customHeight="1">
      <c r="A33" s="12" t="s">
        <v>53</v>
      </c>
      <c r="B33" s="98" t="s">
        <v>18</v>
      </c>
      <c r="C33" s="97"/>
      <c r="D33" s="97"/>
      <c r="E33" s="15"/>
      <c r="F33" s="7"/>
    </row>
    <row r="34" spans="1:6" ht="39.75" customHeight="1">
      <c r="A34" s="60" t="s">
        <v>54</v>
      </c>
      <c r="B34" s="95" t="s">
        <v>19</v>
      </c>
      <c r="C34" s="96"/>
      <c r="D34" s="96"/>
      <c r="E34" s="15"/>
      <c r="F34" s="7"/>
    </row>
    <row r="35" spans="1:6" ht="89.4" customHeight="1">
      <c r="A35" s="12" t="s">
        <v>59</v>
      </c>
      <c r="B35" s="95" t="s">
        <v>39</v>
      </c>
      <c r="C35" s="109"/>
      <c r="D35" s="109"/>
      <c r="E35" s="15"/>
      <c r="F35" s="7"/>
    </row>
    <row r="36" spans="1:6" ht="18" customHeight="1">
      <c r="A36" s="60" t="s">
        <v>60</v>
      </c>
      <c r="B36" s="6" t="s">
        <v>1</v>
      </c>
      <c r="C36" s="7"/>
      <c r="D36" s="1"/>
      <c r="E36" s="19"/>
    </row>
    <row r="37" spans="1:6" ht="11.4" customHeight="1">
      <c r="B37" s="7"/>
      <c r="C37" s="7"/>
      <c r="D37" s="20"/>
      <c r="E37" s="19"/>
    </row>
    <row r="38" spans="1:6" ht="18" customHeight="1">
      <c r="B38" s="110" t="s">
        <v>11</v>
      </c>
      <c r="C38" s="111"/>
      <c r="D38" s="112"/>
      <c r="E38" s="19"/>
    </row>
    <row r="39" spans="1:6" ht="18" customHeight="1">
      <c r="B39" s="110" t="s">
        <v>2</v>
      </c>
      <c r="C39" s="112"/>
      <c r="D39" s="8"/>
      <c r="E39" s="19"/>
    </row>
    <row r="40" spans="1:6" ht="18" customHeight="1">
      <c r="B40" s="114"/>
      <c r="C40" s="115"/>
      <c r="D40" s="8"/>
      <c r="E40" s="19"/>
    </row>
    <row r="41" spans="1:6" ht="18" customHeight="1">
      <c r="B41" s="114"/>
      <c r="C41" s="115"/>
      <c r="D41" s="8"/>
      <c r="E41" s="19"/>
    </row>
    <row r="42" spans="1:6" ht="18" customHeight="1">
      <c r="B42" s="114"/>
      <c r="C42" s="115"/>
      <c r="D42" s="8"/>
      <c r="E42" s="19"/>
    </row>
    <row r="43" spans="1:6" ht="15" customHeight="1">
      <c r="B43" s="22" t="s">
        <v>4</v>
      </c>
      <c r="C43" s="22"/>
      <c r="D43" s="20"/>
      <c r="E43" s="19"/>
    </row>
    <row r="44" spans="1:6" ht="18" customHeight="1">
      <c r="B44" s="110" t="s">
        <v>12</v>
      </c>
      <c r="C44" s="111"/>
      <c r="D44" s="112"/>
      <c r="E44" s="19"/>
    </row>
    <row r="45" spans="1:6" ht="18" customHeight="1">
      <c r="B45" s="23" t="s">
        <v>2</v>
      </c>
      <c r="C45" s="21" t="s">
        <v>3</v>
      </c>
      <c r="D45" s="24" t="s">
        <v>5</v>
      </c>
      <c r="E45" s="19"/>
    </row>
    <row r="46" spans="1:6" ht="18" customHeight="1">
      <c r="B46" s="25"/>
      <c r="C46" s="21"/>
      <c r="D46" s="26"/>
      <c r="E46" s="19"/>
    </row>
    <row r="47" spans="1:6" ht="18" customHeight="1">
      <c r="B47" s="25"/>
      <c r="C47" s="21"/>
      <c r="D47" s="26"/>
      <c r="E47" s="19"/>
    </row>
    <row r="48" spans="1:6" ht="18" customHeight="1">
      <c r="B48" s="22"/>
      <c r="C48" s="22"/>
      <c r="D48" s="20"/>
      <c r="E48" s="19"/>
    </row>
    <row r="49" spans="2:5" ht="18" customHeight="1">
      <c r="B49" s="110" t="s">
        <v>14</v>
      </c>
      <c r="C49" s="111"/>
      <c r="D49" s="112"/>
      <c r="E49" s="19"/>
    </row>
    <row r="50" spans="2:5" ht="18" customHeight="1">
      <c r="B50" s="113" t="s">
        <v>6</v>
      </c>
      <c r="C50" s="113"/>
      <c r="D50" s="8"/>
    </row>
    <row r="51" spans="2:5" ht="18" customHeight="1">
      <c r="B51" s="106"/>
      <c r="C51" s="106"/>
      <c r="D51" s="8"/>
    </row>
    <row r="52" spans="2:5" ht="18" customHeight="1"/>
    <row r="53" spans="2:5" ht="18" customHeight="1"/>
    <row r="54" spans="2:5" ht="18" customHeight="1">
      <c r="D54" s="1"/>
    </row>
  </sheetData>
  <mergeCells count="35">
    <mergeCell ref="B35:D35"/>
    <mergeCell ref="B34:D34"/>
    <mergeCell ref="B33:D33"/>
    <mergeCell ref="B38:D38"/>
    <mergeCell ref="B51:C51"/>
    <mergeCell ref="B50:C50"/>
    <mergeCell ref="B39:C39"/>
    <mergeCell ref="B40:C40"/>
    <mergeCell ref="B42:C42"/>
    <mergeCell ref="B49:D49"/>
    <mergeCell ref="B44:D44"/>
    <mergeCell ref="B41:C41"/>
    <mergeCell ref="C6:D6"/>
    <mergeCell ref="C11:D11"/>
    <mergeCell ref="C8:D8"/>
    <mergeCell ref="C9:D9"/>
    <mergeCell ref="C10:D10"/>
    <mergeCell ref="C12:D12"/>
    <mergeCell ref="C14:D14"/>
    <mergeCell ref="C13:D13"/>
    <mergeCell ref="C20:D20"/>
    <mergeCell ref="C22:D22"/>
    <mergeCell ref="C21:D21"/>
    <mergeCell ref="C15:D15"/>
    <mergeCell ref="B18:C18"/>
    <mergeCell ref="C16:D16"/>
    <mergeCell ref="C23:D23"/>
    <mergeCell ref="C24:D24"/>
    <mergeCell ref="B29:D29"/>
    <mergeCell ref="B32:D32"/>
    <mergeCell ref="B28:D28"/>
    <mergeCell ref="B30:D30"/>
    <mergeCell ref="B31:D31"/>
    <mergeCell ref="B27:D27"/>
    <mergeCell ref="C25:D25"/>
  </mergeCells>
  <phoneticPr fontId="0" type="noConversion"/>
  <printOptions horizontalCentered="1"/>
  <pageMargins left="1.1811023622047245" right="0.19685039370078741" top="0.94488188976377963" bottom="0.98425196850393704" header="0.74803149606299213" footer="0.31496062992125984"/>
  <pageSetup paperSize="9" scale="82" fitToHeight="0" orientation="portrait" horizontalDpi="300" r:id="rId1"/>
  <headerFooter alignWithMargins="0">
    <oddFooter xml:space="preserve">&amp;C&amp;"-,Standardowy"&amp;9Strona &amp;P&amp;R&amp;"-,Standardowy"&amp;9pieczęć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J11"/>
  <sheetViews>
    <sheetView showGridLines="0" view="pageBreakPreview" zoomScaleNormal="100" zoomScaleSheetLayoutView="100" zoomScalePageLayoutView="85" workbookViewId="0">
      <selection activeCell="E10" sqref="E10"/>
    </sheetView>
  </sheetViews>
  <sheetFormatPr defaultColWidth="9.109375" defaultRowHeight="14.4"/>
  <cols>
    <col min="1" max="1" width="5.33203125" style="61" customWidth="1"/>
    <col min="2" max="2" width="74.88671875" style="61" customWidth="1"/>
    <col min="3" max="3" width="9.6640625" style="29" customWidth="1"/>
    <col min="4" max="4" width="10.6640625" style="62" customWidth="1"/>
    <col min="5" max="5" width="22.33203125" style="61" customWidth="1"/>
    <col min="6" max="6" width="21.88671875" style="61" customWidth="1"/>
    <col min="7" max="7" width="15.109375" style="61" customWidth="1"/>
    <col min="8" max="8" width="19" style="61" customWidth="1"/>
    <col min="9" max="10" width="14.33203125" style="61" customWidth="1"/>
    <col min="11" max="16384" width="9.109375" style="61"/>
  </cols>
  <sheetData>
    <row r="1" spans="1:10">
      <c r="B1" s="27" t="str">
        <f>'Informacje ogólne'!C4</f>
        <v>DFP.271.104.2020.LS</v>
      </c>
      <c r="C1" s="61"/>
      <c r="H1" s="28" t="s">
        <v>41</v>
      </c>
      <c r="I1" s="28"/>
      <c r="J1" s="28"/>
    </row>
    <row r="2" spans="1:10">
      <c r="E2" s="97"/>
      <c r="F2" s="97"/>
      <c r="G2" s="116" t="s">
        <v>40</v>
      </c>
      <c r="H2" s="116"/>
    </row>
    <row r="4" spans="1:10">
      <c r="B4" s="6" t="s">
        <v>7</v>
      </c>
      <c r="C4" s="59">
        <v>1</v>
      </c>
      <c r="D4" s="30"/>
      <c r="E4" s="31" t="s">
        <v>10</v>
      </c>
      <c r="F4" s="5"/>
      <c r="G4" s="60"/>
      <c r="H4" s="60"/>
    </row>
    <row r="5" spans="1:10">
      <c r="B5" s="6"/>
      <c r="C5" s="32"/>
      <c r="D5" s="30"/>
      <c r="E5" s="31"/>
      <c r="F5" s="5"/>
      <c r="G5" s="60"/>
      <c r="H5" s="60"/>
    </row>
    <row r="6" spans="1:10">
      <c r="A6" s="6"/>
      <c r="C6" s="32"/>
      <c r="D6" s="30"/>
      <c r="E6" s="60"/>
      <c r="F6" s="60"/>
      <c r="G6" s="60"/>
      <c r="H6" s="60"/>
    </row>
    <row r="7" spans="1:10">
      <c r="A7" s="33"/>
      <c r="B7" s="33"/>
      <c r="C7" s="34"/>
      <c r="D7" s="35"/>
      <c r="E7" s="36" t="s">
        <v>0</v>
      </c>
      <c r="F7" s="37">
        <f>SUM(H10:H11)</f>
        <v>0</v>
      </c>
      <c r="G7" s="38"/>
      <c r="H7" s="38"/>
    </row>
    <row r="8" spans="1:10" ht="12.75" customHeight="1">
      <c r="A8" s="38"/>
      <c r="B8" s="33"/>
      <c r="C8" s="39"/>
      <c r="D8" s="40"/>
      <c r="E8" s="38"/>
      <c r="F8" s="38"/>
      <c r="G8" s="38"/>
      <c r="H8" s="38"/>
    </row>
    <row r="9" spans="1:10" s="42" customFormat="1" ht="43.2" customHeight="1">
      <c r="A9" s="41" t="s">
        <v>22</v>
      </c>
      <c r="B9" s="41" t="s">
        <v>34</v>
      </c>
      <c r="C9" s="51" t="s">
        <v>23</v>
      </c>
      <c r="D9" s="52" t="s">
        <v>42</v>
      </c>
      <c r="E9" s="41" t="s">
        <v>35</v>
      </c>
      <c r="F9" s="41" t="s">
        <v>36</v>
      </c>
      <c r="G9" s="41" t="s">
        <v>37</v>
      </c>
      <c r="H9" s="41" t="s">
        <v>8</v>
      </c>
    </row>
    <row r="10" spans="1:10" s="42" customFormat="1" ht="86.4" customHeight="1">
      <c r="A10" s="58" t="s">
        <v>46</v>
      </c>
      <c r="B10" s="45" t="s">
        <v>69</v>
      </c>
      <c r="C10" s="46">
        <v>10000</v>
      </c>
      <c r="D10" s="48" t="s">
        <v>55</v>
      </c>
      <c r="E10" s="43"/>
      <c r="F10" s="43"/>
      <c r="G10" s="82"/>
      <c r="H10" s="44">
        <f>ROUND(ROUND(C10,2)*ROUND(G10,2),2)</f>
        <v>0</v>
      </c>
    </row>
    <row r="11" spans="1:10" s="42" customFormat="1" ht="95.4" customHeight="1">
      <c r="A11" s="58" t="s">
        <v>47</v>
      </c>
      <c r="B11" s="45" t="s">
        <v>68</v>
      </c>
      <c r="C11" s="46">
        <v>10000</v>
      </c>
      <c r="D11" s="48" t="s">
        <v>55</v>
      </c>
      <c r="E11" s="43"/>
      <c r="F11" s="43"/>
      <c r="G11" s="82"/>
      <c r="H11" s="44">
        <f>ROUND(ROUND(C11,2)*ROUND(G11,2),2)</f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2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J17"/>
  <sheetViews>
    <sheetView showGridLines="0" view="pageBreakPreview" topLeftCell="A11" zoomScaleNormal="100" zoomScaleSheetLayoutView="100" zoomScalePageLayoutView="85" workbookViewId="0">
      <selection activeCell="B32" sqref="B32"/>
    </sheetView>
  </sheetViews>
  <sheetFormatPr defaultColWidth="9.109375" defaultRowHeight="14.4"/>
  <cols>
    <col min="1" max="1" width="5.33203125" style="53" customWidth="1"/>
    <col min="2" max="2" width="74.88671875" style="53" customWidth="1"/>
    <col min="3" max="3" width="9.6640625" style="29" customWidth="1"/>
    <col min="4" max="4" width="10.6640625" style="56" customWidth="1"/>
    <col min="5" max="5" width="22.33203125" style="53" customWidth="1"/>
    <col min="6" max="6" width="21.88671875" style="53" customWidth="1"/>
    <col min="7" max="7" width="15.109375" style="53" customWidth="1"/>
    <col min="8" max="8" width="19" style="53" customWidth="1"/>
    <col min="9" max="10" width="14.33203125" style="53" customWidth="1"/>
    <col min="11" max="16384" width="9.109375" style="53"/>
  </cols>
  <sheetData>
    <row r="1" spans="1:10">
      <c r="B1" s="27" t="str">
        <f>'Informacje ogólne'!C4</f>
        <v>DFP.271.104.2020.LS</v>
      </c>
      <c r="C1" s="53"/>
      <c r="H1" s="28" t="s">
        <v>41</v>
      </c>
      <c r="I1" s="28"/>
      <c r="J1" s="28"/>
    </row>
    <row r="2" spans="1:10">
      <c r="E2" s="97"/>
      <c r="F2" s="97"/>
      <c r="G2" s="116" t="s">
        <v>40</v>
      </c>
      <c r="H2" s="116"/>
    </row>
    <row r="4" spans="1:10">
      <c r="B4" s="6" t="s">
        <v>7</v>
      </c>
      <c r="C4" s="55">
        <v>2</v>
      </c>
      <c r="D4" s="30"/>
      <c r="E4" s="31" t="s">
        <v>10</v>
      </c>
      <c r="F4" s="5"/>
      <c r="G4" s="54"/>
      <c r="H4" s="54"/>
    </row>
    <row r="5" spans="1:10">
      <c r="B5" s="6"/>
      <c r="C5" s="32"/>
      <c r="D5" s="30"/>
      <c r="E5" s="31"/>
      <c r="F5" s="5"/>
      <c r="G5" s="54"/>
      <c r="H5" s="54"/>
    </row>
    <row r="6" spans="1:10">
      <c r="A6" s="6"/>
      <c r="C6" s="32"/>
      <c r="D6" s="30"/>
      <c r="E6" s="54"/>
      <c r="F6" s="54"/>
      <c r="G6" s="54"/>
      <c r="H6" s="54"/>
    </row>
    <row r="7" spans="1:10">
      <c r="A7" s="33"/>
      <c r="B7" s="33"/>
      <c r="C7" s="34"/>
      <c r="D7" s="35"/>
      <c r="E7" s="36" t="s">
        <v>0</v>
      </c>
      <c r="F7" s="37">
        <f>SUM(H10:H12)</f>
        <v>0</v>
      </c>
      <c r="G7" s="38"/>
      <c r="H7" s="38"/>
    </row>
    <row r="8" spans="1:10" ht="12.75" customHeight="1">
      <c r="A8" s="38"/>
      <c r="B8" s="33"/>
      <c r="C8" s="39"/>
      <c r="D8" s="40"/>
      <c r="E8" s="38"/>
      <c r="F8" s="38"/>
      <c r="G8" s="38"/>
      <c r="H8" s="38"/>
    </row>
    <row r="9" spans="1:10" s="42" customFormat="1" ht="43.2" customHeight="1">
      <c r="A9" s="41" t="s">
        <v>22</v>
      </c>
      <c r="B9" s="41" t="s">
        <v>34</v>
      </c>
      <c r="C9" s="51" t="s">
        <v>23</v>
      </c>
      <c r="D9" s="52" t="s">
        <v>42</v>
      </c>
      <c r="E9" s="41" t="s">
        <v>35</v>
      </c>
      <c r="F9" s="41" t="s">
        <v>36</v>
      </c>
      <c r="G9" s="41" t="s">
        <v>37</v>
      </c>
      <c r="H9" s="41" t="s">
        <v>8</v>
      </c>
    </row>
    <row r="10" spans="1:10" s="42" customFormat="1" ht="298.8" customHeight="1">
      <c r="A10" s="58" t="s">
        <v>46</v>
      </c>
      <c r="B10" s="117" t="s">
        <v>75</v>
      </c>
      <c r="C10" s="46">
        <v>40000</v>
      </c>
      <c r="D10" s="48" t="s">
        <v>55</v>
      </c>
      <c r="E10" s="43"/>
      <c r="F10" s="43"/>
      <c r="G10" s="82"/>
      <c r="H10" s="44">
        <f>ROUND(ROUND(C10,2)*ROUND(G10,2),2)</f>
        <v>0</v>
      </c>
    </row>
    <row r="11" spans="1:10" s="42" customFormat="1" ht="214.2" customHeight="1">
      <c r="A11" s="58" t="s">
        <v>47</v>
      </c>
      <c r="B11" s="117" t="s">
        <v>67</v>
      </c>
      <c r="C11" s="46">
        <v>58000</v>
      </c>
      <c r="D11" s="48" t="s">
        <v>55</v>
      </c>
      <c r="E11" s="43"/>
      <c r="F11" s="43"/>
      <c r="G11" s="82"/>
      <c r="H11" s="44">
        <f t="shared" ref="H11:H12" si="0">ROUND(ROUND(C11,2)*ROUND(G11,2),2)</f>
        <v>0</v>
      </c>
    </row>
    <row r="12" spans="1:10" s="42" customFormat="1" ht="250.8" customHeight="1">
      <c r="A12" s="58" t="s">
        <v>48</v>
      </c>
      <c r="B12" s="45" t="s">
        <v>74</v>
      </c>
      <c r="C12" s="46">
        <v>75000</v>
      </c>
      <c r="D12" s="48" t="s">
        <v>55</v>
      </c>
      <c r="E12" s="43"/>
      <c r="F12" s="43"/>
      <c r="G12" s="82"/>
      <c r="H12" s="44">
        <f t="shared" si="0"/>
        <v>0</v>
      </c>
    </row>
    <row r="13" spans="1:10">
      <c r="B13" s="57"/>
    </row>
    <row r="14" spans="1:10">
      <c r="B14" s="57"/>
    </row>
    <row r="15" spans="1:10" ht="14.4" customHeight="1">
      <c r="B15" s="57"/>
    </row>
    <row r="16" spans="1:10">
      <c r="B16" s="57"/>
    </row>
    <row r="17" spans="2:2">
      <c r="B17" s="57"/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2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J13"/>
  <sheetViews>
    <sheetView showGridLines="0" view="pageBreakPreview" topLeftCell="A7" zoomScaleNormal="100" zoomScaleSheetLayoutView="100" zoomScalePageLayoutView="85" workbookViewId="0">
      <selection activeCell="B10" sqref="B10"/>
    </sheetView>
  </sheetViews>
  <sheetFormatPr defaultColWidth="9.109375" defaultRowHeight="14.4"/>
  <cols>
    <col min="1" max="1" width="5.33203125" style="63" customWidth="1"/>
    <col min="2" max="2" width="82.33203125" style="63" customWidth="1"/>
    <col min="3" max="3" width="8.5546875" style="29" customWidth="1"/>
    <col min="4" max="4" width="10.6640625" style="66" customWidth="1"/>
    <col min="5" max="5" width="22.33203125" style="63" customWidth="1"/>
    <col min="6" max="6" width="21.88671875" style="63" customWidth="1"/>
    <col min="7" max="7" width="15.109375" style="63" customWidth="1"/>
    <col min="8" max="8" width="19" style="63" customWidth="1"/>
    <col min="9" max="10" width="14.33203125" style="63" customWidth="1"/>
    <col min="11" max="16384" width="9.109375" style="63"/>
  </cols>
  <sheetData>
    <row r="1" spans="1:10">
      <c r="B1" s="27" t="str">
        <f>'Informacje ogólne'!C4</f>
        <v>DFP.271.104.2020.LS</v>
      </c>
      <c r="C1" s="63"/>
      <c r="H1" s="28" t="s">
        <v>41</v>
      </c>
      <c r="I1" s="28"/>
      <c r="J1" s="28"/>
    </row>
    <row r="2" spans="1:10">
      <c r="E2" s="97"/>
      <c r="F2" s="97"/>
      <c r="G2" s="116" t="s">
        <v>40</v>
      </c>
      <c r="H2" s="116"/>
    </row>
    <row r="4" spans="1:10">
      <c r="B4" s="6" t="s">
        <v>7</v>
      </c>
      <c r="C4" s="65">
        <v>3</v>
      </c>
      <c r="D4" s="30"/>
      <c r="E4" s="31" t="s">
        <v>10</v>
      </c>
      <c r="F4" s="5"/>
      <c r="G4" s="64"/>
      <c r="H4" s="64"/>
    </row>
    <row r="5" spans="1:10">
      <c r="B5" s="6"/>
      <c r="C5" s="32"/>
      <c r="D5" s="30"/>
      <c r="E5" s="31"/>
      <c r="F5" s="5"/>
      <c r="G5" s="64"/>
      <c r="H5" s="64"/>
    </row>
    <row r="6" spans="1:10">
      <c r="A6" s="6"/>
      <c r="C6" s="32"/>
      <c r="D6" s="30"/>
      <c r="E6" s="64"/>
      <c r="F6" s="64"/>
      <c r="G6" s="64"/>
      <c r="H6" s="64"/>
    </row>
    <row r="7" spans="1:10">
      <c r="A7" s="33"/>
      <c r="B7" s="33"/>
      <c r="C7" s="34"/>
      <c r="D7" s="35"/>
      <c r="E7" s="36" t="s">
        <v>0</v>
      </c>
      <c r="F7" s="37">
        <f>SUM(H10:H10)</f>
        <v>0</v>
      </c>
      <c r="G7" s="38"/>
      <c r="H7" s="38"/>
    </row>
    <row r="8" spans="1:10" ht="12.75" customHeight="1">
      <c r="A8" s="38"/>
      <c r="B8" s="33"/>
      <c r="C8" s="39"/>
      <c r="D8" s="40"/>
      <c r="E8" s="38"/>
      <c r="F8" s="38"/>
      <c r="G8" s="38"/>
      <c r="H8" s="38"/>
    </row>
    <row r="9" spans="1:10" s="42" customFormat="1" ht="43.2" customHeight="1">
      <c r="A9" s="41" t="s">
        <v>22</v>
      </c>
      <c r="B9" s="41" t="s">
        <v>34</v>
      </c>
      <c r="C9" s="51" t="s">
        <v>23</v>
      </c>
      <c r="D9" s="52" t="s">
        <v>42</v>
      </c>
      <c r="E9" s="41" t="s">
        <v>35</v>
      </c>
      <c r="F9" s="41" t="s">
        <v>36</v>
      </c>
      <c r="G9" s="41" t="s">
        <v>37</v>
      </c>
      <c r="H9" s="41" t="s">
        <v>8</v>
      </c>
    </row>
    <row r="10" spans="1:10" s="42" customFormat="1" ht="318.60000000000002" customHeight="1">
      <c r="A10" s="58" t="s">
        <v>46</v>
      </c>
      <c r="B10" s="117" t="s">
        <v>73</v>
      </c>
      <c r="C10" s="46">
        <v>150000</v>
      </c>
      <c r="D10" s="48" t="s">
        <v>72</v>
      </c>
      <c r="E10" s="43"/>
      <c r="F10" s="43"/>
      <c r="G10" s="81"/>
      <c r="H10" s="44">
        <f>ROUND(ROUND(C10,2)*ROUND(G10,4),2)</f>
        <v>0</v>
      </c>
    </row>
    <row r="11" spans="1:10" s="42" customFormat="1" ht="21.6" customHeight="1">
      <c r="A11" s="85"/>
      <c r="B11" s="86"/>
      <c r="C11" s="87"/>
      <c r="D11" s="88"/>
      <c r="E11" s="89"/>
      <c r="F11" s="89"/>
      <c r="G11" s="90"/>
      <c r="H11" s="91"/>
    </row>
    <row r="12" spans="1:10" ht="58.2" customHeight="1">
      <c r="B12" s="84" t="s">
        <v>71</v>
      </c>
    </row>
    <row r="13" spans="1:10">
      <c r="B13" s="83"/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79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J11"/>
  <sheetViews>
    <sheetView showGridLines="0" view="pageBreakPreview" topLeftCell="A16" zoomScaleNormal="100" zoomScaleSheetLayoutView="100" zoomScalePageLayoutView="85" workbookViewId="0">
      <selection activeCell="B14" sqref="B14"/>
    </sheetView>
  </sheetViews>
  <sheetFormatPr defaultColWidth="9.109375" defaultRowHeight="14.4"/>
  <cols>
    <col min="1" max="1" width="5.33203125" style="69" customWidth="1"/>
    <col min="2" max="2" width="74.88671875" style="69" customWidth="1"/>
    <col min="3" max="3" width="7.88671875" style="29" customWidth="1"/>
    <col min="4" max="4" width="11" style="70" customWidth="1"/>
    <col min="5" max="5" width="22.33203125" style="69" customWidth="1"/>
    <col min="6" max="6" width="21.88671875" style="69" customWidth="1"/>
    <col min="7" max="7" width="15.109375" style="69" customWidth="1"/>
    <col min="8" max="8" width="19" style="69" customWidth="1"/>
    <col min="9" max="10" width="14.33203125" style="69" customWidth="1"/>
    <col min="11" max="16384" width="9.109375" style="69"/>
  </cols>
  <sheetData>
    <row r="1" spans="1:10">
      <c r="B1" s="27" t="str">
        <f>'Informacje ogólne'!C4</f>
        <v>DFP.271.104.2020.LS</v>
      </c>
      <c r="C1" s="69"/>
      <c r="H1" s="28" t="s">
        <v>41</v>
      </c>
      <c r="I1" s="28"/>
      <c r="J1" s="28"/>
    </row>
    <row r="2" spans="1:10">
      <c r="E2" s="97"/>
      <c r="F2" s="97"/>
      <c r="G2" s="116" t="s">
        <v>40</v>
      </c>
      <c r="H2" s="116"/>
    </row>
    <row r="4" spans="1:10">
      <c r="B4" s="6" t="s">
        <v>7</v>
      </c>
      <c r="C4" s="67">
        <v>4</v>
      </c>
      <c r="D4" s="30"/>
      <c r="E4" s="31" t="s">
        <v>10</v>
      </c>
      <c r="F4" s="5"/>
      <c r="G4" s="68"/>
      <c r="H4" s="68"/>
    </row>
    <row r="5" spans="1:10">
      <c r="B5" s="6"/>
      <c r="C5" s="32"/>
      <c r="D5" s="30"/>
      <c r="E5" s="31"/>
      <c r="F5" s="5"/>
      <c r="G5" s="68"/>
      <c r="H5" s="68"/>
    </row>
    <row r="6" spans="1:10">
      <c r="A6" s="6"/>
      <c r="C6" s="32"/>
      <c r="D6" s="30"/>
      <c r="E6" s="68"/>
      <c r="F6" s="68"/>
      <c r="G6" s="68"/>
      <c r="H6" s="68"/>
    </row>
    <row r="7" spans="1:10">
      <c r="A7" s="33"/>
      <c r="B7" s="33"/>
      <c r="C7" s="34"/>
      <c r="D7" s="35"/>
      <c r="E7" s="36" t="s">
        <v>0</v>
      </c>
      <c r="F7" s="37">
        <f>SUM(H10:H11)</f>
        <v>0</v>
      </c>
      <c r="G7" s="38"/>
      <c r="H7" s="38"/>
    </row>
    <row r="8" spans="1:10" ht="12.75" customHeight="1">
      <c r="A8" s="38"/>
      <c r="B8" s="33"/>
      <c r="C8" s="39"/>
      <c r="D8" s="40"/>
      <c r="E8" s="38"/>
      <c r="F8" s="38"/>
      <c r="G8" s="38"/>
      <c r="H8" s="38"/>
    </row>
    <row r="9" spans="1:10" s="42" customFormat="1" ht="43.2" customHeight="1">
      <c r="A9" s="41" t="s">
        <v>22</v>
      </c>
      <c r="B9" s="41" t="s">
        <v>34</v>
      </c>
      <c r="C9" s="51" t="s">
        <v>23</v>
      </c>
      <c r="D9" s="52" t="s">
        <v>42</v>
      </c>
      <c r="E9" s="41" t="s">
        <v>35</v>
      </c>
      <c r="F9" s="41" t="s">
        <v>36</v>
      </c>
      <c r="G9" s="41" t="s">
        <v>37</v>
      </c>
      <c r="H9" s="41" t="s">
        <v>8</v>
      </c>
    </row>
    <row r="10" spans="1:10" s="42" customFormat="1" ht="310.95" customHeight="1">
      <c r="A10" s="58" t="s">
        <v>46</v>
      </c>
      <c r="B10" s="45" t="s">
        <v>65</v>
      </c>
      <c r="C10" s="46">
        <v>130000</v>
      </c>
      <c r="D10" s="48" t="s">
        <v>55</v>
      </c>
      <c r="E10" s="43"/>
      <c r="F10" s="43"/>
      <c r="G10" s="82"/>
      <c r="H10" s="44">
        <f>ROUND(ROUND(C10,2)*ROUND(G10,2),2)</f>
        <v>0</v>
      </c>
    </row>
    <row r="11" spans="1:10" s="42" customFormat="1" ht="292.2" customHeight="1">
      <c r="A11" s="58" t="s">
        <v>47</v>
      </c>
      <c r="B11" s="45" t="s">
        <v>66</v>
      </c>
      <c r="C11" s="46">
        <v>70000</v>
      </c>
      <c r="D11" s="48" t="s">
        <v>55</v>
      </c>
      <c r="E11" s="43"/>
      <c r="F11" s="43"/>
      <c r="G11" s="82"/>
      <c r="H11" s="44">
        <f>ROUND(ROUND(C11,2)*ROUND(G11,2),2)</f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2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J10"/>
  <sheetViews>
    <sheetView showGridLines="0" tabSelected="1" view="pageBreakPreview" topLeftCell="A4" zoomScaleNormal="100" zoomScaleSheetLayoutView="100" zoomScalePageLayoutView="85" workbookViewId="0">
      <selection activeCell="B15" sqref="B15"/>
    </sheetView>
  </sheetViews>
  <sheetFormatPr defaultColWidth="9.109375" defaultRowHeight="14.4"/>
  <cols>
    <col min="1" max="1" width="5.33203125" style="72" customWidth="1"/>
    <col min="2" max="2" width="74.88671875" style="72" customWidth="1"/>
    <col min="3" max="3" width="8.44140625" style="76" customWidth="1"/>
    <col min="4" max="4" width="11" style="74" customWidth="1"/>
    <col min="5" max="5" width="22.33203125" style="72" customWidth="1"/>
    <col min="6" max="6" width="21.88671875" style="72" customWidth="1"/>
    <col min="7" max="7" width="15.109375" style="72" customWidth="1"/>
    <col min="8" max="8" width="19" style="72" customWidth="1"/>
    <col min="9" max="10" width="14.33203125" style="72" customWidth="1"/>
    <col min="11" max="16384" width="9.109375" style="72"/>
  </cols>
  <sheetData>
    <row r="1" spans="1:10" ht="25.5" customHeight="1">
      <c r="B1" s="27" t="str">
        <f>'Informacje ogólne'!C4</f>
        <v>DFP.271.104.2020.LS</v>
      </c>
      <c r="C1" s="75"/>
      <c r="H1" s="28" t="s">
        <v>41</v>
      </c>
      <c r="I1" s="28"/>
      <c r="J1" s="28"/>
    </row>
    <row r="2" spans="1:10">
      <c r="E2" s="97"/>
      <c r="F2" s="97"/>
      <c r="G2" s="116" t="s">
        <v>40</v>
      </c>
      <c r="H2" s="116"/>
    </row>
    <row r="4" spans="1:10">
      <c r="B4" s="6" t="s">
        <v>7</v>
      </c>
      <c r="C4" s="80">
        <v>5</v>
      </c>
      <c r="D4" s="30"/>
      <c r="E4" s="31" t="s">
        <v>10</v>
      </c>
      <c r="F4" s="5"/>
      <c r="G4" s="71"/>
      <c r="H4" s="71"/>
    </row>
    <row r="5" spans="1:10">
      <c r="B5" s="6"/>
      <c r="C5" s="77"/>
      <c r="D5" s="30"/>
      <c r="E5" s="31"/>
      <c r="F5" s="5"/>
      <c r="G5" s="71"/>
      <c r="H5" s="71"/>
    </row>
    <row r="6" spans="1:10">
      <c r="A6" s="6"/>
      <c r="C6" s="77"/>
      <c r="D6" s="30"/>
      <c r="E6" s="71"/>
      <c r="F6" s="71"/>
      <c r="G6" s="71"/>
      <c r="H6" s="71"/>
    </row>
    <row r="7" spans="1:10">
      <c r="A7" s="33"/>
      <c r="B7" s="33"/>
      <c r="C7" s="78"/>
      <c r="D7" s="35"/>
      <c r="E7" s="36" t="s">
        <v>0</v>
      </c>
      <c r="F7" s="37">
        <f>SUM(H10:H10)</f>
        <v>0</v>
      </c>
      <c r="G7" s="38"/>
      <c r="H7" s="38"/>
    </row>
    <row r="8" spans="1:10" ht="12.75" customHeight="1">
      <c r="A8" s="38"/>
      <c r="B8" s="33"/>
      <c r="C8" s="79"/>
      <c r="D8" s="40"/>
      <c r="E8" s="38"/>
      <c r="F8" s="38"/>
      <c r="G8" s="38"/>
      <c r="H8" s="38"/>
    </row>
    <row r="9" spans="1:10" s="42" customFormat="1" ht="43.2" customHeight="1">
      <c r="A9" s="41" t="s">
        <v>22</v>
      </c>
      <c r="B9" s="41" t="s">
        <v>34</v>
      </c>
      <c r="C9" s="51" t="s">
        <v>23</v>
      </c>
      <c r="D9" s="52" t="s">
        <v>42</v>
      </c>
      <c r="E9" s="41" t="s">
        <v>35</v>
      </c>
      <c r="F9" s="41" t="s">
        <v>36</v>
      </c>
      <c r="G9" s="41" t="s">
        <v>37</v>
      </c>
      <c r="H9" s="41" t="s">
        <v>8</v>
      </c>
    </row>
    <row r="10" spans="1:10" s="42" customFormat="1" ht="216.6" customHeight="1">
      <c r="A10" s="58" t="s">
        <v>46</v>
      </c>
      <c r="B10" s="45" t="s">
        <v>70</v>
      </c>
      <c r="C10" s="46">
        <v>70000</v>
      </c>
      <c r="D10" s="48" t="s">
        <v>55</v>
      </c>
      <c r="E10" s="43"/>
      <c r="F10" s="43"/>
      <c r="G10" s="82"/>
      <c r="H10" s="44">
        <f>ROUND(ROUND(C10,2)*ROUND(G10,2),2)</f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2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6</vt:i4>
      </vt:variant>
    </vt:vector>
  </HeadingPairs>
  <TitlesOfParts>
    <vt:vector size="12" baseType="lpstr">
      <vt:lpstr>Informacje ogólne</vt:lpstr>
      <vt:lpstr>część (1)</vt:lpstr>
      <vt:lpstr>część (2)</vt:lpstr>
      <vt:lpstr>część (3)</vt:lpstr>
      <vt:lpstr>część (4)</vt:lpstr>
      <vt:lpstr>część (5)</vt:lpstr>
      <vt:lpstr>'część (1)'!Obszar_wydruku</vt:lpstr>
      <vt:lpstr>'część (2)'!Obszar_wydruku</vt:lpstr>
      <vt:lpstr>'część (3)'!Obszar_wydruku</vt:lpstr>
      <vt:lpstr>'część (4)'!Obszar_wydruku</vt:lpstr>
      <vt:lpstr>'część (5)'!Obszar_wydruku</vt:lpstr>
      <vt:lpstr>'Informacje ogólne'!Obszar_wydruku</vt:lpstr>
    </vt:vector>
  </TitlesOfParts>
  <Company>datacomp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abeben</dc:creator>
  <cp:lastModifiedBy>Łukasz Sendo</cp:lastModifiedBy>
  <cp:lastPrinted>2020-07-29T08:41:49Z</cp:lastPrinted>
  <dcterms:created xsi:type="dcterms:W3CDTF">2003-05-16T10:10:29Z</dcterms:created>
  <dcterms:modified xsi:type="dcterms:W3CDTF">2020-07-29T08:41:52Z</dcterms:modified>
</cp:coreProperties>
</file>