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formularz_oferty" sheetId="1" r:id="rId1"/>
    <sheet name="część_(1)" sheetId="2" r:id="rId2"/>
    <sheet name="część_(2)" sheetId="3" r:id="rId3"/>
    <sheet name="część_(3)" sheetId="4" r:id="rId4"/>
    <sheet name="część_(4)" sheetId="5" r:id="rId5"/>
    <sheet name="część_(5)" sheetId="6" r:id="rId6"/>
    <sheet name="część_(6)" sheetId="7" r:id="rId7"/>
    <sheet name="część_(7)" sheetId="8" r:id="rId8"/>
    <sheet name="część_(8)" sheetId="9" r:id="rId9"/>
    <sheet name="część_(9)" sheetId="10" r:id="rId10"/>
    <sheet name="część_(10)" sheetId="11" r:id="rId11"/>
    <sheet name="część_(11)" sheetId="12" r:id="rId12"/>
    <sheet name="część_(12)" sheetId="13" r:id="rId13"/>
    <sheet name="część_(13)" sheetId="14" r:id="rId14"/>
    <sheet name="część_(14)" sheetId="15" r:id="rId15"/>
    <sheet name="część_(15)" sheetId="16" r:id="rId16"/>
    <sheet name="część_(16)" sheetId="17" r:id="rId17"/>
    <sheet name="część_(17)" sheetId="18" r:id="rId18"/>
    <sheet name="część_(18)" sheetId="19" r:id="rId19"/>
    <sheet name="część_(19)" sheetId="20" r:id="rId20"/>
    <sheet name="część_(20)" sheetId="21" r:id="rId21"/>
    <sheet name="część_(21)" sheetId="22" r:id="rId22"/>
    <sheet name="część_(22)" sheetId="23" r:id="rId23"/>
  </sheets>
  <definedNames>
    <definedName name="_xlnm.Print_Area" localSheetId="1">'część_(1)'!$A$1:$I$11</definedName>
    <definedName name="_xlnm.Print_Area" localSheetId="10">'część_(10)'!$A$1:$I$12</definedName>
    <definedName name="_xlnm.Print_Area" localSheetId="13">'część_(13)'!$A$1:$I$10</definedName>
    <definedName name="_xlnm.Print_Area" localSheetId="14">'część_(14)'!$A$1:$I$10</definedName>
    <definedName name="_xlnm.Print_Area" localSheetId="15">'część_(15)'!$A$1:$I$10</definedName>
    <definedName name="_xlnm.Print_Area" localSheetId="17">'część_(17)'!$A$1:$I$11</definedName>
    <definedName name="_xlnm.Print_Area" localSheetId="18">'część_(18)'!$A$1:$I$11</definedName>
    <definedName name="_xlnm.Print_Area" localSheetId="2">'część_(2)'!$A$1:$I$13</definedName>
    <definedName name="_xlnm.Print_Area" localSheetId="20">'część_(20)'!$A$1:$I$21</definedName>
    <definedName name="_xlnm.Print_Area" localSheetId="7">'część_(7)'!$A$1:$I$13</definedName>
    <definedName name="_xlnm.Print_Area" localSheetId="8">'część_(8)'!$A$1:$I$11</definedName>
    <definedName name="_xlnm.Print_Area" localSheetId="9">'część_(9)'!$A$1:$I$10</definedName>
    <definedName name="_xlnm.Print_Area" localSheetId="0">'formularz_oferty'!$A$1:$D$72</definedName>
  </definedNames>
  <calcPr fullCalcOnLoad="1"/>
</workbook>
</file>

<file path=xl/sharedStrings.xml><?xml version="1.0" encoding="utf-8"?>
<sst xmlns="http://schemas.openxmlformats.org/spreadsheetml/2006/main" count="486" uniqueCount="146">
  <si>
    <t>Załącznik nr 1 do SWZ</t>
  </si>
  <si>
    <t>FORMULARZ OFERTY</t>
  </si>
  <si>
    <t>Numer sprawy</t>
  </si>
  <si>
    <t>Nazwa zamówienia</t>
  </si>
  <si>
    <t>nazwa Wykonawcy:</t>
  </si>
  <si>
    <t>adres (siedziba) Wykonawcy:</t>
  </si>
  <si>
    <t>województwo:</t>
  </si>
  <si>
    <t>NIP</t>
  </si>
  <si>
    <t>REGON</t>
  </si>
  <si>
    <t>osoba do kontaktu</t>
  </si>
  <si>
    <t>telefon</t>
  </si>
  <si>
    <t>faks</t>
  </si>
  <si>
    <t>email</t>
  </si>
  <si>
    <t>1.</t>
  </si>
  <si>
    <t>Oferujemy wykonanie całego przedmiotu zamówienia (w danej części) za cenę:</t>
  </si>
  <si>
    <t>Numer części</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</si>
  <si>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</si>
  <si>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</si>
  <si>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</si>
  <si>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</si>
  <si>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</si>
  <si>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</si>
  <si>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</si>
  <si>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</si>
  <si>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</si>
  <si>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</si>
  <si>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</si>
  <si>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</si>
  <si>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</si>
  <si>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</si>
  <si>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</si>
  <si>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</si>
  <si>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</si>
  <si>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</si>
  <si>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</si>
  <si>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</si>
  <si>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</si>
  <si>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</si>
  <si>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2.</t>
  </si>
  <si>
    <t>3.</t>
  </si>
  <si>
    <t>4.</t>
  </si>
  <si>
    <t>5.</t>
  </si>
  <si>
    <t>Oświadczamy, że oferujemy realizację przedmiotu zamówienia zgodnie z zasadami określonymi w SWZ wraz z załącznikami.</t>
  </si>
  <si>
    <t>6.</t>
  </si>
  <si>
    <t>7.</t>
  </si>
  <si>
    <t>Oświadczamy, że zapoznaliśmy się z SWZ wraz z jej załącznikami i nie wnosimy do niej zastrzeżeń oraz, że zdobyliśmy konieczne informacje do przygotowania oferty.</t>
  </si>
  <si>
    <t>8.</t>
  </si>
  <si>
    <t>Oświadczamy, że jesteśmy związani niniejszą ofertą przez okres podany w SWZ.</t>
  </si>
  <si>
    <t>9.</t>
  </si>
  <si>
    <t>Oświadczamy, ze zapoznaliśmy się z treścią załączonego do SWZ wzoru umowy i w przypadku wyboru naszej oferty zawrzemy z zamawiającym  umowę sporządzoną na podstawie tego wzoru.</t>
  </si>
  <si>
    <t>10.</t>
  </si>
  <si>
    <t>Oświadczamy, że zamierzamy powierzyć następujące części zamówienia podwykonawcom i jednocześnie podajemy nazwy (firmy) podwykonawców*:</t>
  </si>
  <si>
    <t>Część zamówienia: .....................................................................................................................................
Nazwa (firma) podwykonawcy: ...................................................................................................................</t>
  </si>
  <si>
    <t>*Jeżeli wykonawca nie poda tych informacji to Zamawiający przyjmie, że wykonawca nie zamierza powierzać żadnej części zamówienia podwykonawcy</t>
  </si>
  <si>
    <t>11.</t>
  </si>
  <si>
    <t>12.</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</si>
  <si>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</si>
  <si>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</si>
  <si>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</si>
  <si>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</si>
  <si>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</si>
  <si>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</si>
  <si>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</si>
  <si>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</si>
  <si>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</si>
  <si>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 do SWZ
Załącznik nr ….. do umowy</t>
  </si>
  <si>
    <t>Część nr:</t>
  </si>
  <si>
    <t>ARKUSZ CENOWY</t>
  </si>
  <si>
    <t>Poz.</t>
  </si>
  <si>
    <t>Przedmiot zamówienia
Parametry wymagane</t>
  </si>
  <si>
    <t xml:space="preserve">Ilość </t>
  </si>
  <si>
    <t>jm</t>
  </si>
  <si>
    <t>Nazwa handlowa
Producent</t>
  </si>
  <si>
    <t>Numer katalogowy
(jeżeli istnieje)</t>
  </si>
  <si>
    <t xml:space="preserve">Cena jednostkowa brutto </t>
  </si>
  <si>
    <t>Wartość brutto pozycji</t>
  </si>
  <si>
    <t xml:space="preserve">1. </t>
  </si>
  <si>
    <t xml:space="preserve">Załącznik nr 1a do SWZ 
Załącznik nr … do umowy </t>
  </si>
  <si>
    <t xml:space="preserve"> Ilość  </t>
  </si>
  <si>
    <t xml:space="preserve">2. </t>
  </si>
  <si>
    <t>Ilość</t>
  </si>
  <si>
    <t>Numer katalogowy 
(jeżeli istnieje)</t>
  </si>
  <si>
    <t>Cena jednostkowa brutto</t>
  </si>
  <si>
    <t>sztuk</t>
  </si>
  <si>
    <t>Oświadczamy, że termin płatności wynosi do 60 dni.</t>
  </si>
  <si>
    <t>Oświadczamy, że oferowane przez nas materiały medyczne są dopuszczone do obrotu i używania na terenie Polski na zasadach określonych w ustawie o wyrobach medycznych. Jednocześnie oświadczamy, że na każdorazowe wezwanie Zamawiającego przedstawimy dokumenty dopuszczające do obrotu i używania na terenie Polski.</t>
  </si>
  <si>
    <t>sztuki</t>
  </si>
  <si>
    <r>
      <t>Oświadczamy, że jesteśmy</t>
    </r>
    <r>
      <rPr>
        <sz val="11"/>
        <color indexed="10"/>
        <rFont val="Garamond"/>
        <family val="1"/>
      </rPr>
      <t xml:space="preserve"> </t>
    </r>
    <r>
      <rPr>
        <sz val="11"/>
        <color indexed="30"/>
        <rFont val="Garamond"/>
        <family val="1"/>
      </rPr>
      <t>(podkreślić właściwe)</t>
    </r>
    <r>
      <rPr>
        <sz val="11"/>
        <color indexed="8"/>
        <rFont val="Garamond"/>
        <family val="1"/>
      </rPr>
      <t xml:space="preserve">:
11.1. mikroprzedsiębiorstwem,
11.2. małym przedsiębiorstwem,
11.3. średnim przedsiębiorstwem,
11.4. jednoosobową działalnością gospodarczą,
11.5. osobą fizyczną nieprowadzącą działalności gospodarczej,
11.6. inny rodzaj (w tym duże przedsiebiorstwo).
</t>
    </r>
  </si>
  <si>
    <t>DFP.271.95.2021.ADB</t>
  </si>
  <si>
    <t>Dostawa różnych materiałów medycznych.</t>
  </si>
  <si>
    <t xml:space="preserve">Oświadczamy, że zamówienie będziemy wykonywać do czasu wyczerpania kwoty wynagrodzenia umownego jednak nie dłużej niż przez: 
- 12 miesięcy (dot. części 12, 15) od daty zawarcia umowy, 
- 24 miesiące (dot. części 7, 10, 11, 13, 14, 16, 17, 19, 20, 21, 22) od daty zawarcia umowy, 
- 36 miesięcy (dot. części 1, 2, 3, 4, 5, 6, 8, 9, 18) od daty zawarcia umowy.
</t>
  </si>
  <si>
    <r>
      <t>Cena brutto</t>
    </r>
    <r>
      <rPr>
        <b/>
        <sz val="11"/>
        <color indexed="30"/>
        <rFont val="Garamond"/>
        <family val="1"/>
      </rPr>
      <t>*</t>
    </r>
    <r>
      <rPr>
        <b/>
        <sz val="11"/>
        <color indexed="8"/>
        <rFont val="Garamond"/>
        <family val="1"/>
      </rPr>
      <t>:</t>
    </r>
  </si>
  <si>
    <t>jeżeli wybór oferty będzie prowadził do powstania u Zamawiającego obowiązku podatkowego, zgodnie z przepisami o podatku od towarów i usług, należy podać cenę netto.</t>
  </si>
  <si>
    <r>
      <t>Oświadczam, że wybór niniejszej oferty będzie prowadził do powstania u Zamawiającego obowiązku podatkowego zgodnie z przepisami o podatku od towarów i usług w zakresie**: …………………….
………………………………………………………………………………………………………
**</t>
    </r>
    <r>
      <rPr>
        <i/>
        <sz val="9"/>
        <color indexed="8"/>
        <rFont val="Garamond"/>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</si>
  <si>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t>Klasa wyrobu</t>
  </si>
  <si>
    <t>sztuka</t>
  </si>
  <si>
    <r>
      <rPr>
        <b/>
        <sz val="11"/>
        <color indexed="8"/>
        <rFont val="Garamond"/>
        <family val="1"/>
      </rPr>
      <t>Spike bez filtra sączącego:</t>
    </r>
    <r>
      <rPr>
        <sz val="11"/>
        <color indexed="8"/>
        <rFont val="Garamond"/>
        <family val="1"/>
      </rPr>
      <t xml:space="preserve"> Kaniula sterylna typu pin do pobierania leku z fiolki z odpowietrznikiem z filtrem 0,22 µm lub 0,2 µm minimalizującym ryzyko skażenia cytostatykiem, z zastawką zasklepiającą się samoistnie po rozłączeniu ze strzykawką typu Luer-lock co zabezpiecza przed przypadkowym rozlaniem się płynu. Nie zawiera lateksu; pakowane pojedynczo.</t>
    </r>
  </si>
  <si>
    <r>
      <rPr>
        <b/>
        <sz val="11"/>
        <color indexed="8"/>
        <rFont val="Garamond"/>
        <family val="1"/>
      </rPr>
      <t>Igła z filtrem 5 µm:</t>
    </r>
    <r>
      <rPr>
        <sz val="11"/>
        <color indexed="8"/>
        <rFont val="Garamond"/>
        <family val="1"/>
      </rPr>
      <t xml:space="preserve"> Igła sterylna do pobierania leków z filtrem 5 µm (1,2 mm x 40 mm). Ostrze ścięte pod kątem 40-45 st., nasadka igły długość min. 23 mm, nasada igły w kolorze fioletowym/purpurowym; pakowane pojedynczo</t>
    </r>
  </si>
  <si>
    <r>
      <t>Strzykawka 1 ml LDS</t>
    </r>
    <r>
      <rPr>
        <sz val="11"/>
        <color indexed="8"/>
        <rFont val="Garamond"/>
        <family val="1"/>
      </rPr>
      <t xml:space="preserve"> (Low Dead Space - mała objętość martwa) trzyczęściowa, jednorazowa, sterylna, bezigłowa z końcówką Luer Lock. Uszczelniacz tłoka nie zawierający lateksu. Tłok posiada trzpień niwelujący „pustą” przestrzeń złącza. Strzykawka nie zawiera ftalanów, posiada pierścień zabezpieczający tłok przed przypadkowym wysunięciem tłoka.  Podziałka co 0,01 ml, na przeźroczystym cylindrze, pakowane pojedynczo; opakowanie 100 sztuk</t>
    </r>
  </si>
  <si>
    <r>
      <t>Strzykawka trzyczęściowa 3 ml</t>
    </r>
    <r>
      <rPr>
        <sz val="11"/>
        <color indexed="8"/>
        <rFont val="Garamond"/>
        <family val="1"/>
      </rPr>
      <t>, skalowana co 0,1 ml j. u., strzykawka sterylna, z małą objętością martwą - wyposażona w trzpień w gumowym uszczelniaczu tłoka, który minimalizuje objętość martwą strzykawki, bezpieczna, z końcówką typu luer-lock, wykonana z polipropylenu, z mechanizmem umożliwiającym nieodwracalne schowanie igły w cylindrze po użyciu oraz zabezpieczenie przed ponownym użyciem strzykawki, możliwość łatwego odłamania tłoka po zabezpieczeniu igły; czytelna i trwała dobrze widoczna skala pomiarowa, podwójne uszczelnienie tłoka, sterylna. Na opakowaniu jednostkowym informacja o braku lateksu; opakowanie 100 sztuk.</t>
    </r>
  </si>
  <si>
    <t>Minimsy o pojemności 1 ml jałowe, bez potrzeby posiadania zgrzewarki, opakowanie jednostkowe 5 kompletów x 10 szt.</t>
  </si>
  <si>
    <t>opak</t>
  </si>
  <si>
    <t>Cena brutto*:</t>
  </si>
  <si>
    <t xml:space="preserve">Wzierniki ginekologiczne Kalmorgen jednorazowego użytku. Dopuszcza się wzierniki dwułyżkowe o następujących parametrach: Wskazania: Produkt służy m.in. do przeprowadzania kolposkopii (wziernikowania pochwy) Wziernik jest:wykonany z nieprzeźroczystego plastiku, zapewniającego lepsza widoczność – brak refleksów świetlnych; </t>
  </si>
  <si>
    <t>Przenośny, jałowy, apirogenny system infuzyjny wykorzystujący zbiornik elastomerowy z poliizoprenu oraz ogranicznik przepływu, zapewniający przepływ leku przez określony czas przy normalnej prędkości przepływu w systemie zamkniętym. Urządzenie wyposażone w filtr cząstek stałych wbudowany w zbiornik elastomerowy, bez filtra na przebiegu linii – zapewniając tym samym podanie leku w bezpiecznym dla pacjenta i personelu systemie zamkniętym. W elementach mających kontakt z podawanym lekiem wolne od DEHP. Zbiornik elastomeru umieszczony w zewnętrznej obudowie blokującej promieniowanie UV do długości fali 380 nm, umożliwiającej wizualną kontrolę postępu wlewu. Port do napełniania urządzenia wbudowany w kapturek wyposażony w połączenie Luer-lock, zapewniające możliwość szczelnego podłączenia strzykawki i zabezpieczenia portu korkiem po wypełnieniu. System infuzyjny sprawdzony pod względem stabilności ze stosowanymi cytostatykami (np. 5-Fluorouracil). Urządzenie pakowane pojedynczo, dla każdego pacjenta futerał. System infuzyjny sklasyfikowany jako wyrób medyczny klasy II b; objętość nominalna: 240 ml, a maksymalna: 300 ml; nominalna prędkość przepływu: 5 ml/godz., nominalny czas pracy: 48 godz.</t>
  </si>
  <si>
    <t xml:space="preserve">Aparat do infuzji grawitacyjnej, z odpowietrznikiem, filtrem p/bakteryjnym i klapką;  Zestaw wyposażony w dodatkowy port bezigłowy (z membraną do dezynfekcji) umożliwiający wielokrotny dostęp umieszczony nad komorą kroplową. Komora kroplowa wyposażona w filtr 15 mikronów. Dren zabezpieczony poniżej kolca zaciskiem, zacisk rolkowy w dolnej części zestawu, posiadający filtr hydrofilny zabezpieczający przed przedostaniem się powietrza do drenu po opróżnieniu komory kroplowej. Długości  180-200  cm. Zestaw sterylny, jednorazowego użytku,  bez zawartości PCV i DEHP w części mającej kontakt z lekiem cytostatycznym.                             
</t>
  </si>
  <si>
    <r>
      <t>Łącznik bezigłowy L</t>
    </r>
    <r>
      <rPr>
        <sz val="11"/>
        <color indexed="8"/>
        <rFont val="Garamond"/>
        <family val="1"/>
      </rPr>
      <t>uer-lock do przygotowywania, transportu i podaży leków przeciwnowotworowych, wyposażony w nasadkę ochronną zabezpieczającą przed zanieczyszczeniem złącza w czasie transportu; produkt sterylny; bez PCV, bez DEHP, bez lateksu; system zamknięty potwierdzony dokumentacją, który zamyka się samoczynnie po rozłączeniu; dwukierunkowy przepływ;</t>
    </r>
    <r>
      <rPr>
        <strike/>
        <sz val="11"/>
        <color indexed="8"/>
        <rFont val="Garamond"/>
        <family val="1"/>
      </rPr>
      <t xml:space="preserve"> </t>
    </r>
    <r>
      <rPr>
        <sz val="11"/>
        <color indexed="8"/>
        <rFont val="Garamond"/>
        <family val="1"/>
      </rPr>
      <t xml:space="preserve"> pakowany pojedynczo. </t>
    </r>
  </si>
  <si>
    <t>Sterylna igła biopsyjna wraz z drenami do biopsji kompatybilna do biopsji pod kontrolą MRI:  9G  okno biopsyjne 20 mm i 12mm ,długość igły min. 14 cm, dreny wyposażone w konektor Y do podawania manualnego i automatycznego znieczulenia do miejsca aspiracji. Igła wyposażona w koszyk na bioptaty.
Zamawiający dopuszcza, sterylną igłę biopsyjną wraz z drenami do biopsji, kompatybilną do biopsji pod kontrolą MRI: 7G 134mm i 10G 133 mm, okno biopsyjne 19 mm i 9,5 mm. Igła wyposażona w koszyk na bioptaty.</t>
  </si>
  <si>
    <t>Znacznik tkankowy widoczny w RTG,  w kaniuli dostosowanej do aplikacji przez igłę biopsyjna lub pozostawioną prowadnice, długości odpowiedniej dla danej długości igły, z mechanizmem blokującym, zabezpieczającym przed cofaniem się znacznika do kaniuli. Urządzenie musi być kompatybilne z igłą do biopsji stereotaktycznej pod kontrolą MRI ujętym w zamówieniu i być przeznaczonym do użytku w MRI.
Zamawiający dopuszcza znacznik tkankowy widoczny w RTG i MRI, w kaniuli dostosowanej do aplikacji przez igłę biopsyjną 7G 134mm i 10G 133 mm. Urządzenie kompatybilne z igłą do biopsji stereotaktycznej pod kontrolą MRI  i przeznaczone  do użytku wraz z rezonansem.Zestaw wprowadzający do MRI umożliwiający wykonanie procedury biopsyjneji jest  kompatybilny z zamawianymi igłami 7G 134mm i 10G 133 mm. .Pojemniki na płyny ustrojowe kompatybilne z drenami igieł  7G 134mm i 10G 133 mm.</t>
  </si>
  <si>
    <t>Zestaw wprowadzający do MRI umożliwiający wykonanie procedury biopsyjnej, kompatybilny z zamawianymi igłami
Zamawiający dopuszcza zestaw wprowadzający do MRI umożliwiający wykonanie procedury biopsyjneji jest  kompatybilny z zamawianymi igłami 7G 134mm i 10G 133 mm. Pojemniki na płyny ustrojowe kompatybilne z drenami igieł  7G 134mm i 10G 133 mm.</t>
  </si>
  <si>
    <t>Pojemniki na płyny ustrojowe kompatybilne z drenami igieł zaoferowanymi w pozycji 1.
Zamawiający dopuszcza pojemniki na płyny ustrojowe kompatybilne z drenami igieł  7G 134mm i 10G 133 mm.</t>
  </si>
  <si>
    <t>Zestaw cewników czasowych wysokoprzepływowych z ramionami prostymi, konfiguracja "podwójne D", atraumatyczna końcówka, szczeliny laserowo wycinane w systemie 360 stopni zapobiegające przysysaniu i o recyrkulacji bliskiej 0, końcówni cewnika z nadrukiem objętości wypełnienia na zaciskach. Średnica 13,5Fr i długość 30 cm;  Zestaw składa się z: cewnika poliuretanowego nieprzepuszczającego promieni RTG z obrotowymi przeźroczystymi skrzydełkami mocującymi; igła wprowadzająca 18; prowadnica J prosta; samoprzylepny opatrunek na ranę; 2 nasadki; sterylne obłożenie</t>
  </si>
  <si>
    <t xml:space="preserve">Linia próbkująca do pomiaru CO2 PHILIPS, Produkt przeznaczony dla dzieci i dorosłych, do użytku przez jednego pacjenta przy długotrwałej intubacji, bez lateksu.  Kompatybilne z monitorami Philips posiadanymi przez Zamawiającego w Nowej Siedzibie SU.
</t>
  </si>
  <si>
    <t>Stent  do mechamicznej trombektomii naczyń mózgowych stosowany do skrzeplin fibrynowych (twardych), dedykowany do naczyń średnicy 1,5-5mm, kompatybilny ze standardowym mikrocewnikiem o świetle wewnętrznym 0,21-0,27</t>
  </si>
  <si>
    <t>Koszulki ochronne jednokrotnego użytku do przełykowego cewnika manometrycznego wysokiej rozdzielczości</t>
  </si>
  <si>
    <t>Cewnik pH-metryczny z impedancją, antymonowy, jednokrotnego użytku, średnica 6.0Fr</t>
  </si>
  <si>
    <t>Uchwyty do koszyków na szkiełka podstawowe kompatybilne z posiadanym przez Zamawiającego urządzeniem barwiącym PRISMA oraz urządzeniem zamykającym FILM Coverslipper/Glas g2 Coverslipper</t>
  </si>
  <si>
    <t>Worki na odpady parafinowe typu Waste Paraffin Bag, kompatybilne z posiadanym przez Zamawiającego procesorem do infiltracji próżniowej Tissue-Tek VIP 6 AI. Opakowanie zawiera 12 sztuk</t>
  </si>
  <si>
    <t>Jednorazowa klipsownica do zabiegów klasycznych o dł. 23,8 cm, wypsoażona w 20 sztuk tytanowych, rowkowanych klipsów"małych' w kolorze niebieskim, długość zamkniętego klipsa 3,8 mm</t>
  </si>
  <si>
    <t>System do biopsji piersi, autonomiczne urządzenie do biopsji, służące do pobierania wielu próbek/wycinków przy jednokrotnym wprowadzeniu, przeznaczone do stosowania pod kontrolą obrazowania ultradźwiękowego. Urządzenie umożliwia pobranie i przechowywanie wielu próbek przy jednokrotnym wprowadzeniu sondy. Elementy systemu do biopsji piersi używane łącznie, umożliwiają bezpieczne pobieranie próbek w celu badań diagnostycznych podczas wykonywania biopsji piersi. Urządzenie składa się z zasilanego akumulatorowo manipulatora wielokrotnego użytku oraz sondy jednorazowego użytku z igłą o długości użytkowej 10 cm i pojemnikiem na próbki. System do biopsji piersi przeznaczony do pobierania próbek tkanki z piersi lub węzłów chłonnych pachowych do analizy diagnostycznej zmian w piersi. System do biopsji piersi do dostarczania tkanki gruczołu sutkowego do badań histologicznych przy częściowym lub całkowitym usunięciu obrazowanej zmiany. Kalibracja systemu do biopsji piersi trwa w przybliżeniu do 10 sekund</t>
  </si>
  <si>
    <t>Założony czas pracy urządzenia w godzinach [h]</t>
  </si>
  <si>
    <t>Przyjęty koszt 1 kWh [zł]</t>
  </si>
  <si>
    <t>Opis dzierżawionego systemu
 (wymagane parametry)</t>
  </si>
  <si>
    <t xml:space="preserve">Okres dzierżawy systemu
w miesiącach </t>
  </si>
  <si>
    <t>Opis dzierżawionego systemu</t>
  </si>
  <si>
    <t xml:space="preserve"> Czynsz dzierżawny brutto 
za 1 miesiąc</t>
  </si>
  <si>
    <t>Koszt zużycia energi elektrycznej:</t>
  </si>
  <si>
    <t>Moc oferowanego systemu
w watach [W]</t>
  </si>
  <si>
    <t xml:space="preserve">Koszt zużycia energii elektrycznej </t>
  </si>
  <si>
    <t xml:space="preserve">Koszt brutto 
za 24 miesiące dzierżawy </t>
  </si>
  <si>
    <t xml:space="preserve">1. Nazwa i typ:                                           2. Producent:                                                             3. Kraj produkcji:
4. Rok produkcji:   
5. Nr seryjny:                                                    
6. Klasa wyrobu:
</t>
  </si>
  <si>
    <t>Łata z osierdzia wolowego posiadająca: włókna kolagenu i elastyny; wiązania krzyżowe ; stałą wytrzymałość mechaniczną, elastyczną, biokompatynilną; możliwość stosowania z antybiotykami; mocowana za pomocą szwów chirurgicznych lub kleju fibrynowego; możliwość przycięcia do porządanego rozmiaru; szczelna dla cieczy Rozmiar 4cmX4cm</t>
  </si>
  <si>
    <t>Macierz kolagenowa przeznaczona do stosowania jako implant podczas chirurgicznej naprawy ubytku tkanki miękkiej; wykonana z osierdzia wołowego, nieusieciowiony; możliwość stosowania z antybiotykami takimi jak ampicylina,kanamycyna, klindamycyna, cefazolin; gotowy do użycia bezpośrednio po wyjęciu z opakowania. Rozmiar 3cmX4cm</t>
  </si>
  <si>
    <t>Łata naczyniowa wykonana z osierdzia wolowego do zastosowania w rekonstrukcji naczyń obwodowych, w tym naczyń krwionośnych szyi, nerek, biodrowych, udowych, głębokich i piszczelowych oraz do rewizji dostępu tętnioczożylnego. Łata posiada: włókna kolagenu i elastyny;  wiązania krzyżowe ; stałą wytrzymałość mechaniczną,  elastyczna, biokompatybilna; możliwość stosowania z antybiotykami, możliwość mocowania za pomocą szwów chirurgicznych lub kleju fibrynowego; możliwość przycięcia do porządanego rozmiaru. Łata pakowana w pojemnik wypełniony jałową, apirogenną wodą zawierającą tlenek propylenu. Rozmiar 1X6cm</t>
  </si>
  <si>
    <t>Łata naczyniowa wykonana z osierdzia wolowego do zastosowania w rekonstrukcji naczyń obwodowych, w tym naczyń krwionośnych szyi, nerek, biodrowych, udowych, głębokich i piszczelowych oraz do rewizji dostępu tętnioczożylnego. Łata posiada: włókna kolagenu i elastyny;  wiązania krzyżowe ; stałą wytrzymałość mechaniczną,  elastyczna, biokompatybilna; możliwość stosowania z antybiotykami, możliwość mocowania za pomocą szwów chirurgicznych lub kleju fibrynowego; możliwość przycięcia do porządanego rozmiaru. Łata pakowana w pojemnik wypełniony jałową, apirogenną wodą zawierającą tlenek propylenu. Rozmiar 2X9cm</t>
  </si>
  <si>
    <t>Stentgraft brzuszny możliwość rozbudowy stentgraftu o moduł tzw. Iliac branch
Stentgraft o budowie modułowej składający się z dwóch podstawowych elementów: stentgraftu podstawowego i dodatkowej odnogi bocznej.
Materiał, z którego wykonany jest stentgraft: nitinol z powłoką poliestrową.
Odkryty stent z haczykami na bliższym zakończeniu pozwalający na umiejscowienie stentgraftu powyżej odejścia tętnic nerkowych.
Znaczniki widoczne w promieniach rentgenowskich, marker E ułatwiający pozycjonowanie stentgraftu.
System wprowadzający stentgraftu podstawowego nie większy niż 20F.
Średnice proksymalne stentgraftu podstawowego: 23-36 mm.
Długości całkowite stentgraftu podstawowego od 130mm, 150mm, 170mm
Ekstensje  aortalne o średnicach od 26-38mm.
Ekstensje biodrowe o średnicy proksymalnej 13-27mm i dystalnej 10-27mm.
Długość nogi kontralateralnej  od 50 do 105 mm bez strefy nakładania się – przynajmniej 4 długości.
Średnice dystalne części ipsilateralnej: 10-25 mm, średnica odnogi krótkiej 13mm,
możliwość rozbudowy stentgraftu o moduł tzw. Iliac branch o parametrach: długość całkowita iliac branch  97,85,109,121mm, średnice proksymalne: 14,16,18 mm, średnice dystalne 10,12,14 mm
Współpraca z prowadnikiem sztywnym 0,035 cala.
Stentgraft nie powoduje przeciwwskazań do wykonania badania MRI.
System wprowadzania Squeeze-to-Release.
W zestawie –  ilość części potrzebna do zaopatrzenia  tętniaka,  dwa prowadniki sztywne oraz balon niskociśnieniowy do doprężenia stentgraftów. cewnik pigtail, koszulki</t>
  </si>
  <si>
    <t>*jeżeli wybór oferty będzie prowadził do powstania u Zamawiającego obowiązku podatkowego, zgodnie z przepisami o podatku od towarów i usług, należy podać cenę netto.</t>
  </si>
  <si>
    <t xml:space="preserve">Rodzaj materiału HDPE (polietylen wysokiej gęstości neutralny), grubość  folii 30-35 μ, zamykana przestrzeń woreczka na próbki biologiczne, wymiary przestrzeni zamkniętej szerokość x wysokość: 150x250mm +/-3%, wodoszczelna zamykana przestrzeń dla próbek o klasie ADR P650/IATA650, oddzielna kieszeń na dokumenty z przodu woreczka, otwierane woreczków poprzez rozerwanie bez konieczności użycia nożyczek, wyrób do jednorazowego użytku, woreczki przeznaczone są do wszystkich typów pojemników transportowych używanych w instalacji poczty pneumatycznej Sumetzberger, spawy boczne, pełne, zamkniecie proste, kolor nadruku czarny, nadruki napisów w języku polskim, min. wymagane napisy o treści: • BIOHAZARD  • PRÓBKI BIOLOGICZNE • Kod kreskowy z unikalnym numerem dla każdego woreczka z możliwością identyfikacji w systemie • instrukcja obsługi  woreczka ( opis postępowania w j. polskim) . • notatka – dodatkowe miejsce na notatki bezpośrednio na zewnętrznej stronie woreczka • do jednorazowego użytku • typ materiału …….. • nazwa wytwórcy/producenta ……… • data produkcji ………. • data przydatności do użytkowania …………   • numer normy ……………
</t>
  </si>
  <si>
    <t xml:space="preserve">Krótki dren w kolorze bursztynowym, przezierny do przygotowywania leków przeciwnowotworowych w worku infuzyjnym lub innym pojemniku z możliwością ich podaży przez podłączenie z kompatybilnym zestawem wielodrożnym - drenem głównym, bez zawartości PCV i DEHP w części mającej kontakt z lekiem cytostatycznym. Możliwość dodania cytostatyku poprzez zintegrowany port z zastawką bezigłową zabezpieczoną korkiem luer-lock; produkt sterylny; koniec drenu z filtrem hydrofobowym zapobiegającym przed zapowietrzeniem drenu, wyposażony w system sygnalizacji akustycznej po podłączeniu z drenem głównym. Wyposażony w klips zatrzaskowy umiejscowiony poniżej portu do dostrzyknięć. </t>
  </si>
  <si>
    <t xml:space="preserve">Krótki dren przezierny z wbudowanym filtrem 0,2 µm polieterosulfonowym, nisko wiążącym białka, do przygotowywania np.  leków przeciwnowotworowych, w tym Paklitakselu, przeciwciał monoklonalnych, w worku infuzyjnym lub innym pojemniku z możliwością ich podaży przez podłączenie z kompatybilnym zestawem wielodrożnym - drenem głównym, bez zawartości PCV i DEHP w części mającej kontakt z lekiem cytostatycznym. Możliwość dodania cytostatyku poprzez zintegrowany port z zastawką bezigłową zabezpieczoną korkiem luer-lock; produkt sterylny; koniec drenu z filtrem hydrofobowym zapobiegającym przed zapowietrzeniem drenu, wyposażony w system sygnalizacji akustycznej po podłączeniu z drenem głównym. Wyposażony w klips zatrzaskowy umiejscowiony poniżej portu do dostrzyknięć. </t>
  </si>
  <si>
    <t>opakowań</t>
  </si>
  <si>
    <t xml:space="preserve">sztuk </t>
  </si>
  <si>
    <t>Jednorazowe igły do biopsji wspomaganej próżnią kompatybilne z urządzeniem z poz.2 rozmiar igieł 10G 12G 14G</t>
  </si>
  <si>
    <r>
      <rPr>
        <b/>
        <sz val="11"/>
        <color indexed="8"/>
        <rFont val="Garamond"/>
        <family val="1"/>
      </rPr>
      <t>Kolec do worków lub butelek infuzyjnych</t>
    </r>
    <r>
      <rPr>
        <sz val="11"/>
        <color indexed="8"/>
        <rFont val="Garamond"/>
        <family val="1"/>
      </rPr>
      <t xml:space="preserve"> – kolec pasujący do portu przeznaczonego do linii infuzyjnej worka infuzyjnego lub butelki infuzyjnej umożliwiający bezigłowe pobranie płynu;  zamknięty system z portem bezigłowym luer-lock do pobierania z worków i butelek infuzyjnych. Możliwość użycia przez minimum 100 aktywacji. Wyposażony w zawór bezigłowy z płaską powierzchnią do dezynfekcji, z możliwością zabezpieczenia mechanicznego jałową zakrętką; Nie zawiera DEHP oraz lateksu. Przyrząd pakowany pojedynczo, sterylny.</t>
    </r>
    <r>
      <rPr>
        <sz val="11"/>
        <color indexed="10"/>
        <rFont val="Garamond"/>
        <family val="1"/>
      </rPr>
      <t xml:space="preserve">        Zamawiający dopuszcza kolec wyposażony w okrągły odpowietrznik z filtrem zabezpieczonym klapką - parametry wymagane zgodne z SWZ.                        Zamawiający dopuszcza kolec wyposażony w skrzydełka umożliwiające bezpieczne i stabilne wpięcie do worka lub butelki z płynem infuzyjnym -  parametry wymagane zgodne z SWZ.</t>
    </r>
  </si>
  <si>
    <r>
      <rPr>
        <b/>
        <sz val="11"/>
        <color indexed="8"/>
        <rFont val="Garamond"/>
        <family val="1"/>
      </rPr>
      <t>Łącznik między-strzykawkowy</t>
    </r>
    <r>
      <rPr>
        <sz val="11"/>
        <color indexed="8"/>
        <rFont val="Garamond"/>
        <family val="1"/>
      </rPr>
      <t xml:space="preserve"> umożliwiający podaż płynów miedzy strzykawkami z dodatkowym uchwytem chroniącym przed dotknięciem miejsca połączenia strzykawek, szerokość uchwytu min. 1,5 cm, pakowane pojedynczo, sterylne. </t>
    </r>
    <r>
      <rPr>
        <sz val="11"/>
        <color indexed="10"/>
        <rFont val="Garamond"/>
        <family val="1"/>
      </rPr>
      <t>Zamawiający dopuszcza łącznik działający w systemie zamkniętym i posiadający płaską membranę łatwą do dezynfekcji nie wystającą poza krawędź korpusu - parametry wymagane zgodne z SWZ.</t>
    </r>
  </si>
  <si>
    <r>
      <t xml:space="preserve">Adapter wielodrożny, bursztynowy, przezierny do podaży leków cytostatycznych i biologicznych za pomocą drenów do pomp dowolnego producenta. Dren sterylny, wykonany  bez zawartości PCV i DEHP w części mającej kontakt z lekiem cytostatycznym. Linia główna z ostrym kolcem do przepłukiwania linii po każdorazowym podaniu leku bez konieczności rozłączania systemu. 4 zawory bezigłowe (zastawki bezigłowe zabezpieczone dodatkowo korkami luer-lock) pozwalające na podłączenie krótkich drenów do przygotowania leków. Zawory bezigłowe kompatybilne z końcówką luer lock. Dren zabezpieczony poniżej kolca zaciskiem. Dopuszcza się adapter wielodrożny, przezierny wykonany z PCV do podaży leków cytostatycznych i biologicznych za pomocą drenów do pomp dowolnego producenta. Dren sterylny, wykonany z PCV bez DEHP. Linia główna z kolcem z odpowietrznikiem zabezpieczonym klapką, poniżej kolca zacisk zatrzaskowy, w linii 4 zawory bezigłowe z płaską powierzchnią do dezynfekcji, nie wymagające koreczka, pozwlające na podłączenie krótkich drenów do przygotowania leków. </t>
    </r>
    <r>
      <rPr>
        <sz val="11"/>
        <color indexed="10"/>
        <rFont val="Garamond"/>
        <family val="1"/>
      </rPr>
      <t>Zamawiający dopuszcza adapter wielodrożny, przezierny wykonany z PCV do podaży leków cytostatycznych i biologicznych za pomocą drenów do pomp dowolnego producenta z czterema portami bezigłowymi zakończone korkami Luer-lock zapobiegającymi przed koniecznością dezynfekcji portu podczas pierwszego podłączenia, z ostrym kolcem do przepłukiwania linii, dren zabezpieczony poniżej kolca zaciskiem, koniec aparatu zakończony miejscem na kolec aparatu do pomp.</t>
    </r>
  </si>
</sst>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0"/>
    <numFmt numFmtId="165" formatCode="&quot; &quot;#,##0.00&quot; &quot;[$zł]&quot; &quot;;&quot;-&quot;#,##0.00&quot; &quot;[$zł]&quot; &quot;;&quot; -&quot;00&quot; &quot;[$zł]&quot; &quot;;&quot; &quot;@&quot; &quot;"/>
    <numFmt numFmtId="166" formatCode="[$-415]General"/>
    <numFmt numFmtId="167" formatCode="&quot; &quot;#,##0&quot;    &quot;;&quot;-&quot;#,##0&quot;    &quot;;&quot; -&quot;00&quot;    &quot;;&quot; &quot;@&quot; &quot;"/>
    <numFmt numFmtId="168" formatCode="#,##0.00&quot; &quot;[$zł]"/>
    <numFmt numFmtId="169" formatCode="&quot; &quot;#,##0.00&quot;    &quot;;&quot;-&quot;#,##0.00&quot;    &quot;;&quot; -&quot;00&quot;    &quot;;&quot; &quot;@&quot; &quot;"/>
    <numFmt numFmtId="170" formatCode="&quot; &quot;#,##0.00&quot;      &quot;;&quot;-&quot;#,##0.00&quot;      &quot;;&quot; -&quot;#&quot;      &quot;;@&quot; &quot;"/>
    <numFmt numFmtId="171" formatCode="#,##0.00&quot; &quot;[$zł-415];[Red]&quot;-&quot;#,##0.00&quot; &quot;[$zł-415]"/>
    <numFmt numFmtId="172" formatCode="_-* #,##0.00_-;\-* #,##0.00_-;_-* &quot;-&quot;??_-;_-@_-"/>
    <numFmt numFmtId="173" formatCode="#,##0.00\ &quot;zł&quot;"/>
    <numFmt numFmtId="174" formatCode="#,##0.00\ [$zł-415]"/>
  </numFmts>
  <fonts count="110">
    <font>
      <sz val="11"/>
      <color rgb="FF000000"/>
      <name val="Arial"/>
      <family val="2"/>
    </font>
    <font>
      <sz val="11"/>
      <color indexed="8"/>
      <name val="Calibri"/>
      <family val="2"/>
    </font>
    <font>
      <sz val="11"/>
      <color indexed="8"/>
      <name val="Garamond"/>
      <family val="1"/>
    </font>
    <font>
      <i/>
      <sz val="9"/>
      <color indexed="8"/>
      <name val="Garamond"/>
      <family val="1"/>
    </font>
    <font>
      <sz val="11"/>
      <color indexed="10"/>
      <name val="Garamond"/>
      <family val="1"/>
    </font>
    <font>
      <sz val="11"/>
      <name val="Garamond"/>
      <family val="1"/>
    </font>
    <font>
      <sz val="11"/>
      <color indexed="30"/>
      <name val="Garamond"/>
      <family val="1"/>
    </font>
    <font>
      <sz val="10"/>
      <name val="Arial CE"/>
      <family val="0"/>
    </font>
    <font>
      <b/>
      <sz val="11"/>
      <color indexed="8"/>
      <name val="Garamond"/>
      <family val="1"/>
    </font>
    <font>
      <b/>
      <sz val="11"/>
      <color indexed="30"/>
      <name val="Garamond"/>
      <family val="1"/>
    </font>
    <font>
      <sz val="10"/>
      <name val="Garamond"/>
      <family val="1"/>
    </font>
    <font>
      <b/>
      <sz val="10"/>
      <name val="Garamond"/>
      <family val="1"/>
    </font>
    <font>
      <strike/>
      <sz val="11"/>
      <color indexed="8"/>
      <name val="Garamond"/>
      <family val="1"/>
    </font>
    <font>
      <sz val="11"/>
      <name val="Times New Roman"/>
      <family val="1"/>
    </font>
    <font>
      <strike/>
      <sz val="11"/>
      <name val="Garamond"/>
      <family val="1"/>
    </font>
    <font>
      <b/>
      <strike/>
      <sz val="11"/>
      <name val="Garamond"/>
      <family val="1"/>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Arial CE"/>
      <family val="0"/>
    </font>
    <font>
      <b/>
      <i/>
      <sz val="16"/>
      <color indexed="8"/>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Arial"/>
      <family val="2"/>
    </font>
    <font>
      <sz val="10"/>
      <color indexed="8"/>
      <name val="Arial CE1"/>
      <family val="0"/>
    </font>
    <font>
      <b/>
      <sz val="11"/>
      <color indexed="52"/>
      <name val="Calibri"/>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Times New Roman"/>
      <family val="1"/>
    </font>
    <font>
      <sz val="10"/>
      <color indexed="8"/>
      <name val="Garamond"/>
      <family val="1"/>
    </font>
    <font>
      <sz val="10"/>
      <color indexed="8"/>
      <name val="Calibri"/>
      <family val="2"/>
    </font>
    <font>
      <sz val="9"/>
      <color indexed="8"/>
      <name val="Calibri"/>
      <family val="2"/>
    </font>
    <font>
      <b/>
      <sz val="10"/>
      <color indexed="8"/>
      <name val="Calibri"/>
      <family val="2"/>
    </font>
    <font>
      <b/>
      <sz val="10"/>
      <color indexed="8"/>
      <name val="Garamond"/>
      <family val="1"/>
    </font>
    <font>
      <b/>
      <sz val="10"/>
      <color indexed="10"/>
      <name val="Garamond"/>
      <family val="1"/>
    </font>
    <font>
      <b/>
      <sz val="9"/>
      <color indexed="8"/>
      <name val="Calibri"/>
      <family val="2"/>
    </font>
    <font>
      <i/>
      <sz val="10"/>
      <color indexed="8"/>
      <name val="Garamond"/>
      <family val="1"/>
    </font>
    <font>
      <strike/>
      <sz val="10"/>
      <color indexed="8"/>
      <name val="Garamond"/>
      <family val="1"/>
    </font>
    <font>
      <b/>
      <strike/>
      <sz val="10"/>
      <color indexed="8"/>
      <name val="Garamond"/>
      <family val="1"/>
    </font>
    <font>
      <b/>
      <strike/>
      <sz val="11"/>
      <color indexed="8"/>
      <name val="Garamond"/>
      <family val="1"/>
    </font>
    <font>
      <strike/>
      <sz val="9"/>
      <color indexed="8"/>
      <name val="Garamond"/>
      <family val="1"/>
    </font>
    <font>
      <b/>
      <strike/>
      <sz val="10"/>
      <color indexed="30"/>
      <name val="Garamond"/>
      <family val="1"/>
    </font>
    <font>
      <b/>
      <strike/>
      <sz val="11"/>
      <color indexed="30"/>
      <name val="Garamond"/>
      <family val="1"/>
    </font>
    <font>
      <strike/>
      <sz val="11"/>
      <color indexed="30"/>
      <name val="Garamond"/>
      <family val="1"/>
    </font>
    <font>
      <i/>
      <sz val="9"/>
      <color indexed="30"/>
      <name val="Garamond"/>
      <family val="1"/>
    </font>
    <font>
      <i/>
      <strike/>
      <sz val="10"/>
      <color indexed="8"/>
      <name val="Garamond"/>
      <family val="1"/>
    </font>
    <font>
      <b/>
      <sz val="11"/>
      <color indexed="56"/>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Arial CE"/>
      <family val="0"/>
    </font>
    <font>
      <b/>
      <i/>
      <sz val="16"/>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sz val="10"/>
      <color rgb="FF000000"/>
      <name val="Arial"/>
      <family val="2"/>
    </font>
    <font>
      <sz val="10"/>
      <color rgb="FF000000"/>
      <name val="Arial CE1"/>
      <family val="0"/>
    </font>
    <font>
      <b/>
      <sz val="11"/>
      <color rgb="FFFA7D00"/>
      <name val="Calibri"/>
      <family val="2"/>
    </font>
    <font>
      <b/>
      <i/>
      <u val="single"/>
      <sz val="11"/>
      <color rgb="FF000000"/>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Garamond"/>
      <family val="1"/>
    </font>
    <font>
      <sz val="11"/>
      <color rgb="FF000000"/>
      <name val="Times New Roman"/>
      <family val="1"/>
    </font>
    <font>
      <b/>
      <sz val="11"/>
      <color rgb="FF000000"/>
      <name val="Garamond"/>
      <family val="1"/>
    </font>
    <font>
      <sz val="10"/>
      <color rgb="FF000000"/>
      <name val="Garamond"/>
      <family val="1"/>
    </font>
    <font>
      <sz val="10"/>
      <color rgb="FF000000"/>
      <name val="Calibri"/>
      <family val="2"/>
    </font>
    <font>
      <sz val="9"/>
      <color rgb="FF000000"/>
      <name val="Calibri"/>
      <family val="2"/>
    </font>
    <font>
      <b/>
      <sz val="10"/>
      <color rgb="FF000000"/>
      <name val="Calibri"/>
      <family val="2"/>
    </font>
    <font>
      <b/>
      <sz val="10"/>
      <color rgb="FF000000"/>
      <name val="Garamond"/>
      <family val="1"/>
    </font>
    <font>
      <b/>
      <sz val="10"/>
      <color rgb="FFFF0000"/>
      <name val="Garamond"/>
      <family val="1"/>
    </font>
    <font>
      <b/>
      <sz val="9"/>
      <color rgb="FF000000"/>
      <name val="Calibri"/>
      <family val="2"/>
    </font>
    <font>
      <sz val="11"/>
      <color theme="1"/>
      <name val="Garamond"/>
      <family val="1"/>
    </font>
    <font>
      <b/>
      <sz val="11"/>
      <color theme="1"/>
      <name val="Garamond"/>
      <family val="1"/>
    </font>
    <font>
      <sz val="10"/>
      <color theme="1"/>
      <name val="Garamond"/>
      <family val="1"/>
    </font>
    <font>
      <b/>
      <sz val="10"/>
      <color theme="1"/>
      <name val="Garamond"/>
      <family val="1"/>
    </font>
    <font>
      <i/>
      <sz val="10"/>
      <color theme="1"/>
      <name val="Garamond"/>
      <family val="1"/>
    </font>
    <font>
      <strike/>
      <sz val="10"/>
      <color rgb="FF000000"/>
      <name val="Garamond"/>
      <family val="1"/>
    </font>
    <font>
      <b/>
      <strike/>
      <sz val="10"/>
      <color rgb="FF000000"/>
      <name val="Garamond"/>
      <family val="1"/>
    </font>
    <font>
      <strike/>
      <sz val="11"/>
      <color rgb="FF000000"/>
      <name val="Garamond"/>
      <family val="1"/>
    </font>
    <font>
      <strike/>
      <sz val="11"/>
      <color theme="1"/>
      <name val="Garamond"/>
      <family val="1"/>
    </font>
    <font>
      <b/>
      <strike/>
      <sz val="11"/>
      <color rgb="FF000000"/>
      <name val="Garamond"/>
      <family val="1"/>
    </font>
    <font>
      <strike/>
      <sz val="9"/>
      <color rgb="FF000000"/>
      <name val="Garamond"/>
      <family val="1"/>
    </font>
    <font>
      <b/>
      <strike/>
      <sz val="10"/>
      <color rgb="FF0070C0"/>
      <name val="Garamond"/>
      <family val="1"/>
    </font>
    <font>
      <b/>
      <strike/>
      <sz val="11"/>
      <color rgb="FF0070C0"/>
      <name val="Garamond"/>
      <family val="1"/>
    </font>
    <font>
      <sz val="11"/>
      <color rgb="FF0070C0"/>
      <name val="Garamond"/>
      <family val="1"/>
    </font>
    <font>
      <strike/>
      <sz val="11"/>
      <color rgb="FF0070C0"/>
      <name val="Garamond"/>
      <family val="1"/>
    </font>
    <font>
      <b/>
      <strike/>
      <sz val="10"/>
      <color theme="1"/>
      <name val="Garamond"/>
      <family val="1"/>
    </font>
    <font>
      <i/>
      <sz val="9"/>
      <color rgb="FF0070C0"/>
      <name val="Garamond"/>
      <family val="1"/>
    </font>
    <font>
      <i/>
      <sz val="9"/>
      <color rgb="FF000000"/>
      <name val="Garamond"/>
      <family val="1"/>
    </font>
    <font>
      <i/>
      <strike/>
      <sz val="10"/>
      <color theme="1"/>
      <name val="Garamond"/>
      <family val="1"/>
    </font>
    <font>
      <b/>
      <sz val="11"/>
      <color rgb="FF002060"/>
      <name val="Garamond"/>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FFFF"/>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border>
    <border>
      <left style="thin"/>
      <right style="thin"/>
      <top style="thin"/>
      <bottom style="thin"/>
    </border>
    <border>
      <left style="thin">
        <color rgb="FF000000"/>
      </left>
      <right style="thin">
        <color rgb="FF000000"/>
      </right>
      <top style="thin">
        <color rgb="FF000000"/>
      </top>
      <bottom/>
    </border>
    <border>
      <left style="thin"/>
      <right style="thin">
        <color rgb="FF000000"/>
      </right>
      <top style="thin">
        <color rgb="FF000000"/>
      </top>
      <bottom style="thin"/>
    </border>
    <border>
      <left style="thin">
        <color rgb="FF000000"/>
      </left>
      <right style="thin">
        <color rgb="FF000000"/>
      </right>
      <top style="thin">
        <color rgb="FF000000"/>
      </top>
      <bottom style="thin"/>
    </border>
    <border>
      <left style="thin"/>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color rgb="FF000000"/>
      </right>
      <top style="thin"/>
      <bottom style="thin"/>
    </border>
    <border>
      <left>
        <color indexed="63"/>
      </left>
      <right style="thin">
        <color rgb="FF000000"/>
      </right>
      <top style="thin">
        <color rgb="FF000000"/>
      </top>
      <bottom/>
    </border>
    <border>
      <left/>
      <right style="thin"/>
      <top style="thin"/>
      <bottom style="thin"/>
    </border>
    <border>
      <left style="thin"/>
      <right style="thin"/>
      <top style="thin"/>
      <bottom>
        <color indexed="63"/>
      </bottom>
    </border>
    <border>
      <left style="thin"/>
      <right style="thin"/>
      <top style="thin">
        <color rgb="FF000000"/>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88">
    <xf numFmtId="0" fontId="0" fillId="0" borderId="0">
      <alignment/>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8" borderId="0" applyNumberFormat="0" applyBorder="0" applyAlignment="0" applyProtection="0"/>
    <xf numFmtId="169" fontId="0" fillId="0" borderId="0" applyFont="0" applyFill="0" applyBorder="0" applyAlignment="0" applyProtection="0"/>
    <xf numFmtId="41" fontId="57" fillId="0" borderId="0" applyFont="0" applyFill="0" applyBorder="0" applyAlignment="0" applyProtection="0"/>
    <xf numFmtId="169" fontId="0" fillId="0" borderId="0" applyFont="0" applyFill="0" applyBorder="0" applyAlignment="0" applyProtection="0"/>
    <xf numFmtId="170" fontId="0" fillId="0" borderId="0" applyFont="0" applyBorder="0" applyProtection="0">
      <alignment/>
    </xf>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0" fontId="0" fillId="0" borderId="0" applyFont="0" applyBorder="0" applyProtection="0">
      <alignment/>
    </xf>
    <xf numFmtId="0" fontId="62" fillId="0" borderId="0" applyNumberFormat="0" applyBorder="0" applyProtection="0">
      <alignment/>
    </xf>
    <xf numFmtId="0" fontId="63" fillId="0" borderId="0" applyNumberFormat="0" applyBorder="0" applyProtection="0">
      <alignment horizontal="center"/>
    </xf>
    <xf numFmtId="0" fontId="63" fillId="0" borderId="0" applyNumberFormat="0" applyBorder="0" applyProtection="0">
      <alignment horizontal="center" textRotation="90"/>
    </xf>
    <xf numFmtId="0" fontId="64" fillId="0" borderId="3" applyNumberFormat="0" applyFill="0" applyAlignment="0" applyProtection="0"/>
    <xf numFmtId="0" fontId="65" fillId="29" borderId="4" applyNumberFormat="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Border="0" applyProtection="0">
      <alignment/>
    </xf>
    <xf numFmtId="0" fontId="57" fillId="0" borderId="0">
      <alignment/>
      <protection/>
    </xf>
    <xf numFmtId="0" fontId="70" fillId="0" borderId="0" applyNumberFormat="0" applyBorder="0" applyProtection="0">
      <alignment/>
    </xf>
    <xf numFmtId="0" fontId="7" fillId="0" borderId="0">
      <alignment/>
      <protection/>
    </xf>
    <xf numFmtId="0" fontId="71" fillId="0" borderId="0" applyNumberFormat="0" applyBorder="0" applyProtection="0">
      <alignment/>
    </xf>
    <xf numFmtId="0" fontId="62" fillId="0" borderId="0" applyNumberFormat="0" applyBorder="0" applyProtection="0">
      <alignment/>
    </xf>
    <xf numFmtId="0" fontId="70" fillId="0" borderId="0" applyNumberFormat="0" applyBorder="0" applyProtection="0">
      <alignment/>
    </xf>
    <xf numFmtId="0" fontId="70" fillId="0" borderId="0" applyNumberFormat="0" applyBorder="0" applyProtection="0">
      <alignment/>
    </xf>
    <xf numFmtId="0" fontId="70" fillId="0" borderId="0" applyNumberFormat="0" applyBorder="0" applyProtection="0">
      <alignment/>
    </xf>
    <xf numFmtId="0" fontId="70" fillId="0" borderId="0" applyNumberFormat="0" applyBorder="0" applyProtection="0">
      <alignment/>
    </xf>
    <xf numFmtId="0" fontId="62" fillId="0" borderId="0" applyNumberFormat="0" applyBorder="0" applyProtection="0">
      <alignment/>
    </xf>
    <xf numFmtId="0" fontId="70" fillId="0" borderId="0" applyNumberFormat="0" applyBorder="0" applyProtection="0">
      <alignment/>
    </xf>
    <xf numFmtId="0" fontId="72" fillId="0" borderId="0" applyNumberFormat="0" applyBorder="0" applyProtection="0">
      <alignment/>
    </xf>
    <xf numFmtId="0" fontId="73" fillId="27" borderId="1" applyNumberFormat="0" applyAlignment="0" applyProtection="0"/>
    <xf numFmtId="9" fontId="57" fillId="0" borderId="0" applyFont="0" applyFill="0" applyBorder="0" applyAlignment="0" applyProtection="0"/>
    <xf numFmtId="0" fontId="74" fillId="0" borderId="0" applyNumberFormat="0" applyBorder="0" applyProtection="0">
      <alignment/>
    </xf>
    <xf numFmtId="171" fontId="74" fillId="0" borderId="0" applyBorder="0" applyProtection="0">
      <alignment/>
    </xf>
    <xf numFmtId="0" fontId="75" fillId="0" borderId="8"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57" fillId="31" borderId="9" applyNumberFormat="0" applyFont="0" applyAlignment="0" applyProtection="0"/>
    <xf numFmtId="44" fontId="57" fillId="0" borderId="0" applyFont="0" applyFill="0" applyBorder="0" applyAlignment="0" applyProtection="0"/>
    <xf numFmtId="42" fontId="57" fillId="0" borderId="0" applyFont="0" applyFill="0" applyBorder="0" applyAlignment="0" applyProtection="0"/>
    <xf numFmtId="165" fontId="0" fillId="0" borderId="0" applyFont="0" applyFill="0" applyBorder="0" applyAlignment="0" applyProtection="0"/>
    <xf numFmtId="0" fontId="79" fillId="32" borderId="0" applyNumberFormat="0" applyBorder="0" applyAlignment="0" applyProtection="0"/>
  </cellStyleXfs>
  <cellXfs count="338">
    <xf numFmtId="0" fontId="0" fillId="0" borderId="0" xfId="0" applyAlignment="1">
      <alignment/>
    </xf>
    <xf numFmtId="0" fontId="80" fillId="0" borderId="0" xfId="67" applyFont="1" applyFill="1" applyAlignment="1" applyProtection="1">
      <alignment horizontal="left" vertical="top" wrapText="1"/>
      <protection locked="0"/>
    </xf>
    <xf numFmtId="3" fontId="80" fillId="0" borderId="0" xfId="67" applyNumberFormat="1" applyFont="1" applyFill="1" applyAlignment="1" applyProtection="1">
      <alignment horizontal="right" vertical="top" wrapText="1"/>
      <protection locked="0"/>
    </xf>
    <xf numFmtId="0" fontId="81" fillId="0" borderId="0" xfId="67" applyFont="1" applyFill="1" applyAlignment="1" applyProtection="1">
      <alignment horizontal="left" vertical="top" wrapText="1"/>
      <protection locked="0"/>
    </xf>
    <xf numFmtId="0" fontId="82" fillId="0" borderId="0" xfId="67" applyFont="1" applyFill="1" applyAlignment="1" applyProtection="1">
      <alignment horizontal="center" vertical="top"/>
      <protection locked="0"/>
    </xf>
    <xf numFmtId="3" fontId="80" fillId="0" borderId="0" xfId="67" applyNumberFormat="1" applyFont="1" applyFill="1" applyAlignment="1" applyProtection="1">
      <alignment horizontal="left" vertical="top" wrapText="1"/>
      <protection locked="0"/>
    </xf>
    <xf numFmtId="0" fontId="80" fillId="0" borderId="10" xfId="67" applyFont="1" applyFill="1" applyBorder="1" applyAlignment="1" applyProtection="1">
      <alignment horizontal="left" vertical="top" wrapText="1"/>
      <protection locked="0"/>
    </xf>
    <xf numFmtId="0" fontId="82" fillId="0" borderId="0" xfId="67" applyFont="1" applyFill="1" applyAlignment="1" applyProtection="1">
      <alignment horizontal="left" vertical="top" wrapText="1"/>
      <protection locked="0"/>
    </xf>
    <xf numFmtId="3" fontId="82" fillId="0" borderId="0" xfId="67" applyNumberFormat="1" applyFont="1" applyFill="1" applyAlignment="1" applyProtection="1">
      <alignment horizontal="left" vertical="top" wrapText="1"/>
      <protection locked="0"/>
    </xf>
    <xf numFmtId="0" fontId="82" fillId="33" borderId="10" xfId="67" applyFont="1" applyFill="1" applyBorder="1" applyAlignment="1" applyProtection="1">
      <alignment horizontal="left" vertical="top" wrapText="1"/>
      <protection locked="0"/>
    </xf>
    <xf numFmtId="3" fontId="82" fillId="33" borderId="10" xfId="67" applyNumberFormat="1" applyFont="1" applyFill="1" applyBorder="1" applyAlignment="1" applyProtection="1">
      <alignment horizontal="left" vertical="top" wrapText="1"/>
      <protection locked="0"/>
    </xf>
    <xf numFmtId="165" fontId="80" fillId="0" borderId="10" xfId="86" applyFont="1" applyFill="1" applyBorder="1" applyAlignment="1" applyProtection="1">
      <alignment horizontal="right" vertical="top" wrapText="1"/>
      <protection locked="0"/>
    </xf>
    <xf numFmtId="165" fontId="80" fillId="0" borderId="0" xfId="67" applyNumberFormat="1" applyFont="1" applyFill="1" applyAlignment="1" applyProtection="1">
      <alignment horizontal="right" vertical="top" wrapText="1"/>
      <protection locked="0"/>
    </xf>
    <xf numFmtId="0" fontId="80" fillId="34" borderId="0" xfId="67" applyFont="1" applyFill="1" applyAlignment="1" applyProtection="1">
      <alignment horizontal="left" vertical="top" wrapText="1"/>
      <protection locked="0"/>
    </xf>
    <xf numFmtId="0" fontId="81" fillId="0" borderId="0" xfId="67" applyFont="1" applyFill="1" applyAlignment="1" applyProtection="1">
      <alignment horizontal="left" vertical="top"/>
      <protection locked="0"/>
    </xf>
    <xf numFmtId="49" fontId="80" fillId="0" borderId="0" xfId="67" applyNumberFormat="1" applyFont="1" applyFill="1" applyAlignment="1" applyProtection="1">
      <alignment horizontal="left" vertical="top" wrapText="1"/>
      <protection locked="0"/>
    </xf>
    <xf numFmtId="49" fontId="80" fillId="0" borderId="10" xfId="67" applyNumberFormat="1" applyFont="1" applyFill="1" applyBorder="1" applyAlignment="1" applyProtection="1">
      <alignment horizontal="left" vertical="top" wrapText="1"/>
      <protection locked="0"/>
    </xf>
    <xf numFmtId="49" fontId="80" fillId="0" borderId="11" xfId="67" applyNumberFormat="1" applyFont="1" applyFill="1" applyBorder="1" applyAlignment="1" applyProtection="1">
      <alignment horizontal="left" vertical="top" wrapText="1"/>
      <protection locked="0"/>
    </xf>
    <xf numFmtId="3" fontId="80" fillId="0" borderId="10" xfId="67" applyNumberFormat="1" applyFont="1" applyFill="1" applyBorder="1" applyAlignment="1" applyProtection="1">
      <alignment horizontal="right" vertical="top" wrapText="1"/>
      <protection locked="0"/>
    </xf>
    <xf numFmtId="49" fontId="82" fillId="0" borderId="10" xfId="67" applyNumberFormat="1" applyFont="1" applyFill="1" applyBorder="1" applyAlignment="1" applyProtection="1">
      <alignment horizontal="left" vertical="top" wrapText="1"/>
      <protection locked="0"/>
    </xf>
    <xf numFmtId="3" fontId="82" fillId="0" borderId="10" xfId="67" applyNumberFormat="1" applyFont="1" applyFill="1" applyBorder="1" applyAlignment="1" applyProtection="1">
      <alignment horizontal="right" vertical="top" wrapText="1"/>
      <protection locked="0"/>
    </xf>
    <xf numFmtId="0" fontId="81" fillId="0" borderId="0" xfId="67" applyFont="1" applyFill="1" applyAlignment="1" applyProtection="1">
      <alignment horizontal="justify" vertical="top" wrapText="1"/>
      <protection locked="0"/>
    </xf>
    <xf numFmtId="3" fontId="81" fillId="0" borderId="0" xfId="67" applyNumberFormat="1" applyFont="1" applyFill="1" applyAlignment="1" applyProtection="1">
      <alignment horizontal="left" vertical="top" wrapText="1"/>
      <protection locked="0"/>
    </xf>
    <xf numFmtId="0" fontId="83" fillId="34" borderId="0" xfId="0" applyFont="1" applyFill="1" applyAlignment="1" applyProtection="1">
      <alignment horizontal="left" vertical="center" wrapText="1"/>
      <protection locked="0"/>
    </xf>
    <xf numFmtId="164" fontId="84" fillId="34" borderId="0" xfId="0" applyNumberFormat="1" applyFont="1" applyFill="1" applyAlignment="1" applyProtection="1">
      <alignment horizontal="left" vertical="center" wrapText="1"/>
      <protection locked="0"/>
    </xf>
    <xf numFmtId="0" fontId="84" fillId="34" borderId="0" xfId="0" applyFont="1" applyFill="1" applyAlignment="1" applyProtection="1">
      <alignment horizontal="center" vertical="center" wrapText="1"/>
      <protection locked="0"/>
    </xf>
    <xf numFmtId="0" fontId="85" fillId="34" borderId="0" xfId="0" applyFont="1" applyFill="1" applyAlignment="1" applyProtection="1">
      <alignment horizontal="left" vertical="center" wrapText="1"/>
      <protection locked="0"/>
    </xf>
    <xf numFmtId="0" fontId="86" fillId="34" borderId="0" xfId="0" applyFont="1" applyFill="1" applyAlignment="1" applyProtection="1">
      <alignment horizontal="left" vertical="center" wrapText="1"/>
      <protection locked="0"/>
    </xf>
    <xf numFmtId="164" fontId="86" fillId="34" borderId="10" xfId="0" applyNumberFormat="1" applyFont="1" applyFill="1" applyBorder="1" applyAlignment="1" applyProtection="1">
      <alignment horizontal="right" vertical="center" wrapText="1"/>
      <protection locked="0"/>
    </xf>
    <xf numFmtId="0" fontId="86" fillId="34" borderId="0" xfId="0" applyFont="1" applyFill="1" applyAlignment="1" applyProtection="1">
      <alignment horizontal="center" vertical="center" wrapText="1"/>
      <protection locked="0"/>
    </xf>
    <xf numFmtId="0" fontId="84" fillId="34" borderId="0" xfId="0" applyFont="1" applyFill="1" applyAlignment="1" applyProtection="1">
      <alignment horizontal="left" vertical="center" wrapText="1"/>
      <protection locked="0"/>
    </xf>
    <xf numFmtId="168" fontId="84" fillId="34" borderId="0" xfId="0" applyNumberFormat="1" applyFont="1" applyFill="1" applyAlignment="1" applyProtection="1">
      <alignment horizontal="right" vertical="center" wrapText="1"/>
      <protection locked="0"/>
    </xf>
    <xf numFmtId="0" fontId="87" fillId="33" borderId="10" xfId="0" applyFont="1" applyFill="1" applyBorder="1" applyAlignment="1" applyProtection="1">
      <alignment horizontal="center" vertical="center" wrapText="1"/>
      <protection locked="0"/>
    </xf>
    <xf numFmtId="167" fontId="87" fillId="33" borderId="11" xfId="42" applyNumberFormat="1" applyFont="1" applyFill="1" applyBorder="1" applyAlignment="1" applyProtection="1">
      <alignment horizontal="center" vertical="center" wrapText="1"/>
      <protection locked="0"/>
    </xf>
    <xf numFmtId="0" fontId="87" fillId="33" borderId="10" xfId="0" applyFont="1" applyFill="1" applyBorder="1" applyAlignment="1">
      <alignment horizontal="center" vertical="center" wrapText="1"/>
    </xf>
    <xf numFmtId="0" fontId="83" fillId="34" borderId="0" xfId="0" applyFont="1" applyFill="1" applyAlignment="1" applyProtection="1">
      <alignment horizontal="center" vertical="center" wrapText="1"/>
      <protection locked="0"/>
    </xf>
    <xf numFmtId="0" fontId="87" fillId="34" borderId="0" xfId="0" applyFont="1" applyFill="1" applyAlignment="1" applyProtection="1">
      <alignment horizontal="left" vertical="center" wrapText="1"/>
      <protection locked="0"/>
    </xf>
    <xf numFmtId="164" fontId="83" fillId="34" borderId="0" xfId="0" applyNumberFormat="1" applyFont="1" applyFill="1" applyAlignment="1" applyProtection="1">
      <alignment horizontal="left" vertical="center" wrapText="1"/>
      <protection locked="0"/>
    </xf>
    <xf numFmtId="0" fontId="85" fillId="34" borderId="0" xfId="0" applyFont="1" applyFill="1" applyAlignment="1" applyProtection="1">
      <alignment horizontal="center" vertical="center" wrapText="1"/>
      <protection locked="0"/>
    </xf>
    <xf numFmtId="164" fontId="85" fillId="34" borderId="0" xfId="0" applyNumberFormat="1" applyFont="1" applyFill="1" applyAlignment="1" applyProtection="1">
      <alignment horizontal="left" vertical="center" wrapText="1"/>
      <protection locked="0"/>
    </xf>
    <xf numFmtId="0" fontId="83" fillId="0" borderId="0" xfId="0" applyFont="1" applyFill="1" applyAlignment="1" applyProtection="1">
      <alignment horizontal="left" vertical="center" wrapText="1"/>
      <protection locked="0"/>
    </xf>
    <xf numFmtId="164" fontId="83" fillId="0" borderId="0" xfId="0" applyNumberFormat="1" applyFont="1" applyFill="1" applyAlignment="1" applyProtection="1">
      <alignment horizontal="left" vertical="top" wrapText="1"/>
      <protection locked="0"/>
    </xf>
    <xf numFmtId="0" fontId="83" fillId="0" borderId="0" xfId="0" applyFont="1" applyFill="1" applyAlignment="1" applyProtection="1">
      <alignment horizontal="center" vertical="top" wrapText="1"/>
      <protection locked="0"/>
    </xf>
    <xf numFmtId="0" fontId="85" fillId="0" borderId="0" xfId="0" applyFont="1" applyFill="1" applyAlignment="1" applyProtection="1">
      <alignment horizontal="left" vertical="top" wrapText="1"/>
      <protection locked="0"/>
    </xf>
    <xf numFmtId="0" fontId="83" fillId="0" borderId="0" xfId="0" applyFont="1" applyFill="1" applyAlignment="1" applyProtection="1">
      <alignment horizontal="center" vertical="center" wrapText="1"/>
      <protection locked="0"/>
    </xf>
    <xf numFmtId="0" fontId="87" fillId="0" borderId="0" xfId="0" applyFont="1" applyFill="1" applyAlignment="1" applyProtection="1">
      <alignment horizontal="left" vertical="top" wrapText="1"/>
      <protection locked="0"/>
    </xf>
    <xf numFmtId="164" fontId="87" fillId="0" borderId="10" xfId="0" applyNumberFormat="1" applyFont="1" applyFill="1" applyBorder="1" applyAlignment="1" applyProtection="1">
      <alignment horizontal="right" vertical="top" wrapText="1"/>
      <protection locked="0"/>
    </xf>
    <xf numFmtId="0" fontId="87" fillId="0" borderId="0" xfId="0" applyFont="1" applyFill="1" applyAlignment="1" applyProtection="1">
      <alignment horizontal="left" vertical="top"/>
      <protection locked="0"/>
    </xf>
    <xf numFmtId="0" fontId="87" fillId="0" borderId="0" xfId="0" applyFont="1" applyFill="1" applyAlignment="1" applyProtection="1">
      <alignment horizontal="center" vertical="center" wrapText="1"/>
      <protection locked="0"/>
    </xf>
    <xf numFmtId="0" fontId="88" fillId="34" borderId="0" xfId="0" applyFont="1" applyFill="1" applyAlignment="1" applyProtection="1">
      <alignment horizontal="left" vertical="center" wrapText="1"/>
      <protection locked="0"/>
    </xf>
    <xf numFmtId="0" fontId="83" fillId="0" borderId="0" xfId="0" applyFont="1" applyFill="1" applyAlignment="1" applyProtection="1">
      <alignment horizontal="left" vertical="top" wrapText="1"/>
      <protection locked="0"/>
    </xf>
    <xf numFmtId="0" fontId="87" fillId="34" borderId="0" xfId="0" applyFont="1" applyFill="1" applyAlignment="1" applyProtection="1">
      <alignment horizontal="center" vertical="center" wrapText="1"/>
      <protection locked="0"/>
    </xf>
    <xf numFmtId="0" fontId="87" fillId="34" borderId="0" xfId="0" applyFont="1" applyFill="1" applyAlignment="1" applyProtection="1">
      <alignment horizontal="left" vertical="top" wrapText="1"/>
      <protection locked="0"/>
    </xf>
    <xf numFmtId="164" fontId="83" fillId="34" borderId="0" xfId="0" applyNumberFormat="1" applyFont="1" applyFill="1" applyAlignment="1" applyProtection="1">
      <alignment horizontal="left" vertical="top" wrapText="1"/>
      <protection locked="0"/>
    </xf>
    <xf numFmtId="0" fontId="83" fillId="34" borderId="0" xfId="0" applyFont="1" applyFill="1" applyAlignment="1" applyProtection="1">
      <alignment horizontal="center" vertical="top" wrapText="1"/>
      <protection locked="0"/>
    </xf>
    <xf numFmtId="0" fontId="87" fillId="33" borderId="10" xfId="0" applyFont="1" applyFill="1" applyBorder="1" applyAlignment="1" applyProtection="1">
      <alignment horizontal="left" vertical="top" wrapText="1"/>
      <protection locked="0"/>
    </xf>
    <xf numFmtId="165" fontId="87" fillId="34" borderId="12" xfId="0" applyNumberFormat="1" applyFont="1" applyFill="1" applyBorder="1" applyAlignment="1" applyProtection="1">
      <alignment horizontal="right" vertical="top" wrapText="1"/>
      <protection locked="0"/>
    </xf>
    <xf numFmtId="0" fontId="83" fillId="34" borderId="0" xfId="0" applyFont="1" applyFill="1" applyAlignment="1" applyProtection="1">
      <alignment horizontal="left" vertical="top" wrapText="1"/>
      <protection locked="0"/>
    </xf>
    <xf numFmtId="167" fontId="87" fillId="33" borderId="10" xfId="42" applyNumberFormat="1" applyFont="1" applyFill="1" applyBorder="1" applyAlignment="1" applyProtection="1">
      <alignment horizontal="center" vertical="center" wrapText="1"/>
      <protection locked="0"/>
    </xf>
    <xf numFmtId="0" fontId="84" fillId="0" borderId="0" xfId="0" applyFont="1" applyFill="1" applyAlignment="1" applyProtection="1">
      <alignment horizontal="center" vertical="center" wrapText="1"/>
      <protection locked="0"/>
    </xf>
    <xf numFmtId="0" fontId="84" fillId="0" borderId="0" xfId="0" applyFont="1" applyFill="1" applyAlignment="1" applyProtection="1">
      <alignment horizontal="left" vertical="top" wrapText="1"/>
      <protection locked="0"/>
    </xf>
    <xf numFmtId="164" fontId="84" fillId="0" borderId="0" xfId="0" applyNumberFormat="1" applyFont="1" applyFill="1" applyAlignment="1" applyProtection="1">
      <alignment horizontal="left" vertical="top" wrapText="1"/>
      <protection locked="0"/>
    </xf>
    <xf numFmtId="0" fontId="84" fillId="0" borderId="0" xfId="0" applyFont="1" applyFill="1" applyAlignment="1" applyProtection="1">
      <alignment horizontal="center" vertical="top" wrapText="1"/>
      <protection locked="0"/>
    </xf>
    <xf numFmtId="0" fontId="85" fillId="0" borderId="0" xfId="0" applyFont="1" applyFill="1" applyAlignment="1" applyProtection="1">
      <alignment horizontal="center" vertical="center" wrapText="1"/>
      <protection locked="0"/>
    </xf>
    <xf numFmtId="164" fontId="85" fillId="0" borderId="0" xfId="0" applyNumberFormat="1" applyFont="1" applyFill="1" applyAlignment="1" applyProtection="1">
      <alignment horizontal="left" vertical="top" wrapText="1"/>
      <protection locked="0"/>
    </xf>
    <xf numFmtId="0" fontId="85" fillId="0" borderId="0" xfId="0" applyFont="1" applyFill="1" applyAlignment="1" applyProtection="1">
      <alignment horizontal="center" vertical="top" wrapText="1"/>
      <protection locked="0"/>
    </xf>
    <xf numFmtId="164" fontId="83" fillId="0" borderId="0" xfId="0" applyNumberFormat="1" applyFont="1" applyFill="1" applyAlignment="1" applyProtection="1">
      <alignment horizontal="left" vertical="center" wrapText="1"/>
      <protection locked="0"/>
    </xf>
    <xf numFmtId="0" fontId="85" fillId="0" borderId="0" xfId="0" applyFont="1" applyFill="1" applyAlignment="1" applyProtection="1">
      <alignment horizontal="left" vertical="center" wrapText="1"/>
      <protection locked="0"/>
    </xf>
    <xf numFmtId="0" fontId="85" fillId="0" borderId="0" xfId="0" applyFont="1" applyFill="1" applyAlignment="1" applyProtection="1">
      <alignment vertical="center" wrapText="1"/>
      <protection locked="0"/>
    </xf>
    <xf numFmtId="0" fontId="87" fillId="0" borderId="0" xfId="0" applyFont="1" applyFill="1" applyAlignment="1" applyProtection="1">
      <alignment horizontal="left" vertical="center" wrapText="1"/>
      <protection locked="0"/>
    </xf>
    <xf numFmtId="164" fontId="87" fillId="0" borderId="10" xfId="0" applyNumberFormat="1" applyFont="1" applyFill="1" applyBorder="1" applyAlignment="1" applyProtection="1">
      <alignment horizontal="right" vertical="center" wrapText="1"/>
      <protection locked="0"/>
    </xf>
    <xf numFmtId="0" fontId="87" fillId="33" borderId="10" xfId="0" applyFont="1" applyFill="1" applyBorder="1" applyAlignment="1" applyProtection="1">
      <alignment horizontal="left" vertical="center" wrapText="1"/>
      <protection locked="0"/>
    </xf>
    <xf numFmtId="165" fontId="87" fillId="34" borderId="12" xfId="0" applyNumberFormat="1" applyFont="1" applyFill="1" applyBorder="1" applyAlignment="1" applyProtection="1">
      <alignment horizontal="right" vertical="center" wrapText="1"/>
      <protection locked="0"/>
    </xf>
    <xf numFmtId="164" fontId="87" fillId="33" borderId="10" xfId="74" applyNumberFormat="1" applyFont="1" applyFill="1" applyBorder="1" applyAlignment="1">
      <alignment horizontal="center" vertical="center" wrapText="1"/>
    </xf>
    <xf numFmtId="166" fontId="87" fillId="33" borderId="10" xfId="74" applyNumberFormat="1" applyFont="1" applyFill="1" applyBorder="1" applyAlignment="1">
      <alignment horizontal="center" vertical="center" wrapText="1"/>
    </xf>
    <xf numFmtId="0" fontId="89" fillId="0" borderId="0" xfId="0" applyFont="1" applyFill="1" applyAlignment="1" applyProtection="1">
      <alignment horizontal="center" vertical="center" wrapText="1"/>
      <protection locked="0"/>
    </xf>
    <xf numFmtId="164" fontId="85" fillId="0" borderId="0" xfId="0" applyNumberFormat="1" applyFont="1" applyFill="1" applyAlignment="1" applyProtection="1">
      <alignment horizontal="left" vertical="center" wrapText="1"/>
      <protection locked="0"/>
    </xf>
    <xf numFmtId="0" fontId="85" fillId="0" borderId="13" xfId="0" applyFont="1" applyFill="1" applyBorder="1" applyAlignment="1" applyProtection="1">
      <alignment horizontal="left" vertical="center" wrapText="1"/>
      <protection locked="0"/>
    </xf>
    <xf numFmtId="3" fontId="85" fillId="34" borderId="13" xfId="0" applyNumberFormat="1" applyFont="1" applyFill="1" applyBorder="1" applyAlignment="1" applyProtection="1">
      <alignment horizontal="center" vertical="center" wrapText="1"/>
      <protection locked="0"/>
    </xf>
    <xf numFmtId="0" fontId="85" fillId="0" borderId="13" xfId="0" applyFont="1" applyFill="1" applyBorder="1" applyAlignment="1" applyProtection="1">
      <alignment horizontal="center" vertical="center" wrapText="1"/>
      <protection locked="0"/>
    </xf>
    <xf numFmtId="0" fontId="83" fillId="0" borderId="0" xfId="71" applyFont="1" applyFill="1" applyAlignment="1" applyProtection="1">
      <alignment horizontal="left" vertical="top" wrapText="1"/>
      <protection locked="0"/>
    </xf>
    <xf numFmtId="1" fontId="83" fillId="0" borderId="0" xfId="71" applyNumberFormat="1" applyFont="1" applyFill="1" applyAlignment="1" applyProtection="1">
      <alignment horizontal="left" vertical="top" wrapText="1"/>
      <protection locked="0"/>
    </xf>
    <xf numFmtId="0" fontId="83" fillId="0" borderId="0" xfId="71" applyFont="1" applyFill="1" applyAlignment="1" applyProtection="1">
      <alignment horizontal="right" vertical="top" wrapText="1"/>
      <protection locked="0"/>
    </xf>
    <xf numFmtId="0" fontId="80" fillId="0" borderId="0" xfId="71" applyFont="1" applyFill="1" applyAlignment="1" applyProtection="1">
      <alignment horizontal="left" vertical="top" wrapText="1"/>
      <protection locked="0"/>
    </xf>
    <xf numFmtId="0" fontId="87" fillId="0" borderId="0" xfId="71" applyFont="1" applyFill="1" applyAlignment="1" applyProtection="1">
      <alignment horizontal="left" vertical="top" wrapText="1"/>
      <protection locked="0"/>
    </xf>
    <xf numFmtId="0" fontId="87" fillId="0" borderId="10" xfId="71" applyFont="1" applyFill="1" applyBorder="1" applyAlignment="1" applyProtection="1">
      <alignment horizontal="right" vertical="top" wrapText="1"/>
      <protection locked="0"/>
    </xf>
    <xf numFmtId="0" fontId="87" fillId="0" borderId="0" xfId="71" applyFont="1" applyFill="1" applyAlignment="1" applyProtection="1">
      <alignment horizontal="left" vertical="top"/>
      <protection locked="0"/>
    </xf>
    <xf numFmtId="0" fontId="87" fillId="34" borderId="0" xfId="71" applyFont="1" applyFill="1" applyAlignment="1" applyProtection="1">
      <alignment horizontal="left" vertical="top" wrapText="1"/>
      <protection locked="0"/>
    </xf>
    <xf numFmtId="1" fontId="83" fillId="34" borderId="0" xfId="71" applyNumberFormat="1" applyFont="1" applyFill="1" applyAlignment="1" applyProtection="1">
      <alignment horizontal="left" vertical="top" wrapText="1"/>
      <protection locked="0"/>
    </xf>
    <xf numFmtId="0" fontId="83" fillId="34" borderId="0" xfId="71" applyFont="1" applyFill="1" applyAlignment="1" applyProtection="1">
      <alignment horizontal="center" vertical="top" wrapText="1"/>
      <protection locked="0"/>
    </xf>
    <xf numFmtId="0" fontId="87" fillId="33" borderId="10" xfId="71" applyFont="1" applyFill="1" applyBorder="1" applyAlignment="1" applyProtection="1">
      <alignment horizontal="left" vertical="top" wrapText="1"/>
      <protection locked="0"/>
    </xf>
    <xf numFmtId="165" fontId="87" fillId="34" borderId="12" xfId="71" applyNumberFormat="1" applyFont="1" applyFill="1" applyBorder="1" applyAlignment="1" applyProtection="1">
      <alignment horizontal="right" vertical="top" wrapText="1"/>
      <protection locked="0"/>
    </xf>
    <xf numFmtId="0" fontId="83" fillId="34" borderId="0" xfId="71" applyFont="1" applyFill="1" applyAlignment="1" applyProtection="1">
      <alignment horizontal="left" vertical="top" wrapText="1"/>
      <protection locked="0"/>
    </xf>
    <xf numFmtId="0" fontId="87" fillId="33" borderId="10" xfId="71" applyFont="1" applyFill="1" applyBorder="1" applyAlignment="1" applyProtection="1">
      <alignment horizontal="center" vertical="center" wrapText="1"/>
      <protection locked="0"/>
    </xf>
    <xf numFmtId="167" fontId="87" fillId="33" borderId="11" xfId="44" applyNumberFormat="1" applyFont="1" applyFill="1" applyBorder="1" applyAlignment="1" applyProtection="1">
      <alignment horizontal="center" vertical="center" wrapText="1"/>
      <protection locked="0"/>
    </xf>
    <xf numFmtId="0" fontId="87" fillId="33" borderId="10" xfId="71" applyFont="1" applyFill="1" applyBorder="1" applyAlignment="1">
      <alignment horizontal="center" vertical="center" wrapText="1"/>
    </xf>
    <xf numFmtId="0" fontId="82" fillId="0" borderId="0" xfId="71" applyFont="1" applyFill="1" applyAlignment="1" applyProtection="1">
      <alignment horizontal="center" vertical="center" wrapText="1"/>
      <protection locked="0"/>
    </xf>
    <xf numFmtId="0" fontId="83" fillId="0" borderId="10" xfId="71" applyFont="1" applyFill="1" applyBorder="1" applyAlignment="1" applyProtection="1">
      <alignment horizontal="center" vertical="center" wrapText="1"/>
      <protection locked="0"/>
    </xf>
    <xf numFmtId="1" fontId="80" fillId="0" borderId="0" xfId="71" applyNumberFormat="1" applyFont="1" applyFill="1" applyAlignment="1" applyProtection="1">
      <alignment horizontal="left" vertical="top" wrapText="1"/>
      <protection locked="0"/>
    </xf>
    <xf numFmtId="0" fontId="80" fillId="0" borderId="0" xfId="71" applyFont="1" applyFill="1" applyAlignment="1" applyProtection="1">
      <alignment horizontal="right" vertical="top" wrapText="1"/>
      <protection locked="0"/>
    </xf>
    <xf numFmtId="0" fontId="83" fillId="0" borderId="0" xfId="68" applyFont="1" applyFill="1" applyAlignment="1" applyProtection="1">
      <alignment horizontal="left" vertical="top" wrapText="1"/>
      <protection locked="0"/>
    </xf>
    <xf numFmtId="1" fontId="83" fillId="0" borderId="0" xfId="68" applyNumberFormat="1" applyFont="1" applyFill="1" applyAlignment="1" applyProtection="1">
      <alignment horizontal="left" vertical="top" wrapText="1"/>
      <protection locked="0"/>
    </xf>
    <xf numFmtId="0" fontId="83" fillId="0" borderId="0" xfId="68" applyFont="1" applyFill="1" applyAlignment="1" applyProtection="1">
      <alignment horizontal="center" vertical="top" wrapText="1"/>
      <protection locked="0"/>
    </xf>
    <xf numFmtId="0" fontId="80" fillId="0" borderId="0" xfId="68" applyFont="1" applyFill="1" applyAlignment="1" applyProtection="1">
      <alignment horizontal="left" vertical="top" wrapText="1"/>
      <protection locked="0"/>
    </xf>
    <xf numFmtId="0" fontId="87" fillId="0" borderId="0" xfId="68" applyFont="1" applyFill="1" applyAlignment="1" applyProtection="1">
      <alignment horizontal="left" vertical="top" wrapText="1"/>
      <protection locked="0"/>
    </xf>
    <xf numFmtId="0" fontId="87" fillId="0" borderId="10" xfId="68" applyFont="1" applyFill="1" applyBorder="1" applyAlignment="1" applyProtection="1">
      <alignment horizontal="right" vertical="top" wrapText="1"/>
      <protection locked="0"/>
    </xf>
    <xf numFmtId="0" fontId="87" fillId="0" borderId="0" xfId="68" applyFont="1" applyFill="1" applyAlignment="1" applyProtection="1">
      <alignment horizontal="left" vertical="top"/>
      <protection locked="0"/>
    </xf>
    <xf numFmtId="0" fontId="87" fillId="34" borderId="0" xfId="68" applyFont="1" applyFill="1" applyAlignment="1" applyProtection="1">
      <alignment horizontal="left" vertical="top" wrapText="1"/>
      <protection locked="0"/>
    </xf>
    <xf numFmtId="1" fontId="83" fillId="34" borderId="0" xfId="68" applyNumberFormat="1" applyFont="1" applyFill="1" applyAlignment="1" applyProtection="1">
      <alignment horizontal="left" vertical="top" wrapText="1"/>
      <protection locked="0"/>
    </xf>
    <xf numFmtId="0" fontId="83" fillId="34" borderId="0" xfId="68" applyFont="1" applyFill="1" applyAlignment="1" applyProtection="1">
      <alignment horizontal="center" vertical="top" wrapText="1"/>
      <protection locked="0"/>
    </xf>
    <xf numFmtId="0" fontId="87" fillId="33" borderId="10" xfId="68" applyFont="1" applyFill="1" applyBorder="1" applyAlignment="1" applyProtection="1">
      <alignment horizontal="left" vertical="top" wrapText="1"/>
      <protection locked="0"/>
    </xf>
    <xf numFmtId="165" fontId="87" fillId="34" borderId="12" xfId="68" applyNumberFormat="1" applyFont="1" applyFill="1" applyBorder="1" applyAlignment="1" applyProtection="1">
      <alignment horizontal="right" vertical="top" wrapText="1"/>
      <protection locked="0"/>
    </xf>
    <xf numFmtId="0" fontId="83" fillId="34" borderId="0" xfId="68" applyFont="1" applyFill="1" applyAlignment="1" applyProtection="1">
      <alignment horizontal="left" vertical="top" wrapText="1"/>
      <protection locked="0"/>
    </xf>
    <xf numFmtId="0" fontId="87" fillId="33" borderId="10" xfId="68" applyFont="1" applyFill="1" applyBorder="1" applyAlignment="1" applyProtection="1">
      <alignment horizontal="center" vertical="center" wrapText="1"/>
      <protection locked="0"/>
    </xf>
    <xf numFmtId="0" fontId="87" fillId="33" borderId="10" xfId="68" applyFont="1" applyFill="1" applyBorder="1" applyAlignment="1">
      <alignment horizontal="center" vertical="center" wrapText="1"/>
    </xf>
    <xf numFmtId="0" fontId="82" fillId="0" borderId="0" xfId="68" applyFont="1" applyFill="1" applyAlignment="1" applyProtection="1">
      <alignment horizontal="center" vertical="center" wrapText="1"/>
      <protection locked="0"/>
    </xf>
    <xf numFmtId="0" fontId="80" fillId="0" borderId="0" xfId="68" applyFont="1" applyFill="1" applyAlignment="1" applyProtection="1">
      <alignment horizontal="center" vertical="center" wrapText="1"/>
      <protection locked="0"/>
    </xf>
    <xf numFmtId="1" fontId="80" fillId="0" borderId="0" xfId="68" applyNumberFormat="1" applyFont="1" applyFill="1" applyAlignment="1" applyProtection="1">
      <alignment horizontal="left" vertical="top" wrapText="1"/>
      <protection locked="0"/>
    </xf>
    <xf numFmtId="0" fontId="80" fillId="0" borderId="0" xfId="68" applyFont="1" applyFill="1" applyAlignment="1" applyProtection="1">
      <alignment horizontal="center" vertical="top" wrapText="1"/>
      <protection locked="0"/>
    </xf>
    <xf numFmtId="0" fontId="83" fillId="0" borderId="0" xfId="72" applyFont="1" applyFill="1" applyAlignment="1" applyProtection="1">
      <alignment horizontal="left" vertical="top" wrapText="1"/>
      <protection locked="0"/>
    </xf>
    <xf numFmtId="1" fontId="83" fillId="0" borderId="0" xfId="72" applyNumberFormat="1" applyFont="1" applyFill="1" applyAlignment="1" applyProtection="1">
      <alignment horizontal="left" vertical="top" wrapText="1"/>
      <protection locked="0"/>
    </xf>
    <xf numFmtId="0" fontId="83" fillId="0" borderId="0" xfId="72" applyFont="1" applyFill="1" applyAlignment="1" applyProtection="1">
      <alignment horizontal="right" vertical="top" wrapText="1"/>
      <protection locked="0"/>
    </xf>
    <xf numFmtId="0" fontId="80" fillId="0" borderId="0" xfId="72" applyFont="1" applyFill="1" applyAlignment="1" applyProtection="1">
      <alignment horizontal="left" vertical="top" wrapText="1"/>
      <protection locked="0"/>
    </xf>
    <xf numFmtId="0" fontId="87" fillId="0" borderId="0" xfId="72" applyFont="1" applyFill="1" applyAlignment="1" applyProtection="1">
      <alignment horizontal="left" vertical="top" wrapText="1"/>
      <protection locked="0"/>
    </xf>
    <xf numFmtId="0" fontId="87" fillId="0" borderId="10" xfId="72" applyFont="1" applyFill="1" applyBorder="1" applyAlignment="1" applyProtection="1">
      <alignment horizontal="right" vertical="top" wrapText="1"/>
      <protection locked="0"/>
    </xf>
    <xf numFmtId="0" fontId="87" fillId="0" borderId="0" xfId="72" applyFont="1" applyFill="1" applyAlignment="1" applyProtection="1">
      <alignment horizontal="left" vertical="top"/>
      <protection locked="0"/>
    </xf>
    <xf numFmtId="0" fontId="87" fillId="34" borderId="0" xfId="72" applyFont="1" applyFill="1" applyAlignment="1" applyProtection="1">
      <alignment horizontal="left" vertical="top" wrapText="1"/>
      <protection locked="0"/>
    </xf>
    <xf numFmtId="1" fontId="83" fillId="34" borderId="0" xfId="72" applyNumberFormat="1" applyFont="1" applyFill="1" applyAlignment="1" applyProtection="1">
      <alignment horizontal="left" vertical="top" wrapText="1"/>
      <protection locked="0"/>
    </xf>
    <xf numFmtId="0" fontId="87" fillId="33" borderId="10" xfId="72" applyFont="1" applyFill="1" applyBorder="1" applyAlignment="1" applyProtection="1">
      <alignment horizontal="left" vertical="top" wrapText="1"/>
      <protection locked="0"/>
    </xf>
    <xf numFmtId="165" fontId="87" fillId="34" borderId="12" xfId="72" applyNumberFormat="1" applyFont="1" applyFill="1" applyBorder="1" applyAlignment="1" applyProtection="1">
      <alignment horizontal="right" vertical="center" wrapText="1"/>
      <protection locked="0"/>
    </xf>
    <xf numFmtId="0" fontId="83" fillId="34" borderId="0" xfId="72" applyFont="1" applyFill="1" applyAlignment="1" applyProtection="1">
      <alignment horizontal="left" vertical="top" wrapText="1"/>
      <protection locked="0"/>
    </xf>
    <xf numFmtId="0" fontId="83" fillId="34" borderId="0" xfId="72" applyFont="1" applyFill="1" applyAlignment="1" applyProtection="1">
      <alignment horizontal="center" vertical="top" wrapText="1"/>
      <protection locked="0"/>
    </xf>
    <xf numFmtId="0" fontId="87" fillId="33" borderId="10" xfId="72" applyFont="1" applyFill="1" applyBorder="1" applyAlignment="1" applyProtection="1">
      <alignment horizontal="center" vertical="center" wrapText="1"/>
      <protection locked="0"/>
    </xf>
    <xf numFmtId="167" fontId="87" fillId="33" borderId="10" xfId="49" applyNumberFormat="1" applyFont="1" applyFill="1" applyBorder="1" applyAlignment="1" applyProtection="1">
      <alignment horizontal="center" vertical="center" wrapText="1"/>
      <protection locked="0"/>
    </xf>
    <xf numFmtId="0" fontId="87" fillId="33" borderId="10" xfId="72" applyFont="1" applyFill="1" applyBorder="1" applyAlignment="1">
      <alignment horizontal="center" vertical="center" wrapText="1"/>
    </xf>
    <xf numFmtId="0" fontId="82" fillId="0" borderId="0" xfId="72" applyFont="1" applyFill="1" applyAlignment="1" applyProtection="1">
      <alignment horizontal="left" vertical="center" wrapText="1"/>
      <protection locked="0"/>
    </xf>
    <xf numFmtId="1" fontId="80" fillId="0" borderId="0" xfId="72" applyNumberFormat="1" applyFont="1" applyFill="1" applyAlignment="1" applyProtection="1">
      <alignment horizontal="left" vertical="top" wrapText="1"/>
      <protection locked="0"/>
    </xf>
    <xf numFmtId="0" fontId="80" fillId="0" borderId="0" xfId="72" applyFont="1" applyFill="1" applyAlignment="1" applyProtection="1">
      <alignment horizontal="right" vertical="top" wrapText="1"/>
      <protection locked="0"/>
    </xf>
    <xf numFmtId="165" fontId="87" fillId="34" borderId="12" xfId="72" applyNumberFormat="1" applyFont="1" applyFill="1" applyBorder="1" applyAlignment="1" applyProtection="1">
      <alignment horizontal="right" vertical="top" wrapText="1"/>
      <protection locked="0"/>
    </xf>
    <xf numFmtId="167" fontId="87" fillId="33" borderId="10" xfId="46" applyNumberFormat="1" applyFont="1" applyFill="1" applyBorder="1" applyAlignment="1" applyProtection="1">
      <alignment horizontal="center" vertical="center" wrapText="1"/>
      <protection locked="0"/>
    </xf>
    <xf numFmtId="9" fontId="85" fillId="0" borderId="0" xfId="0" applyNumberFormat="1" applyFont="1" applyFill="1" applyAlignment="1" applyProtection="1">
      <alignment horizontal="left" vertical="center" wrapText="1"/>
      <protection locked="0"/>
    </xf>
    <xf numFmtId="3" fontId="85" fillId="0" borderId="0" xfId="0" applyNumberFormat="1" applyFont="1" applyFill="1" applyAlignment="1" applyProtection="1">
      <alignment horizontal="left" vertical="center" wrapText="1"/>
      <protection locked="0"/>
    </xf>
    <xf numFmtId="0" fontId="82" fillId="0" borderId="10" xfId="0" applyFont="1" applyFill="1" applyBorder="1" applyAlignment="1">
      <alignment horizontal="left" vertical="center" wrapText="1"/>
    </xf>
    <xf numFmtId="165" fontId="80" fillId="0" borderId="10" xfId="74" applyNumberFormat="1" applyFont="1" applyFill="1" applyBorder="1" applyAlignment="1">
      <alignment horizontal="right" vertical="center" wrapText="1"/>
    </xf>
    <xf numFmtId="0" fontId="82" fillId="0" borderId="10" xfId="0" applyFont="1" applyFill="1" applyBorder="1" applyAlignment="1" applyProtection="1">
      <alignment horizontal="center" vertical="center" wrapText="1"/>
      <protection locked="0"/>
    </xf>
    <xf numFmtId="0" fontId="82" fillId="0" borderId="10" xfId="0" applyFont="1" applyFill="1" applyBorder="1" applyAlignment="1">
      <alignment horizontal="center" vertical="center" wrapText="1"/>
    </xf>
    <xf numFmtId="165" fontId="80" fillId="34" borderId="10" xfId="0" applyNumberFormat="1" applyFont="1" applyFill="1" applyBorder="1" applyAlignment="1" applyProtection="1">
      <alignment horizontal="right" vertical="center" wrapText="1"/>
      <protection locked="0"/>
    </xf>
    <xf numFmtId="0" fontId="80" fillId="0" borderId="10" xfId="74" applyFont="1" applyFill="1" applyBorder="1" applyAlignment="1">
      <alignment horizontal="center" vertical="center" wrapText="1"/>
    </xf>
    <xf numFmtId="166" fontId="82" fillId="0" borderId="10" xfId="74" applyNumberFormat="1" applyFont="1" applyFill="1" applyBorder="1" applyAlignment="1">
      <alignment horizontal="center" vertical="center" wrapText="1"/>
    </xf>
    <xf numFmtId="165" fontId="80" fillId="0" borderId="10" xfId="0" applyNumberFormat="1" applyFont="1" applyFill="1" applyBorder="1" applyAlignment="1" applyProtection="1">
      <alignment horizontal="right" vertical="center" wrapText="1"/>
      <protection locked="0"/>
    </xf>
    <xf numFmtId="165" fontId="80" fillId="0" borderId="10" xfId="0" applyNumberFormat="1" applyFont="1" applyFill="1" applyBorder="1" applyAlignment="1" applyProtection="1">
      <alignment horizontal="right" vertical="center" wrapText="1" shrinkToFit="1"/>
      <protection locked="0"/>
    </xf>
    <xf numFmtId="0" fontId="5" fillId="0" borderId="14" xfId="0" applyFont="1" applyFill="1" applyBorder="1" applyAlignment="1" applyProtection="1">
      <alignment horizontal="center" vertical="center" wrapText="1"/>
      <protection locked="0"/>
    </xf>
    <xf numFmtId="0" fontId="80" fillId="0" borderId="10" xfId="0" applyFont="1" applyFill="1" applyBorder="1" applyAlignment="1" applyProtection="1">
      <alignment horizontal="center" vertical="center" wrapText="1"/>
      <protection locked="0"/>
    </xf>
    <xf numFmtId="0" fontId="80" fillId="0" borderId="10" xfId="0" applyFont="1" applyFill="1" applyBorder="1" applyAlignment="1">
      <alignment horizontal="center" vertical="center" wrapText="1"/>
    </xf>
    <xf numFmtId="4" fontId="70" fillId="0" borderId="10" xfId="0" applyNumberFormat="1" applyFont="1" applyFill="1" applyBorder="1" applyAlignment="1" applyProtection="1">
      <alignment horizontal="left" vertical="center" wrapText="1" shrinkToFit="1"/>
      <protection locked="0"/>
    </xf>
    <xf numFmtId="165" fontId="80" fillId="34" borderId="10" xfId="72" applyNumberFormat="1" applyFont="1" applyFill="1" applyBorder="1" applyAlignment="1" applyProtection="1">
      <alignment horizontal="right" vertical="center" wrapText="1"/>
      <protection locked="0"/>
    </xf>
    <xf numFmtId="165" fontId="80" fillId="0" borderId="10" xfId="72" applyNumberFormat="1" applyFont="1" applyFill="1" applyBorder="1" applyAlignment="1" applyProtection="1">
      <alignment horizontal="right" vertical="center" wrapText="1"/>
      <protection locked="0"/>
    </xf>
    <xf numFmtId="0" fontId="82" fillId="0" borderId="10" xfId="71" applyFont="1" applyFill="1" applyBorder="1" applyAlignment="1" applyProtection="1">
      <alignment horizontal="center" vertical="center" wrapText="1"/>
      <protection locked="0"/>
    </xf>
    <xf numFmtId="165" fontId="80" fillId="0" borderId="10" xfId="71" applyNumberFormat="1" applyFont="1" applyFill="1" applyBorder="1" applyAlignment="1" applyProtection="1">
      <alignment horizontal="right" vertical="center" wrapText="1" shrinkToFit="1"/>
      <protection locked="0"/>
    </xf>
    <xf numFmtId="165" fontId="80" fillId="0" borderId="10" xfId="71" applyNumberFormat="1" applyFont="1" applyFill="1" applyBorder="1" applyAlignment="1" applyProtection="1">
      <alignment horizontal="right" vertical="center" wrapText="1"/>
      <protection locked="0"/>
    </xf>
    <xf numFmtId="0" fontId="83" fillId="0" borderId="0" xfId="71" applyFont="1" applyFill="1" applyAlignment="1" applyProtection="1">
      <alignment horizontal="right" vertical="top" wrapText="1"/>
      <protection locked="0"/>
    </xf>
    <xf numFmtId="0" fontId="83" fillId="0" borderId="0" xfId="72" applyFont="1" applyFill="1" applyAlignment="1" applyProtection="1">
      <alignment horizontal="left" vertical="top" wrapText="1"/>
      <protection locked="0"/>
    </xf>
    <xf numFmtId="0" fontId="83" fillId="0" borderId="0" xfId="72" applyFont="1" applyFill="1" applyAlignment="1" applyProtection="1">
      <alignment horizontal="right" vertical="top" wrapText="1"/>
      <protection locked="0"/>
    </xf>
    <xf numFmtId="0" fontId="90"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0" fontId="91" fillId="0" borderId="14" xfId="0" applyFont="1" applyFill="1" applyBorder="1" applyAlignment="1">
      <alignment horizontal="center" vertical="center" wrapText="1"/>
    </xf>
    <xf numFmtId="0" fontId="85" fillId="0" borderId="0" xfId="0" applyFont="1" applyFill="1" applyBorder="1" applyAlignment="1" applyProtection="1">
      <alignment horizontal="center" vertical="center" wrapText="1"/>
      <protection locked="0"/>
    </xf>
    <xf numFmtId="0" fontId="82" fillId="34" borderId="10" xfId="68" applyFont="1" applyFill="1" applyBorder="1" applyAlignment="1" applyProtection="1">
      <alignment horizontal="center" vertical="center" wrapText="1"/>
      <protection locked="0"/>
    </xf>
    <xf numFmtId="0" fontId="80" fillId="34" borderId="10" xfId="68" applyFont="1" applyFill="1" applyBorder="1" applyAlignment="1" applyProtection="1">
      <alignment horizontal="center" vertical="center" wrapText="1" shrinkToFit="1"/>
      <protection locked="0"/>
    </xf>
    <xf numFmtId="165" fontId="80" fillId="0" borderId="10" xfId="68" applyNumberFormat="1" applyFont="1" applyFill="1" applyBorder="1" applyAlignment="1" applyProtection="1">
      <alignment horizontal="right" vertical="center" wrapText="1" shrinkToFit="1"/>
      <protection locked="0"/>
    </xf>
    <xf numFmtId="165" fontId="80" fillId="0" borderId="10" xfId="68" applyNumberFormat="1" applyFont="1" applyFill="1" applyBorder="1" applyAlignment="1" applyProtection="1">
      <alignment horizontal="right" vertical="center" wrapText="1"/>
      <protection locked="0"/>
    </xf>
    <xf numFmtId="3" fontId="5" fillId="0" borderId="14" xfId="74" applyNumberFormat="1" applyFont="1" applyFill="1" applyBorder="1" applyAlignment="1" applyProtection="1">
      <alignment horizontal="center" vertical="center" wrapText="1"/>
      <protection/>
    </xf>
    <xf numFmtId="0" fontId="80" fillId="0" borderId="10" xfId="72" applyFont="1" applyFill="1" applyBorder="1" applyAlignment="1" applyProtection="1">
      <alignment horizontal="center" vertical="center" wrapText="1"/>
      <protection locked="0"/>
    </xf>
    <xf numFmtId="0" fontId="82" fillId="0" borderId="10" xfId="72" applyFont="1" applyFill="1" applyBorder="1" applyAlignment="1" applyProtection="1">
      <alignment horizontal="center" vertical="center" wrapText="1"/>
      <protection locked="0"/>
    </xf>
    <xf numFmtId="165" fontId="80" fillId="0" borderId="10" xfId="46" applyNumberFormat="1" applyFont="1" applyFill="1" applyBorder="1" applyAlignment="1" applyProtection="1">
      <alignment horizontal="right" vertical="center" wrapText="1"/>
      <protection locked="0"/>
    </xf>
    <xf numFmtId="0" fontId="5" fillId="0" borderId="14" xfId="74" applyFont="1" applyFill="1" applyBorder="1" applyAlignment="1">
      <alignment horizontal="center" vertical="center" wrapText="1"/>
    </xf>
    <xf numFmtId="0" fontId="90" fillId="0" borderId="14" xfId="0" applyFont="1" applyFill="1" applyBorder="1" applyAlignment="1" applyProtection="1">
      <alignment horizontal="center" vertical="center" wrapText="1"/>
      <protection locked="0"/>
    </xf>
    <xf numFmtId="3" fontId="5" fillId="0" borderId="14" xfId="0" applyNumberFormat="1" applyFont="1" applyFill="1" applyBorder="1" applyAlignment="1" applyProtection="1">
      <alignment horizontal="center" vertical="center" wrapText="1"/>
      <protection locked="0"/>
    </xf>
    <xf numFmtId="3" fontId="5" fillId="0" borderId="14" xfId="42" applyNumberFormat="1" applyFont="1" applyFill="1" applyBorder="1" applyAlignment="1" applyProtection="1">
      <alignment horizontal="center" vertical="center" wrapText="1"/>
      <protection locked="0"/>
    </xf>
    <xf numFmtId="4" fontId="80" fillId="0" borderId="10" xfId="0" applyNumberFormat="1" applyFont="1" applyFill="1" applyBorder="1" applyAlignment="1" applyProtection="1">
      <alignment horizontal="left" vertical="center" wrapText="1" shrinkToFit="1"/>
      <protection locked="0"/>
    </xf>
    <xf numFmtId="0" fontId="80" fillId="0" borderId="14" xfId="68" applyFont="1" applyFill="1" applyBorder="1" applyAlignment="1" applyProtection="1">
      <alignment horizontal="left" vertical="top" wrapText="1"/>
      <protection locked="0"/>
    </xf>
    <xf numFmtId="0" fontId="80" fillId="34" borderId="15" xfId="68" applyFont="1" applyFill="1" applyBorder="1" applyAlignment="1" applyProtection="1">
      <alignment horizontal="center" vertical="center" wrapText="1"/>
      <protection locked="0"/>
    </xf>
    <xf numFmtId="3" fontId="90" fillId="0" borderId="14" xfId="0" applyNumberFormat="1" applyFont="1" applyFill="1" applyBorder="1" applyAlignment="1">
      <alignment horizontal="center" vertical="center" wrapText="1"/>
    </xf>
    <xf numFmtId="0" fontId="80" fillId="34" borderId="15" xfId="68" applyFont="1" applyFill="1" applyBorder="1" applyAlignment="1" applyProtection="1">
      <alignment horizontal="center" vertical="center" wrapText="1" shrinkToFit="1"/>
      <protection locked="0"/>
    </xf>
    <xf numFmtId="165" fontId="80" fillId="0" borderId="15" xfId="68" applyNumberFormat="1" applyFont="1" applyFill="1" applyBorder="1" applyAlignment="1" applyProtection="1">
      <alignment horizontal="right" vertical="center" wrapText="1" shrinkToFit="1"/>
      <protection locked="0"/>
    </xf>
    <xf numFmtId="165" fontId="80" fillId="0" borderId="15" xfId="68" applyNumberFormat="1" applyFont="1" applyFill="1" applyBorder="1" applyAlignment="1" applyProtection="1">
      <alignment horizontal="right" vertical="center" wrapText="1"/>
      <protection locked="0"/>
    </xf>
    <xf numFmtId="49" fontId="5" fillId="0" borderId="14" xfId="0" applyNumberFormat="1" applyFont="1" applyFill="1" applyBorder="1" applyAlignment="1" applyProtection="1">
      <alignment horizontal="center" vertical="center" wrapText="1"/>
      <protection locked="0"/>
    </xf>
    <xf numFmtId="49" fontId="5" fillId="0" borderId="14" xfId="65" applyNumberFormat="1" applyFont="1" applyFill="1" applyBorder="1" applyAlignment="1" applyProtection="1">
      <alignment horizontal="center" vertical="center" wrapText="1"/>
      <protection locked="0"/>
    </xf>
    <xf numFmtId="165" fontId="80" fillId="0" borderId="16" xfId="68" applyNumberFormat="1" applyFont="1" applyFill="1" applyBorder="1" applyAlignment="1" applyProtection="1">
      <alignment horizontal="right" vertical="center" wrapText="1" shrinkToFit="1"/>
      <protection locked="0"/>
    </xf>
    <xf numFmtId="165" fontId="80" fillId="0" borderId="17" xfId="68" applyNumberFormat="1" applyFont="1" applyFill="1" applyBorder="1" applyAlignment="1" applyProtection="1">
      <alignment horizontal="right" vertical="center" wrapText="1"/>
      <protection locked="0"/>
    </xf>
    <xf numFmtId="0" fontId="80" fillId="0" borderId="14" xfId="68" applyFont="1" applyFill="1" applyBorder="1" applyAlignment="1" applyProtection="1">
      <alignment horizontal="center" vertical="center" wrapText="1"/>
      <protection locked="0"/>
    </xf>
    <xf numFmtId="0" fontId="80" fillId="0" borderId="14" xfId="0" applyFont="1" applyFill="1" applyBorder="1" applyAlignment="1" applyProtection="1">
      <alignment horizontal="center" vertical="center" wrapText="1"/>
      <protection locked="0"/>
    </xf>
    <xf numFmtId="0" fontId="80" fillId="0" borderId="14" xfId="0" applyFont="1" applyFill="1" applyBorder="1" applyAlignment="1" applyProtection="1">
      <alignment horizontal="left" vertical="center" wrapText="1"/>
      <protection locked="0"/>
    </xf>
    <xf numFmtId="0" fontId="5" fillId="0" borderId="14" xfId="0" applyFont="1" applyFill="1" applyBorder="1" applyAlignment="1">
      <alignment horizontal="center" vertical="top" wrapText="1"/>
    </xf>
    <xf numFmtId="0" fontId="80" fillId="0" borderId="10" xfId="71" applyFont="1" applyFill="1" applyBorder="1" applyAlignment="1" applyProtection="1">
      <alignment horizontal="center" vertical="center" wrapText="1"/>
      <protection locked="0"/>
    </xf>
    <xf numFmtId="165" fontId="80" fillId="34" borderId="16" xfId="72" applyNumberFormat="1" applyFont="1" applyFill="1" applyBorder="1" applyAlignment="1" applyProtection="1">
      <alignment horizontal="right" vertical="center" wrapText="1"/>
      <protection locked="0"/>
    </xf>
    <xf numFmtId="165" fontId="80" fillId="0" borderId="17" xfId="72" applyNumberFormat="1" applyFont="1" applyFill="1" applyBorder="1" applyAlignment="1" applyProtection="1">
      <alignment horizontal="right" vertical="center" wrapText="1"/>
      <protection locked="0"/>
    </xf>
    <xf numFmtId="3" fontId="80" fillId="0" borderId="14" xfId="0" applyNumberFormat="1" applyFont="1" applyFill="1" applyBorder="1" applyAlignment="1" applyProtection="1">
      <alignment horizontal="left" vertical="center" wrapText="1"/>
      <protection locked="0"/>
    </xf>
    <xf numFmtId="0" fontId="92" fillId="35" borderId="14" xfId="74" applyFont="1" applyFill="1" applyBorder="1" applyAlignment="1">
      <alignment horizontal="center" vertical="center" wrapText="1"/>
    </xf>
    <xf numFmtId="0" fontId="93" fillId="35" borderId="14" xfId="74" applyFont="1" applyFill="1" applyBorder="1" applyAlignment="1">
      <alignment horizontal="center" vertical="center" wrapText="1"/>
    </xf>
    <xf numFmtId="0" fontId="11" fillId="35" borderId="14" xfId="0" applyFont="1" applyFill="1" applyBorder="1" applyAlignment="1" applyProtection="1">
      <alignment horizontal="center" vertical="center" wrapText="1"/>
      <protection/>
    </xf>
    <xf numFmtId="0" fontId="92" fillId="0" borderId="0" xfId="74" applyFont="1" applyBorder="1" applyAlignment="1">
      <alignment horizontal="center" vertical="center" wrapText="1"/>
    </xf>
    <xf numFmtId="0" fontId="10" fillId="36" borderId="0" xfId="63" applyFont="1" applyFill="1" applyBorder="1" applyAlignment="1">
      <alignment horizontal="left" vertical="top" wrapText="1"/>
      <protection/>
    </xf>
    <xf numFmtId="0" fontId="92" fillId="0" borderId="0" xfId="74" applyFont="1" applyFill="1" applyBorder="1" applyAlignment="1">
      <alignment horizontal="center" vertical="center" wrapText="1"/>
    </xf>
    <xf numFmtId="0" fontId="10" fillId="0" borderId="0" xfId="0" applyFont="1" applyFill="1" applyBorder="1" applyAlignment="1">
      <alignment horizontal="left" vertical="top" wrapText="1"/>
    </xf>
    <xf numFmtId="0" fontId="13" fillId="0" borderId="0" xfId="0" applyFont="1" applyFill="1" applyBorder="1" applyAlignment="1" applyProtection="1">
      <alignment horizontal="center" vertical="top" wrapText="1"/>
      <protection locked="0"/>
    </xf>
    <xf numFmtId="173" fontId="10" fillId="0" borderId="0" xfId="0" applyNumberFormat="1" applyFont="1" applyFill="1" applyBorder="1" applyAlignment="1">
      <alignment horizontal="center" vertical="center"/>
    </xf>
    <xf numFmtId="44" fontId="10" fillId="0" borderId="0" xfId="0" applyNumberFormat="1" applyFont="1" applyBorder="1" applyAlignment="1">
      <alignment horizontal="center" vertical="center"/>
    </xf>
    <xf numFmtId="0" fontId="13" fillId="0" borderId="0" xfId="0" applyFont="1" applyFill="1" applyAlignment="1" applyProtection="1">
      <alignment horizontal="left" vertical="top" wrapText="1"/>
      <protection locked="0"/>
    </xf>
    <xf numFmtId="0" fontId="10" fillId="0" borderId="0" xfId="0" applyFont="1" applyFill="1" applyAlignment="1" applyProtection="1">
      <alignment horizontal="left" vertical="top" wrapText="1"/>
      <protection locked="0"/>
    </xf>
    <xf numFmtId="3" fontId="10" fillId="0" borderId="0" xfId="0" applyNumberFormat="1" applyFont="1" applyFill="1" applyAlignment="1" applyProtection="1">
      <alignment horizontal="left" vertical="top" wrapText="1"/>
      <protection locked="0"/>
    </xf>
    <xf numFmtId="0" fontId="11" fillId="35" borderId="18" xfId="0" applyFont="1" applyFill="1" applyBorder="1" applyAlignment="1" applyProtection="1">
      <alignment horizontal="center" vertical="center" wrapText="1"/>
      <protection locked="0"/>
    </xf>
    <xf numFmtId="1" fontId="11" fillId="35" borderId="14" xfId="0" applyNumberFormat="1" applyFont="1" applyFill="1" applyBorder="1" applyAlignment="1" applyProtection="1">
      <alignment horizontal="center" vertical="center" wrapText="1"/>
      <protection locked="0"/>
    </xf>
    <xf numFmtId="3" fontId="13" fillId="0" borderId="0" xfId="0" applyNumberFormat="1" applyFont="1" applyFill="1" applyAlignment="1" applyProtection="1">
      <alignment horizontal="left" vertical="top" wrapText="1"/>
      <protection locked="0"/>
    </xf>
    <xf numFmtId="0" fontId="0" fillId="0" borderId="19" xfId="0" applyBorder="1" applyAlignment="1">
      <alignment wrapText="1"/>
    </xf>
    <xf numFmtId="3" fontId="5" fillId="0" borderId="18" xfId="0" applyNumberFormat="1" applyFont="1" applyFill="1" applyBorder="1" applyAlignment="1" applyProtection="1">
      <alignment horizontal="center" vertical="center" wrapText="1"/>
      <protection locked="0"/>
    </xf>
    <xf numFmtId="173" fontId="5" fillId="0" borderId="14"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left" vertical="top" wrapText="1"/>
      <protection locked="0"/>
    </xf>
    <xf numFmtId="0" fontId="5" fillId="0" borderId="20" xfId="0" applyFont="1" applyFill="1" applyBorder="1" applyAlignment="1" applyProtection="1">
      <alignment horizontal="left" vertical="center" wrapText="1"/>
      <protection locked="0"/>
    </xf>
    <xf numFmtId="0" fontId="82" fillId="0" borderId="15" xfId="71" applyFont="1" applyFill="1" applyBorder="1" applyAlignment="1" applyProtection="1">
      <alignment horizontal="center" vertical="center" wrapText="1"/>
      <protection locked="0"/>
    </xf>
    <xf numFmtId="165" fontId="80" fillId="0" borderId="15" xfId="71" applyNumberFormat="1" applyFont="1" applyFill="1" applyBorder="1" applyAlignment="1" applyProtection="1">
      <alignment horizontal="right" vertical="center" wrapText="1" shrinkToFit="1"/>
      <protection locked="0"/>
    </xf>
    <xf numFmtId="165" fontId="80" fillId="0" borderId="15" xfId="71" applyNumberFormat="1" applyFont="1" applyFill="1" applyBorder="1" applyAlignment="1" applyProtection="1">
      <alignment horizontal="right" vertical="center" wrapText="1"/>
      <protection locked="0"/>
    </xf>
    <xf numFmtId="0" fontId="80" fillId="0" borderId="14" xfId="71" applyFont="1" applyFill="1" applyBorder="1" applyAlignment="1" applyProtection="1">
      <alignment horizontal="left" vertical="top" wrapText="1"/>
      <protection locked="0"/>
    </xf>
    <xf numFmtId="165" fontId="80" fillId="0" borderId="14" xfId="71" applyNumberFormat="1" applyFont="1" applyFill="1" applyBorder="1" applyAlignment="1" applyProtection="1">
      <alignment horizontal="right" vertical="center" wrapText="1" shrinkToFit="1"/>
      <protection locked="0"/>
    </xf>
    <xf numFmtId="165" fontId="80" fillId="0" borderId="21" xfId="71" applyNumberFormat="1" applyFont="1" applyFill="1" applyBorder="1" applyAlignment="1" applyProtection="1">
      <alignment horizontal="right" vertical="center" wrapText="1"/>
      <protection locked="0"/>
    </xf>
    <xf numFmtId="0" fontId="80" fillId="0" borderId="14" xfId="71" applyFont="1" applyFill="1" applyBorder="1" applyAlignment="1" applyProtection="1">
      <alignment horizontal="center" vertical="center" wrapText="1"/>
      <protection locked="0"/>
    </xf>
    <xf numFmtId="0" fontId="80" fillId="0" borderId="15" xfId="71" applyFont="1" applyFill="1" applyBorder="1" applyAlignment="1" applyProtection="1">
      <alignment horizontal="center" vertical="center" wrapText="1"/>
      <protection locked="0"/>
    </xf>
    <xf numFmtId="0" fontId="82" fillId="0" borderId="12" xfId="71" applyFont="1" applyFill="1" applyBorder="1" applyAlignment="1" applyProtection="1">
      <alignment horizontal="center" vertical="center" wrapText="1"/>
      <protection locked="0"/>
    </xf>
    <xf numFmtId="0" fontId="82" fillId="0" borderId="22" xfId="71" applyFont="1" applyFill="1" applyBorder="1" applyAlignment="1" applyProtection="1">
      <alignment horizontal="center" vertical="center" wrapText="1"/>
      <protection locked="0"/>
    </xf>
    <xf numFmtId="0" fontId="80" fillId="0" borderId="23" xfId="71" applyFont="1" applyFill="1" applyBorder="1" applyAlignment="1" applyProtection="1">
      <alignment horizontal="left" vertical="top" wrapText="1"/>
      <protection locked="0"/>
    </xf>
    <xf numFmtId="0" fontId="90" fillId="0" borderId="10" xfId="0" applyFont="1" applyBorder="1" applyAlignment="1">
      <alignment vertical="top" wrapText="1"/>
    </xf>
    <xf numFmtId="3" fontId="90" fillId="0" borderId="10" xfId="0" applyNumberFormat="1" applyFont="1" applyFill="1" applyBorder="1" applyAlignment="1">
      <alignment horizontal="center" vertical="center" wrapText="1"/>
    </xf>
    <xf numFmtId="0" fontId="90" fillId="0" borderId="10" xfId="0" applyFont="1" applyFill="1" applyBorder="1" applyAlignment="1" applyProtection="1">
      <alignment horizontal="center" vertical="center" wrapText="1"/>
      <protection locked="0"/>
    </xf>
    <xf numFmtId="0" fontId="94" fillId="0" borderId="0" xfId="67" applyFont="1" applyFill="1" applyAlignment="1" applyProtection="1">
      <alignment vertical="top" wrapText="1"/>
      <protection locked="0"/>
    </xf>
    <xf numFmtId="0" fontId="2" fillId="0" borderId="14" xfId="0" applyFont="1" applyFill="1" applyBorder="1" applyAlignment="1">
      <alignment horizontal="center" vertical="center" wrapText="1"/>
    </xf>
    <xf numFmtId="164" fontId="95" fillId="0" borderId="0" xfId="0" applyNumberFormat="1" applyFont="1" applyFill="1" applyAlignment="1" applyProtection="1">
      <alignment horizontal="left" vertical="center" wrapText="1"/>
      <protection locked="0"/>
    </xf>
    <xf numFmtId="0" fontId="95" fillId="0" borderId="0" xfId="0" applyFont="1" applyFill="1" applyAlignment="1" applyProtection="1">
      <alignment horizontal="center" vertical="center" wrapText="1"/>
      <protection locked="0"/>
    </xf>
    <xf numFmtId="0" fontId="95" fillId="0" borderId="0" xfId="0" applyFont="1" applyFill="1" applyAlignment="1" applyProtection="1">
      <alignment horizontal="left" vertical="center" wrapText="1"/>
      <protection locked="0"/>
    </xf>
    <xf numFmtId="0" fontId="96" fillId="0" borderId="0" xfId="0" applyFont="1" applyFill="1" applyAlignment="1" applyProtection="1">
      <alignment horizontal="left" vertical="center" wrapText="1"/>
      <protection locked="0"/>
    </xf>
    <xf numFmtId="164" fontId="96" fillId="0" borderId="10" xfId="0" applyNumberFormat="1" applyFont="1" applyFill="1" applyBorder="1" applyAlignment="1" applyProtection="1">
      <alignment horizontal="right" vertical="center" wrapText="1"/>
      <protection locked="0"/>
    </xf>
    <xf numFmtId="0" fontId="96" fillId="34" borderId="0" xfId="0" applyFont="1" applyFill="1" applyAlignment="1" applyProtection="1">
      <alignment horizontal="center" vertical="center" wrapText="1"/>
      <protection locked="0"/>
    </xf>
    <xf numFmtId="0" fontId="96" fillId="34" borderId="0" xfId="0" applyFont="1" applyFill="1" applyAlignment="1" applyProtection="1">
      <alignment horizontal="left" vertical="center" wrapText="1"/>
      <protection locked="0"/>
    </xf>
    <xf numFmtId="164" fontId="95" fillId="34" borderId="0" xfId="0" applyNumberFormat="1" applyFont="1" applyFill="1" applyAlignment="1" applyProtection="1">
      <alignment horizontal="left" vertical="center" wrapText="1"/>
      <protection locked="0"/>
    </xf>
    <xf numFmtId="0" fontId="95" fillId="34" borderId="0" xfId="0" applyFont="1" applyFill="1" applyAlignment="1" applyProtection="1">
      <alignment horizontal="center" vertical="center" wrapText="1"/>
      <protection locked="0"/>
    </xf>
    <xf numFmtId="0" fontId="96" fillId="33" borderId="10" xfId="0" applyFont="1" applyFill="1" applyBorder="1" applyAlignment="1" applyProtection="1">
      <alignment horizontal="left" vertical="center" wrapText="1"/>
      <protection locked="0"/>
    </xf>
    <xf numFmtId="165" fontId="96" fillId="34" borderId="12" xfId="0" applyNumberFormat="1" applyFont="1" applyFill="1" applyBorder="1" applyAlignment="1" applyProtection="1">
      <alignment horizontal="right" vertical="center" wrapText="1"/>
      <protection locked="0"/>
    </xf>
    <xf numFmtId="0" fontId="95" fillId="34" borderId="0" xfId="0" applyFont="1" applyFill="1" applyAlignment="1" applyProtection="1">
      <alignment horizontal="left" vertical="center" wrapText="1"/>
      <protection locked="0"/>
    </xf>
    <xf numFmtId="0" fontId="96" fillId="33" borderId="10" xfId="0" applyFont="1" applyFill="1" applyBorder="1" applyAlignment="1" applyProtection="1">
      <alignment horizontal="center" vertical="center" wrapText="1"/>
      <protection locked="0"/>
    </xf>
    <xf numFmtId="164" fontId="96" fillId="33" borderId="10" xfId="74" applyNumberFormat="1" applyFont="1" applyFill="1" applyBorder="1" applyAlignment="1">
      <alignment horizontal="center" vertical="center" wrapText="1"/>
    </xf>
    <xf numFmtId="166" fontId="96" fillId="33" borderId="10" xfId="74" applyNumberFormat="1" applyFont="1" applyFill="1" applyBorder="1" applyAlignment="1">
      <alignment horizontal="center" vertical="center" wrapText="1"/>
    </xf>
    <xf numFmtId="0" fontId="97" fillId="0" borderId="15" xfId="74" applyFont="1" applyFill="1" applyBorder="1" applyAlignment="1">
      <alignment horizontal="center" vertical="center" wrapText="1"/>
    </xf>
    <xf numFmtId="49" fontId="14" fillId="0" borderId="14" xfId="0" applyNumberFormat="1" applyFont="1" applyFill="1" applyBorder="1" applyAlignment="1" applyProtection="1">
      <alignment horizontal="center" vertical="center" wrapText="1"/>
      <protection/>
    </xf>
    <xf numFmtId="0" fontId="98" fillId="0" borderId="24" xfId="67" applyFont="1" applyBorder="1" applyAlignment="1">
      <alignment horizontal="center" vertical="center" wrapText="1"/>
    </xf>
    <xf numFmtId="0" fontId="14" fillId="37" borderId="24" xfId="0" applyFont="1" applyFill="1" applyBorder="1" applyAlignment="1" applyProtection="1">
      <alignment horizontal="center" vertical="center" wrapText="1"/>
      <protection locked="0"/>
    </xf>
    <xf numFmtId="0" fontId="14" fillId="37" borderId="0" xfId="0" applyFont="1" applyFill="1" applyBorder="1" applyAlignment="1" applyProtection="1">
      <alignment horizontal="center" vertical="center" wrapText="1"/>
      <protection locked="0"/>
    </xf>
    <xf numFmtId="166" fontId="99" fillId="0" borderId="15" xfId="74" applyNumberFormat="1" applyFont="1" applyFill="1" applyBorder="1" applyAlignment="1">
      <alignment horizontal="center" vertical="center" wrapText="1"/>
    </xf>
    <xf numFmtId="165" fontId="97" fillId="0" borderId="15" xfId="0" applyNumberFormat="1" applyFont="1" applyFill="1" applyBorder="1" applyAlignment="1" applyProtection="1">
      <alignment horizontal="right" vertical="center" wrapText="1" shrinkToFit="1"/>
      <protection locked="0"/>
    </xf>
    <xf numFmtId="165" fontId="97" fillId="0" borderId="15" xfId="0" applyNumberFormat="1" applyFont="1" applyFill="1" applyBorder="1" applyAlignment="1" applyProtection="1">
      <alignment horizontal="right" vertical="center" wrapText="1"/>
      <protection locked="0"/>
    </xf>
    <xf numFmtId="0" fontId="97" fillId="0" borderId="14" xfId="0" applyFont="1" applyFill="1" applyBorder="1" applyAlignment="1" applyProtection="1">
      <alignment horizontal="center" vertical="center" wrapText="1"/>
      <protection locked="0"/>
    </xf>
    <xf numFmtId="0" fontId="97" fillId="0" borderId="14" xfId="0" applyFont="1" applyFill="1" applyBorder="1" applyAlignment="1" applyProtection="1">
      <alignment horizontal="left" vertical="center" wrapText="1"/>
      <protection locked="0"/>
    </xf>
    <xf numFmtId="0" fontId="98" fillId="0" borderId="14" xfId="67" applyFont="1" applyBorder="1" applyAlignment="1">
      <alignment horizontal="center" vertical="center" wrapText="1"/>
    </xf>
    <xf numFmtId="0" fontId="14" fillId="37" borderId="14" xfId="0" applyFont="1" applyFill="1" applyBorder="1" applyAlignment="1" applyProtection="1">
      <alignment horizontal="center" vertical="center" wrapText="1"/>
      <protection locked="0"/>
    </xf>
    <xf numFmtId="165" fontId="97" fillId="0" borderId="16" xfId="0" applyNumberFormat="1" applyFont="1" applyFill="1" applyBorder="1" applyAlignment="1" applyProtection="1">
      <alignment horizontal="right" vertical="center" wrapText="1" shrinkToFit="1"/>
      <protection locked="0"/>
    </xf>
    <xf numFmtId="165" fontId="97" fillId="0" borderId="17" xfId="0" applyNumberFormat="1" applyFont="1" applyFill="1" applyBorder="1" applyAlignment="1" applyProtection="1">
      <alignment horizontal="right" vertical="center" wrapText="1"/>
      <protection locked="0"/>
    </xf>
    <xf numFmtId="0" fontId="100" fillId="0" borderId="0" xfId="0" applyFont="1" applyFill="1" applyAlignment="1" applyProtection="1">
      <alignment horizontal="center" vertical="center" wrapText="1"/>
      <protection locked="0"/>
    </xf>
    <xf numFmtId="0" fontId="100" fillId="0" borderId="0" xfId="0" applyFont="1" applyFill="1" applyAlignment="1" applyProtection="1">
      <alignment horizontal="left" vertical="center" wrapText="1"/>
      <protection locked="0"/>
    </xf>
    <xf numFmtId="164" fontId="100" fillId="0" borderId="0" xfId="0" applyNumberFormat="1" applyFont="1" applyFill="1" applyAlignment="1" applyProtection="1">
      <alignment horizontal="left" vertical="center" wrapText="1"/>
      <protection locked="0"/>
    </xf>
    <xf numFmtId="0" fontId="97" fillId="0" borderId="10" xfId="67" applyFont="1" applyFill="1" applyBorder="1" applyAlignment="1" applyProtection="1">
      <alignment horizontal="left" vertical="top" wrapText="1"/>
      <protection locked="0"/>
    </xf>
    <xf numFmtId="165" fontId="97" fillId="0" borderId="10" xfId="86" applyFont="1" applyFill="1" applyBorder="1" applyAlignment="1" applyProtection="1">
      <alignment horizontal="right" vertical="top" wrapText="1"/>
      <protection locked="0"/>
    </xf>
    <xf numFmtId="0" fontId="15" fillId="0" borderId="16" xfId="0" applyFont="1" applyFill="1" applyBorder="1" applyAlignment="1">
      <alignment horizontal="center" vertical="center" wrapText="1"/>
    </xf>
    <xf numFmtId="0" fontId="15" fillId="36" borderId="16" xfId="0" applyFont="1" applyFill="1" applyBorder="1" applyAlignment="1">
      <alignment horizontal="center" vertical="center" wrapText="1"/>
    </xf>
    <xf numFmtId="0" fontId="15" fillId="37" borderId="16" xfId="0" applyFont="1" applyFill="1" applyBorder="1" applyAlignment="1" applyProtection="1">
      <alignment horizontal="center" vertical="center" wrapText="1"/>
      <protection locked="0"/>
    </xf>
    <xf numFmtId="0" fontId="99" fillId="0" borderId="16" xfId="0" applyFont="1" applyBorder="1" applyAlignment="1">
      <alignment horizontal="center" vertical="center"/>
    </xf>
    <xf numFmtId="0" fontId="98" fillId="0" borderId="16"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6" xfId="0" applyFont="1" applyFill="1" applyBorder="1" applyAlignment="1" applyProtection="1">
      <alignment horizontal="center" vertical="center" wrapText="1"/>
      <protection locked="0"/>
    </xf>
    <xf numFmtId="3" fontId="14" fillId="0" borderId="16" xfId="42" applyNumberFormat="1" applyFont="1" applyFill="1" applyBorder="1" applyAlignment="1" applyProtection="1">
      <alignment horizontal="center" vertical="center" wrapText="1"/>
      <protection locked="0"/>
    </xf>
    <xf numFmtId="0" fontId="15" fillId="37" borderId="0" xfId="0" applyFont="1" applyFill="1" applyBorder="1" applyAlignment="1" applyProtection="1">
      <alignment horizontal="center" vertical="center" wrapText="1"/>
      <protection locked="0"/>
    </xf>
    <xf numFmtId="0" fontId="97" fillId="0" borderId="14" xfId="68" applyFont="1" applyFill="1" applyBorder="1" applyAlignment="1" applyProtection="1">
      <alignment horizontal="center" vertical="top" wrapText="1"/>
      <protection locked="0"/>
    </xf>
    <xf numFmtId="0" fontId="14" fillId="0" borderId="21" xfId="0" applyFont="1" applyFill="1" applyBorder="1" applyAlignment="1" applyProtection="1">
      <alignment horizontal="center" vertical="center" wrapText="1"/>
      <protection locked="0"/>
    </xf>
    <xf numFmtId="0" fontId="98" fillId="0" borderId="14" xfId="0" applyFont="1" applyFill="1" applyBorder="1" applyAlignment="1">
      <alignment horizontal="center" vertical="center" wrapText="1"/>
    </xf>
    <xf numFmtId="0" fontId="98" fillId="0" borderId="25" xfId="0" applyFont="1" applyFill="1" applyBorder="1" applyAlignment="1">
      <alignment horizontal="center" vertical="center" wrapText="1"/>
    </xf>
    <xf numFmtId="0" fontId="15" fillId="36" borderId="10" xfId="0" applyFont="1" applyFill="1" applyBorder="1" applyAlignment="1" applyProtection="1">
      <alignment horizontal="center" vertical="center" wrapText="1"/>
      <protection locked="0"/>
    </xf>
    <xf numFmtId="0" fontId="101" fillId="33" borderId="10" xfId="0" applyFont="1" applyFill="1" applyBorder="1" applyAlignment="1">
      <alignment horizontal="center" vertical="center" wrapText="1"/>
    </xf>
    <xf numFmtId="166" fontId="101" fillId="33" borderId="10" xfId="74" applyNumberFormat="1" applyFont="1" applyFill="1" applyBorder="1" applyAlignment="1">
      <alignment horizontal="center" vertical="center" wrapText="1"/>
    </xf>
    <xf numFmtId="0" fontId="101" fillId="33" borderId="10" xfId="71" applyFont="1" applyFill="1" applyBorder="1" applyAlignment="1">
      <alignment horizontal="center" vertical="center" wrapText="1"/>
    </xf>
    <xf numFmtId="0" fontId="101" fillId="33" borderId="10" xfId="68" applyFont="1" applyFill="1" applyBorder="1" applyAlignment="1">
      <alignment horizontal="center" vertical="center" wrapText="1"/>
    </xf>
    <xf numFmtId="0" fontId="101" fillId="33" borderId="10" xfId="72" applyFont="1" applyFill="1" applyBorder="1" applyAlignment="1">
      <alignment horizontal="center" vertical="center" wrapText="1"/>
    </xf>
    <xf numFmtId="0" fontId="102" fillId="37" borderId="16" xfId="0" applyFont="1" applyFill="1" applyBorder="1" applyAlignment="1" applyProtection="1">
      <alignment horizontal="center" vertical="center" wrapText="1"/>
      <protection locked="0"/>
    </xf>
    <xf numFmtId="0" fontId="103" fillId="0" borderId="0" xfId="68" applyFont="1" applyFill="1" applyAlignment="1" applyProtection="1">
      <alignment horizontal="left" vertical="top" wrapText="1"/>
      <protection locked="0"/>
    </xf>
    <xf numFmtId="0" fontId="104" fillId="36" borderId="16" xfId="0" applyFont="1" applyFill="1" applyBorder="1" applyAlignment="1" applyProtection="1">
      <alignment horizontal="center" vertical="center" wrapText="1"/>
      <protection locked="0"/>
    </xf>
    <xf numFmtId="166" fontId="105" fillId="33" borderId="10" xfId="74" applyNumberFormat="1" applyFont="1" applyFill="1" applyBorder="1" applyAlignment="1">
      <alignment horizontal="center" vertical="center" wrapText="1"/>
    </xf>
    <xf numFmtId="0" fontId="106" fillId="0" borderId="0" xfId="67" applyFont="1" applyFill="1" applyAlignment="1" applyProtection="1">
      <alignment horizontal="left" vertical="top" wrapText="1"/>
      <protection locked="0"/>
    </xf>
    <xf numFmtId="49" fontId="80" fillId="0" borderId="10" xfId="67" applyNumberFormat="1" applyFont="1" applyFill="1" applyBorder="1" applyAlignment="1" applyProtection="1">
      <alignment horizontal="left" vertical="top" wrapText="1"/>
      <protection locked="0"/>
    </xf>
    <xf numFmtId="0" fontId="0" fillId="0" borderId="10" xfId="0" applyFill="1" applyBorder="1" applyAlignment="1">
      <alignment/>
    </xf>
    <xf numFmtId="0" fontId="80" fillId="0" borderId="0" xfId="67" applyFont="1" applyFill="1" applyAlignment="1" applyProtection="1">
      <alignment horizontal="left" vertical="top" wrapText="1"/>
      <protection locked="0"/>
    </xf>
    <xf numFmtId="0" fontId="80" fillId="0" borderId="0" xfId="67" applyFont="1" applyFill="1" applyAlignment="1" applyProtection="1">
      <alignment horizontal="justify" vertical="top" wrapText="1"/>
      <protection locked="0"/>
    </xf>
    <xf numFmtId="0" fontId="107" fillId="0" borderId="0" xfId="67" applyFont="1" applyFill="1" applyAlignment="1" applyProtection="1">
      <alignment horizontal="justify" vertical="top" wrapText="1"/>
      <protection locked="0"/>
    </xf>
    <xf numFmtId="0" fontId="80" fillId="34" borderId="0" xfId="67" applyFont="1" applyFill="1" applyAlignment="1" applyProtection="1">
      <alignment horizontal="justify" vertical="top" wrapText="1"/>
      <protection locked="0"/>
    </xf>
    <xf numFmtId="0" fontId="0" fillId="0" borderId="0" xfId="0" applyFill="1" applyAlignment="1">
      <alignment/>
    </xf>
    <xf numFmtId="0" fontId="82" fillId="0" borderId="0" xfId="67" applyFont="1" applyFill="1" applyAlignment="1" applyProtection="1">
      <alignment horizontal="justify" vertical="top" wrapText="1"/>
      <protection locked="0"/>
    </xf>
    <xf numFmtId="0" fontId="83" fillId="34" borderId="0" xfId="0" applyFont="1" applyFill="1" applyAlignment="1" applyProtection="1">
      <alignment horizontal="left" vertical="center" wrapText="1"/>
      <protection locked="0"/>
    </xf>
    <xf numFmtId="0" fontId="83" fillId="34" borderId="0" xfId="0" applyFont="1" applyFill="1" applyAlignment="1" applyProtection="1">
      <alignment horizontal="right" vertical="top" wrapText="1"/>
      <protection locked="0"/>
    </xf>
    <xf numFmtId="0" fontId="0" fillId="34" borderId="0" xfId="0" applyFill="1" applyAlignment="1">
      <alignment/>
    </xf>
    <xf numFmtId="0" fontId="94" fillId="0" borderId="0" xfId="67" applyFont="1" applyFill="1" applyAlignment="1" applyProtection="1">
      <alignment horizontal="left" vertical="top" wrapText="1"/>
      <protection locked="0"/>
    </xf>
    <xf numFmtId="0" fontId="83" fillId="0" borderId="0" xfId="0" applyFont="1" applyFill="1" applyAlignment="1" applyProtection="1">
      <alignment horizontal="left" vertical="center" wrapText="1"/>
      <protection locked="0"/>
    </xf>
    <xf numFmtId="0" fontId="83" fillId="0" borderId="0" xfId="0" applyFont="1" applyFill="1" applyAlignment="1" applyProtection="1">
      <alignment horizontal="right" vertical="top" wrapText="1"/>
      <protection locked="0"/>
    </xf>
    <xf numFmtId="0" fontId="83" fillId="0" borderId="0" xfId="0" applyFont="1" applyFill="1" applyAlignment="1" applyProtection="1">
      <alignment horizontal="right" vertical="center" wrapText="1"/>
      <protection locked="0"/>
    </xf>
    <xf numFmtId="0" fontId="83" fillId="0" borderId="0" xfId="71" applyFont="1" applyFill="1" applyAlignment="1" applyProtection="1">
      <alignment horizontal="left" vertical="top" wrapText="1"/>
      <protection locked="0"/>
    </xf>
    <xf numFmtId="0" fontId="83" fillId="0" borderId="0" xfId="71" applyFont="1" applyFill="1" applyAlignment="1" applyProtection="1">
      <alignment horizontal="right" vertical="top" wrapText="1"/>
      <protection locked="0"/>
    </xf>
    <xf numFmtId="0" fontId="83" fillId="0" borderId="0" xfId="68" applyFont="1" applyFill="1" applyAlignment="1" applyProtection="1">
      <alignment horizontal="left" vertical="top" wrapText="1"/>
      <protection locked="0"/>
    </xf>
    <xf numFmtId="0" fontId="83" fillId="0" borderId="0" xfId="68" applyFont="1" applyFill="1" applyAlignment="1" applyProtection="1">
      <alignment horizontal="right" vertical="top" wrapText="1"/>
      <protection locked="0"/>
    </xf>
    <xf numFmtId="0" fontId="83" fillId="0" borderId="0" xfId="72" applyFont="1" applyFill="1" applyAlignment="1" applyProtection="1">
      <alignment horizontal="left" vertical="top" wrapText="1"/>
      <protection locked="0"/>
    </xf>
    <xf numFmtId="0" fontId="83" fillId="0" borderId="0" xfId="72" applyFont="1" applyFill="1" applyAlignment="1" applyProtection="1">
      <alignment horizontal="right" vertical="top" wrapText="1"/>
      <protection locked="0"/>
    </xf>
    <xf numFmtId="0" fontId="95" fillId="0" borderId="0" xfId="0" applyFont="1" applyFill="1" applyAlignment="1" applyProtection="1">
      <alignment horizontal="left" vertical="center" wrapText="1"/>
      <protection locked="0"/>
    </xf>
    <xf numFmtId="0" fontId="97" fillId="0" borderId="0" xfId="0" applyFont="1" applyFill="1" applyAlignment="1">
      <alignment/>
    </xf>
    <xf numFmtId="0" fontId="95" fillId="0" borderId="0" xfId="0" applyFont="1" applyFill="1" applyAlignment="1" applyProtection="1">
      <alignment horizontal="right" vertical="center" wrapText="1"/>
      <protection locked="0"/>
    </xf>
    <xf numFmtId="0" fontId="108" fillId="0" borderId="0" xfId="67" applyFont="1" applyFill="1" applyAlignment="1" applyProtection="1">
      <alignment horizontal="left" vertical="top" wrapText="1"/>
      <protection locked="0"/>
    </xf>
    <xf numFmtId="2" fontId="13" fillId="0" borderId="14" xfId="0" applyNumberFormat="1" applyFont="1" applyFill="1" applyBorder="1" applyAlignment="1" applyProtection="1">
      <alignment horizontal="center" vertical="center" wrapText="1"/>
      <protection locked="0"/>
    </xf>
    <xf numFmtId="173" fontId="5" fillId="0" borderId="14" xfId="0" applyNumberFormat="1" applyFont="1" applyFill="1" applyBorder="1" applyAlignment="1">
      <alignment horizontal="center" vertical="center"/>
    </xf>
    <xf numFmtId="44" fontId="10" fillId="0" borderId="19" xfId="0" applyNumberFormat="1" applyFont="1" applyBorder="1" applyAlignment="1">
      <alignment horizontal="center" vertical="center"/>
    </xf>
    <xf numFmtId="0" fontId="5" fillId="36" borderId="14" xfId="63" applyFont="1" applyFill="1" applyBorder="1" applyAlignment="1">
      <alignment horizontal="left" vertical="top" wrapText="1"/>
      <protection/>
    </xf>
    <xf numFmtId="0" fontId="90" fillId="0" borderId="14" xfId="74" applyFont="1" applyFill="1" applyBorder="1" applyAlignment="1">
      <alignment horizontal="center" vertical="center" wrapText="1"/>
    </xf>
    <xf numFmtId="0" fontId="5" fillId="0" borderId="14" xfId="0" applyFont="1" applyFill="1" applyBorder="1" applyAlignment="1">
      <alignment horizontal="left" vertical="top" wrapText="1"/>
    </xf>
    <xf numFmtId="173" fontId="5" fillId="0" borderId="18" xfId="0" applyNumberFormat="1" applyFont="1" applyFill="1" applyBorder="1" applyAlignment="1" applyProtection="1">
      <alignment horizontal="center" vertical="center" wrapText="1"/>
      <protection locked="0"/>
    </xf>
    <xf numFmtId="173" fontId="5" fillId="0" borderId="23" xfId="0" applyNumberFormat="1" applyFont="1" applyFill="1" applyBorder="1" applyAlignment="1" applyProtection="1">
      <alignment horizontal="center" vertical="center" wrapText="1"/>
      <protection locked="0"/>
    </xf>
    <xf numFmtId="0" fontId="11" fillId="35" borderId="14" xfId="0" applyFont="1" applyFill="1" applyBorder="1" applyAlignment="1" applyProtection="1">
      <alignment horizontal="center" vertical="center" wrapText="1"/>
      <protection/>
    </xf>
    <xf numFmtId="0" fontId="90" fillId="0" borderId="14" xfId="74" applyFont="1" applyBorder="1" applyAlignment="1">
      <alignment horizontal="center" vertical="center" wrapText="1"/>
    </xf>
    <xf numFmtId="0" fontId="11" fillId="35" borderId="18" xfId="0" applyFont="1" applyFill="1" applyBorder="1" applyAlignment="1" applyProtection="1">
      <alignment horizontal="center" vertical="center" wrapText="1"/>
      <protection locked="0"/>
    </xf>
    <xf numFmtId="0" fontId="11" fillId="35" borderId="23" xfId="0" applyFont="1" applyFill="1" applyBorder="1" applyAlignment="1" applyProtection="1">
      <alignment horizontal="center" vertical="center" wrapText="1"/>
      <protection locked="0"/>
    </xf>
    <xf numFmtId="0" fontId="109" fillId="0" borderId="0" xfId="0" applyFont="1" applyAlignment="1">
      <alignment horizontal="left" vertical="top" wrapText="1"/>
    </xf>
    <xf numFmtId="0" fontId="5" fillId="0" borderId="26"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29" xfId="0" applyFont="1" applyFill="1" applyBorder="1" applyAlignment="1">
      <alignment horizontal="left" vertical="top" wrapText="1"/>
    </xf>
    <xf numFmtId="0" fontId="90" fillId="0" borderId="0" xfId="67" applyFont="1" applyFill="1" applyAlignment="1" applyProtection="1">
      <alignment horizontal="left" vertical="top" wrapText="1"/>
      <protection locked="0"/>
    </xf>
  </cellXfs>
  <cellStyles count="7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Dziesiętny 3 2 2" xfId="47"/>
    <cellStyle name="Dziesiętny 3 3" xfId="48"/>
    <cellStyle name="Dziesiętny 4" xfId="49"/>
    <cellStyle name="Dziesiętny 5" xfId="50"/>
    <cellStyle name="Excel Built-in Comma" xfId="51"/>
    <cellStyle name="Excel Built-in Normal 1" xfId="52"/>
    <cellStyle name="Heading" xfId="53"/>
    <cellStyle name="Heading1" xfId="54"/>
    <cellStyle name="Komórka połączona" xfId="55"/>
    <cellStyle name="Komórka zaznaczona" xfId="56"/>
    <cellStyle name="Nagłówek 1" xfId="57"/>
    <cellStyle name="Nagłówek 2" xfId="58"/>
    <cellStyle name="Nagłówek 3" xfId="59"/>
    <cellStyle name="Nagłówek 4" xfId="60"/>
    <cellStyle name="Neutralny" xfId="61"/>
    <cellStyle name="Normalny 10 2" xfId="62"/>
    <cellStyle name="Normalny 12 3" xfId="63"/>
    <cellStyle name="Normalny 2" xfId="64"/>
    <cellStyle name="Normalny 2 2 2" xfId="65"/>
    <cellStyle name="Normalny 3" xfId="66"/>
    <cellStyle name="Normalny 4" xfId="67"/>
    <cellStyle name="Normalny 4 2" xfId="68"/>
    <cellStyle name="Normalny 4 3" xfId="69"/>
    <cellStyle name="Normalny 4 4" xfId="70"/>
    <cellStyle name="Normalny 5" xfId="71"/>
    <cellStyle name="Normalny 6" xfId="72"/>
    <cellStyle name="Normalny 7" xfId="73"/>
    <cellStyle name="Normalny 8" xfId="74"/>
    <cellStyle name="Obliczenia" xfId="75"/>
    <cellStyle name="Percent" xfId="76"/>
    <cellStyle name="Result" xfId="77"/>
    <cellStyle name="Result2" xfId="78"/>
    <cellStyle name="Suma" xfId="79"/>
    <cellStyle name="Tekst objaśnienia" xfId="80"/>
    <cellStyle name="Tekst ostrzeżenia" xfId="81"/>
    <cellStyle name="Tytuł" xfId="82"/>
    <cellStyle name="Uwaga" xfId="83"/>
    <cellStyle name="Currency" xfId="84"/>
    <cellStyle name="Currency [0]" xfId="85"/>
    <cellStyle name="Walutowy 2" xfId="86"/>
    <cellStyle name="Zły"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71"/>
  <sheetViews>
    <sheetView tabSelected="1" zoomScale="150" zoomScaleNormal="150" zoomScalePageLayoutView="0" workbookViewId="0" topLeftCell="A1">
      <selection activeCell="C4" sqref="C4"/>
    </sheetView>
  </sheetViews>
  <sheetFormatPr defaultColWidth="9.00390625" defaultRowHeight="14.25"/>
  <cols>
    <col min="1" max="1" width="3.875" style="3" customWidth="1"/>
    <col min="2" max="3" width="26.25390625" style="3" customWidth="1"/>
    <col min="4" max="4" width="36.375" style="22" customWidth="1"/>
    <col min="5" max="5" width="4.25390625" style="3" customWidth="1"/>
    <col min="6" max="8" width="9.00390625" style="3" customWidth="1"/>
    <col min="9" max="9" width="19.50390625" style="3" customWidth="1"/>
    <col min="10" max="11" width="14.125" style="3" customWidth="1"/>
    <col min="12" max="16384" width="9.00390625" style="3" customWidth="1"/>
  </cols>
  <sheetData>
    <row r="1" spans="1:4" ht="15">
      <c r="A1" s="1"/>
      <c r="B1" s="1"/>
      <c r="C1" s="1"/>
      <c r="D1" s="2" t="s">
        <v>0</v>
      </c>
    </row>
    <row r="2" spans="1:4" ht="15">
      <c r="A2" s="1"/>
      <c r="B2" s="4"/>
      <c r="C2" s="4" t="s">
        <v>1</v>
      </c>
      <c r="D2" s="4"/>
    </row>
    <row r="3" spans="1:4" ht="15">
      <c r="A3" s="1"/>
      <c r="B3" s="1"/>
      <c r="C3" s="1"/>
      <c r="D3" s="5"/>
    </row>
    <row r="4" spans="1:4" ht="15">
      <c r="A4" s="1"/>
      <c r="B4" s="1" t="s">
        <v>2</v>
      </c>
      <c r="C4" s="337" t="s">
        <v>88</v>
      </c>
      <c r="D4" s="5"/>
    </row>
    <row r="5" spans="1:4" ht="15">
      <c r="A5" s="1"/>
      <c r="B5" s="1"/>
      <c r="C5" s="1"/>
      <c r="D5" s="5"/>
    </row>
    <row r="6" spans="1:4" ht="20.25" customHeight="1">
      <c r="A6" s="1"/>
      <c r="B6" s="1" t="s">
        <v>3</v>
      </c>
      <c r="C6" s="302" t="s">
        <v>89</v>
      </c>
      <c r="D6" s="298"/>
    </row>
    <row r="7" spans="1:4" ht="15">
      <c r="A7" s="1"/>
      <c r="B7" s="1"/>
      <c r="C7" s="1"/>
      <c r="D7" s="5"/>
    </row>
    <row r="8" spans="1:4" ht="15">
      <c r="A8" s="1"/>
      <c r="B8" s="6" t="s">
        <v>4</v>
      </c>
      <c r="C8" s="296"/>
      <c r="D8" s="296"/>
    </row>
    <row r="9" spans="1:4" ht="15">
      <c r="A9" s="1"/>
      <c r="B9" s="6" t="s">
        <v>5</v>
      </c>
      <c r="C9" s="296"/>
      <c r="D9" s="296"/>
    </row>
    <row r="10" spans="1:4" ht="15">
      <c r="A10" s="1"/>
      <c r="B10" s="6" t="s">
        <v>6</v>
      </c>
      <c r="C10" s="296"/>
      <c r="D10" s="296"/>
    </row>
    <row r="11" spans="1:4" ht="15">
      <c r="A11" s="1"/>
      <c r="B11" s="6" t="s">
        <v>7</v>
      </c>
      <c r="C11" s="296"/>
      <c r="D11" s="296"/>
    </row>
    <row r="12" spans="1:4" ht="15">
      <c r="A12" s="1"/>
      <c r="B12" s="6" t="s">
        <v>8</v>
      </c>
      <c r="C12" s="296"/>
      <c r="D12" s="296"/>
    </row>
    <row r="13" spans="1:4" ht="15">
      <c r="A13" s="1"/>
      <c r="B13" s="6" t="s">
        <v>9</v>
      </c>
      <c r="C13" s="296"/>
      <c r="D13" s="296"/>
    </row>
    <row r="14" spans="1:4" ht="15">
      <c r="A14" s="1"/>
      <c r="B14" s="6" t="s">
        <v>10</v>
      </c>
      <c r="C14" s="296"/>
      <c r="D14" s="296"/>
    </row>
    <row r="15" spans="1:4" ht="15">
      <c r="A15" s="1"/>
      <c r="B15" s="6" t="s">
        <v>11</v>
      </c>
      <c r="C15" s="296"/>
      <c r="D15" s="296"/>
    </row>
    <row r="16" spans="1:4" ht="15">
      <c r="A16" s="1"/>
      <c r="B16" s="6" t="s">
        <v>12</v>
      </c>
      <c r="C16" s="296"/>
      <c r="D16" s="296"/>
    </row>
    <row r="17" spans="1:4" ht="15">
      <c r="A17" s="1"/>
      <c r="B17" s="1"/>
      <c r="C17" s="7"/>
      <c r="D17" s="8"/>
    </row>
    <row r="18" spans="1:4" ht="15">
      <c r="A18" s="1" t="s">
        <v>13</v>
      </c>
      <c r="B18" s="297" t="s">
        <v>14</v>
      </c>
      <c r="C18" s="297"/>
      <c r="D18" s="297"/>
    </row>
    <row r="19" spans="1:4" ht="14.25" customHeight="1">
      <c r="A19" s="1"/>
      <c r="B19" s="301"/>
      <c r="C19" s="301"/>
      <c r="D19" s="1"/>
    </row>
    <row r="20" spans="1:4" ht="21" customHeight="1">
      <c r="A20" s="1"/>
      <c r="B20" s="9" t="s">
        <v>15</v>
      </c>
      <c r="C20" s="10" t="s">
        <v>91</v>
      </c>
      <c r="D20" s="7"/>
    </row>
    <row r="21" spans="1:4" ht="15">
      <c r="A21" s="1"/>
      <c r="B21" s="6" t="s">
        <v>16</v>
      </c>
      <c r="C21" s="11">
        <f>'część_(1)'!G$5</f>
        <v>0</v>
      </c>
      <c r="D21" s="12"/>
    </row>
    <row r="22" spans="1:4" ht="15">
      <c r="A22" s="1"/>
      <c r="B22" s="6" t="s">
        <v>17</v>
      </c>
      <c r="C22" s="11">
        <f>'część_(2)'!G$5</f>
        <v>0</v>
      </c>
      <c r="D22" s="12"/>
    </row>
    <row r="23" spans="1:4" ht="15">
      <c r="A23" s="1"/>
      <c r="B23" s="6" t="s">
        <v>18</v>
      </c>
      <c r="C23" s="11">
        <f>'część_(3)'!G$5</f>
        <v>0</v>
      </c>
      <c r="D23" s="12"/>
    </row>
    <row r="24" spans="1:4" ht="15">
      <c r="A24" s="1"/>
      <c r="B24" s="6" t="s">
        <v>19</v>
      </c>
      <c r="C24" s="11">
        <f>'część_(4)'!G$5</f>
        <v>0</v>
      </c>
      <c r="D24" s="12"/>
    </row>
    <row r="25" spans="1:4" ht="15">
      <c r="A25" s="1"/>
      <c r="B25" s="6" t="s">
        <v>20</v>
      </c>
      <c r="C25" s="11">
        <f>'część_(5)'!G$5</f>
        <v>0</v>
      </c>
      <c r="D25" s="12"/>
    </row>
    <row r="26" spans="1:4" ht="15">
      <c r="A26" s="1"/>
      <c r="B26" s="6" t="s">
        <v>21</v>
      </c>
      <c r="C26" s="11">
        <f>'część_(6)'!G$5</f>
        <v>0</v>
      </c>
      <c r="D26" s="12"/>
    </row>
    <row r="27" spans="1:4" ht="15">
      <c r="A27" s="1"/>
      <c r="B27" s="6" t="s">
        <v>22</v>
      </c>
      <c r="C27" s="11">
        <f>'część_(7)'!G$5</f>
        <v>0</v>
      </c>
      <c r="D27" s="12"/>
    </row>
    <row r="28" spans="1:4" ht="15">
      <c r="A28" s="1"/>
      <c r="B28" s="6" t="s">
        <v>23</v>
      </c>
      <c r="C28" s="11">
        <f>'część_(8)'!G$5</f>
        <v>0</v>
      </c>
      <c r="D28" s="12"/>
    </row>
    <row r="29" spans="1:4" ht="15">
      <c r="A29" s="1"/>
      <c r="B29" s="6" t="s">
        <v>24</v>
      </c>
      <c r="C29" s="11">
        <f>'część_(9)'!G$5</f>
        <v>0</v>
      </c>
      <c r="D29" s="12"/>
    </row>
    <row r="30" spans="1:4" ht="15">
      <c r="A30" s="1"/>
      <c r="B30" s="6" t="s">
        <v>25</v>
      </c>
      <c r="C30" s="11">
        <f>'część_(10)'!G$5</f>
        <v>0</v>
      </c>
      <c r="D30" s="12"/>
    </row>
    <row r="31" spans="1:4" ht="15">
      <c r="A31" s="1"/>
      <c r="B31" s="6" t="s">
        <v>26</v>
      </c>
      <c r="C31" s="11">
        <f>'część_(11)'!G$5</f>
        <v>0</v>
      </c>
      <c r="D31" s="12"/>
    </row>
    <row r="32" spans="1:4" ht="15">
      <c r="A32" s="1"/>
      <c r="B32" s="269" t="s">
        <v>27</v>
      </c>
      <c r="C32" s="270">
        <f>'część_(12)'!G$5</f>
        <v>0</v>
      </c>
      <c r="D32" s="12"/>
    </row>
    <row r="33" spans="1:4" ht="15">
      <c r="A33" s="1"/>
      <c r="B33" s="6" t="s">
        <v>28</v>
      </c>
      <c r="C33" s="11">
        <f>'część_(13)'!G$5</f>
        <v>0</v>
      </c>
      <c r="D33" s="12"/>
    </row>
    <row r="34" spans="1:4" ht="15">
      <c r="A34" s="1"/>
      <c r="B34" s="6" t="s">
        <v>29</v>
      </c>
      <c r="C34" s="11">
        <f>'część_(14)'!G$5</f>
        <v>0</v>
      </c>
      <c r="D34" s="12"/>
    </row>
    <row r="35" spans="1:4" ht="15">
      <c r="A35" s="1"/>
      <c r="B35" s="6" t="s">
        <v>30</v>
      </c>
      <c r="C35" s="11">
        <f>'część_(15)'!G$5</f>
        <v>0</v>
      </c>
      <c r="D35" s="12"/>
    </row>
    <row r="36" spans="1:4" ht="15">
      <c r="A36" s="1"/>
      <c r="B36" s="6" t="s">
        <v>31</v>
      </c>
      <c r="C36" s="11">
        <f>'część_(16)'!G$5</f>
        <v>0</v>
      </c>
      <c r="D36" s="12"/>
    </row>
    <row r="37" spans="1:4" ht="15">
      <c r="A37" s="1"/>
      <c r="B37" s="6" t="s">
        <v>32</v>
      </c>
      <c r="C37" s="11">
        <f>'część_(17)'!G$5</f>
        <v>0</v>
      </c>
      <c r="D37" s="12"/>
    </row>
    <row r="38" spans="1:4" ht="15">
      <c r="A38" s="1"/>
      <c r="B38" s="6" t="s">
        <v>33</v>
      </c>
      <c r="C38" s="11">
        <f>'część_(18)'!G$5</f>
        <v>0</v>
      </c>
      <c r="D38" s="12"/>
    </row>
    <row r="39" spans="1:4" ht="15">
      <c r="A39" s="1"/>
      <c r="B39" s="6" t="s">
        <v>34</v>
      </c>
      <c r="C39" s="11">
        <f>'część_(19)'!G$5</f>
        <v>0</v>
      </c>
      <c r="D39" s="12"/>
    </row>
    <row r="40" spans="1:4" ht="15">
      <c r="A40" s="1"/>
      <c r="B40" s="6" t="s">
        <v>35</v>
      </c>
      <c r="C40" s="11">
        <f>'część_(20)'!G$5</f>
        <v>0</v>
      </c>
      <c r="D40" s="12"/>
    </row>
    <row r="41" spans="1:4" ht="15">
      <c r="A41" s="1"/>
      <c r="B41" s="6" t="s">
        <v>36</v>
      </c>
      <c r="C41" s="11">
        <f>'część_(21)'!G$5</f>
        <v>0</v>
      </c>
      <c r="D41" s="12"/>
    </row>
    <row r="42" spans="1:4" ht="15">
      <c r="A42" s="1"/>
      <c r="B42" s="6" t="s">
        <v>37</v>
      </c>
      <c r="C42" s="11">
        <f>'część_(22)'!G$5</f>
        <v>0</v>
      </c>
      <c r="D42" s="12"/>
    </row>
    <row r="43" spans="1:4" ht="15.75" customHeight="1">
      <c r="A43" s="1"/>
      <c r="B43" s="294" t="s">
        <v>92</v>
      </c>
      <c r="C43" s="294"/>
      <c r="D43" s="294"/>
    </row>
    <row r="44" spans="1:4" ht="73.5" customHeight="1">
      <c r="A44" s="1" t="s">
        <v>38</v>
      </c>
      <c r="B44" s="297" t="s">
        <v>93</v>
      </c>
      <c r="C44" s="297"/>
      <c r="D44" s="297"/>
    </row>
    <row r="45" spans="1:4" ht="15.75" customHeight="1">
      <c r="A45" s="1" t="s">
        <v>39</v>
      </c>
      <c r="B45" s="297" t="s">
        <v>84</v>
      </c>
      <c r="C45" s="297"/>
      <c r="D45" s="297"/>
    </row>
    <row r="46" spans="1:4" ht="80.25" customHeight="1">
      <c r="A46" s="1" t="s">
        <v>40</v>
      </c>
      <c r="B46" s="298" t="s">
        <v>90</v>
      </c>
      <c r="C46" s="298"/>
      <c r="D46" s="298"/>
    </row>
    <row r="47" spans="1:4" ht="23.25" customHeight="1">
      <c r="A47" s="1" t="s">
        <v>41</v>
      </c>
      <c r="B47" s="298" t="s">
        <v>42</v>
      </c>
      <c r="C47" s="298"/>
      <c r="D47" s="298"/>
    </row>
    <row r="48" spans="1:4" s="14" customFormat="1" ht="51.75" customHeight="1">
      <c r="A48" s="13" t="s">
        <v>43</v>
      </c>
      <c r="B48" s="300" t="s">
        <v>85</v>
      </c>
      <c r="C48" s="300"/>
      <c r="D48" s="300"/>
    </row>
    <row r="49" spans="1:4" ht="31.5" customHeight="1">
      <c r="A49" s="13" t="s">
        <v>44</v>
      </c>
      <c r="B49" s="298" t="s">
        <v>45</v>
      </c>
      <c r="C49" s="298"/>
      <c r="D49" s="298"/>
    </row>
    <row r="50" spans="1:4" ht="20.25" customHeight="1">
      <c r="A50" s="13" t="s">
        <v>46</v>
      </c>
      <c r="B50" s="297" t="s">
        <v>47</v>
      </c>
      <c r="C50" s="297"/>
      <c r="D50" s="297"/>
    </row>
    <row r="51" spans="1:4" ht="32.25" customHeight="1">
      <c r="A51" s="13" t="s">
        <v>48</v>
      </c>
      <c r="B51" s="298" t="s">
        <v>49</v>
      </c>
      <c r="C51" s="298"/>
      <c r="D51" s="298"/>
    </row>
    <row r="52" spans="1:4" ht="33.75" customHeight="1">
      <c r="A52" s="13" t="s">
        <v>50</v>
      </c>
      <c r="B52" s="298" t="s">
        <v>51</v>
      </c>
      <c r="C52" s="298"/>
      <c r="D52" s="298"/>
    </row>
    <row r="53" spans="1:4" ht="33.75" customHeight="1">
      <c r="A53" s="13"/>
      <c r="B53" s="298" t="s">
        <v>52</v>
      </c>
      <c r="C53" s="298"/>
      <c r="D53" s="298"/>
    </row>
    <row r="54" spans="1:4" ht="22.5" customHeight="1">
      <c r="A54" s="13"/>
      <c r="B54" s="299" t="s">
        <v>53</v>
      </c>
      <c r="C54" s="299"/>
      <c r="D54" s="299"/>
    </row>
    <row r="55" spans="1:4" ht="108" customHeight="1">
      <c r="A55" s="13" t="s">
        <v>54</v>
      </c>
      <c r="B55" s="297" t="s">
        <v>87</v>
      </c>
      <c r="C55" s="297"/>
      <c r="D55" s="297"/>
    </row>
    <row r="56" spans="1:4" ht="18" customHeight="1">
      <c r="A56" s="13" t="s">
        <v>55</v>
      </c>
      <c r="B56" s="7" t="s">
        <v>56</v>
      </c>
      <c r="C56" s="1"/>
      <c r="D56" s="1"/>
    </row>
    <row r="57" spans="1:4" ht="18" customHeight="1">
      <c r="A57" s="15"/>
      <c r="B57" s="295" t="s">
        <v>57</v>
      </c>
      <c r="C57" s="295"/>
      <c r="D57" s="295"/>
    </row>
    <row r="58" spans="1:4" ht="18" customHeight="1">
      <c r="A58" s="1"/>
      <c r="B58" s="295" t="s">
        <v>58</v>
      </c>
      <c r="C58" s="295"/>
      <c r="D58" s="6"/>
    </row>
    <row r="59" spans="1:4" ht="18" customHeight="1">
      <c r="A59" s="1"/>
      <c r="B59" s="296"/>
      <c r="C59" s="296"/>
      <c r="D59" s="6"/>
    </row>
    <row r="60" spans="1:4" ht="18" customHeight="1">
      <c r="A60" s="1"/>
      <c r="B60" s="296"/>
      <c r="C60" s="296"/>
      <c r="D60" s="6"/>
    </row>
    <row r="61" spans="1:4" ht="18" customHeight="1">
      <c r="A61" s="1"/>
      <c r="B61" s="296"/>
      <c r="C61" s="296"/>
      <c r="D61" s="6"/>
    </row>
    <row r="62" spans="1:4" ht="9.75" customHeight="1">
      <c r="A62" s="1"/>
      <c r="B62" s="15" t="s">
        <v>59</v>
      </c>
      <c r="C62" s="15"/>
      <c r="D62" s="2"/>
    </row>
    <row r="63" spans="1:4" ht="18" customHeight="1">
      <c r="A63" s="1"/>
      <c r="B63" s="295" t="s">
        <v>60</v>
      </c>
      <c r="C63" s="295"/>
      <c r="D63" s="295"/>
    </row>
    <row r="64" spans="1:4" ht="18" customHeight="1">
      <c r="A64" s="1"/>
      <c r="B64" s="16" t="s">
        <v>58</v>
      </c>
      <c r="C64" s="17" t="s">
        <v>61</v>
      </c>
      <c r="D64" s="18" t="s">
        <v>62</v>
      </c>
    </row>
    <row r="65" spans="1:4" ht="18" customHeight="1">
      <c r="A65" s="1"/>
      <c r="B65" s="19"/>
      <c r="C65" s="17"/>
      <c r="D65" s="20"/>
    </row>
    <row r="66" spans="1:4" ht="18" customHeight="1">
      <c r="A66" s="1"/>
      <c r="B66" s="19"/>
      <c r="C66" s="17"/>
      <c r="D66" s="20"/>
    </row>
    <row r="67" spans="1:4" ht="7.5" customHeight="1">
      <c r="A67" s="1"/>
      <c r="B67" s="15"/>
      <c r="C67" s="15"/>
      <c r="D67" s="2"/>
    </row>
    <row r="68" spans="1:4" ht="18" customHeight="1">
      <c r="A68" s="1"/>
      <c r="B68" s="295" t="s">
        <v>63</v>
      </c>
      <c r="C68" s="295"/>
      <c r="D68" s="295"/>
    </row>
    <row r="69" spans="1:4" ht="18" customHeight="1">
      <c r="A69" s="1"/>
      <c r="B69" s="295" t="s">
        <v>64</v>
      </c>
      <c r="C69" s="295"/>
      <c r="D69" s="6"/>
    </row>
    <row r="70" spans="1:4" ht="18" customHeight="1">
      <c r="A70" s="1"/>
      <c r="B70" s="296"/>
      <c r="C70" s="296"/>
      <c r="D70" s="6"/>
    </row>
    <row r="71" spans="2:4" ht="34.5" customHeight="1">
      <c r="B71" s="21"/>
      <c r="C71" s="21"/>
      <c r="D71" s="21"/>
    </row>
  </sheetData>
  <sheetProtection/>
  <mergeCells count="34">
    <mergeCell ref="C6:D6"/>
    <mergeCell ref="C8:D8"/>
    <mergeCell ref="C9:D9"/>
    <mergeCell ref="C10:D10"/>
    <mergeCell ref="C11:D11"/>
    <mergeCell ref="C12:D12"/>
    <mergeCell ref="C13:D13"/>
    <mergeCell ref="C14:D14"/>
    <mergeCell ref="C15:D15"/>
    <mergeCell ref="C16:D16"/>
    <mergeCell ref="B18:D18"/>
    <mergeCell ref="B19:C19"/>
    <mergeCell ref="B44:D44"/>
    <mergeCell ref="B45:D45"/>
    <mergeCell ref="B46:D46"/>
    <mergeCell ref="B47:D47"/>
    <mergeCell ref="B48:D48"/>
    <mergeCell ref="B49:D49"/>
    <mergeCell ref="B50:D50"/>
    <mergeCell ref="B51:D51"/>
    <mergeCell ref="B52:D52"/>
    <mergeCell ref="B53:D53"/>
    <mergeCell ref="B54:D54"/>
    <mergeCell ref="B55:D55"/>
    <mergeCell ref="B43:D43"/>
    <mergeCell ref="B68:D68"/>
    <mergeCell ref="B69:C69"/>
    <mergeCell ref="B70:C70"/>
    <mergeCell ref="B57:D57"/>
    <mergeCell ref="B58:C58"/>
    <mergeCell ref="B59:C59"/>
    <mergeCell ref="B60:C60"/>
    <mergeCell ref="B61:C61"/>
    <mergeCell ref="B63:D63"/>
  </mergeCells>
  <printOptions horizontalCentered="1"/>
  <pageMargins left="0.25" right="0.25" top="0.75" bottom="0.75" header="0.30000000000000004" footer="0.30000000000000004"/>
  <pageSetup fitToHeight="0" fitToWidth="0"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dimension ref="A1:I181"/>
  <sheetViews>
    <sheetView zoomScalePageLayoutView="0" workbookViewId="0" topLeftCell="A1">
      <selection activeCell="C3" sqref="C3"/>
    </sheetView>
  </sheetViews>
  <sheetFormatPr defaultColWidth="9.00390625" defaultRowHeight="14.25"/>
  <cols>
    <col min="1" max="1" width="4.625" style="122" customWidth="1"/>
    <col min="2" max="2" width="59.375" style="122" customWidth="1"/>
    <col min="3" max="3" width="7.375" style="136" customWidth="1"/>
    <col min="4" max="5" width="11.375" style="137" customWidth="1"/>
    <col min="6" max="6" width="16.125" style="122" customWidth="1"/>
    <col min="7" max="7" width="14.25390625" style="122" customWidth="1"/>
    <col min="8" max="8" width="13.25390625" style="122" customWidth="1"/>
    <col min="9" max="9" width="13.625" style="122" customWidth="1"/>
    <col min="10" max="11" width="12.50390625" style="122" customWidth="1"/>
    <col min="12" max="16384" width="9.00390625" style="122" customWidth="1"/>
  </cols>
  <sheetData>
    <row r="1" spans="1:9" ht="15">
      <c r="A1" s="314" t="str">
        <f>formularz_oferty!C4</f>
        <v>DFP.271.95.2021.ADB</v>
      </c>
      <c r="B1" s="314"/>
      <c r="C1" s="120"/>
      <c r="D1" s="121"/>
      <c r="E1" s="162"/>
      <c r="F1" s="301"/>
      <c r="G1" s="301"/>
      <c r="H1" s="315" t="s">
        <v>65</v>
      </c>
      <c r="I1" s="315"/>
    </row>
    <row r="2" spans="1:9" ht="15">
      <c r="A2" s="119"/>
      <c r="B2" s="119"/>
      <c r="C2" s="120"/>
      <c r="D2" s="121"/>
      <c r="E2" s="162"/>
      <c r="F2" s="119"/>
      <c r="G2" s="119"/>
      <c r="H2" s="315"/>
      <c r="I2" s="315"/>
    </row>
    <row r="3" spans="1:9" ht="15">
      <c r="A3" s="119"/>
      <c r="B3" s="123" t="s">
        <v>66</v>
      </c>
      <c r="C3" s="124">
        <v>9</v>
      </c>
      <c r="D3" s="121"/>
      <c r="E3" s="162"/>
      <c r="F3" s="125" t="s">
        <v>67</v>
      </c>
      <c r="G3" s="123"/>
      <c r="H3" s="119"/>
      <c r="I3" s="119"/>
    </row>
    <row r="4" spans="1:9" ht="15">
      <c r="A4" s="119"/>
      <c r="B4" s="123"/>
      <c r="C4" s="120"/>
      <c r="D4" s="121"/>
      <c r="E4" s="162"/>
      <c r="F4" s="125"/>
      <c r="G4" s="123"/>
      <c r="H4" s="119"/>
      <c r="I4" s="119"/>
    </row>
    <row r="5" spans="1:9" ht="13.5" customHeight="1">
      <c r="A5" s="126"/>
      <c r="B5" s="126"/>
      <c r="C5" s="127"/>
      <c r="F5" s="128" t="s">
        <v>102</v>
      </c>
      <c r="G5" s="138">
        <f>SUM(I8:I8)</f>
        <v>0</v>
      </c>
      <c r="H5" s="130"/>
      <c r="I5" s="130"/>
    </row>
    <row r="6" spans="1:9" ht="15">
      <c r="A6" s="130"/>
      <c r="B6" s="126"/>
      <c r="C6" s="127"/>
      <c r="D6" s="131"/>
      <c r="E6" s="131"/>
      <c r="F6" s="130"/>
      <c r="G6" s="130"/>
      <c r="H6" s="130"/>
      <c r="I6" s="130"/>
    </row>
    <row r="7" spans="1:9" s="135" customFormat="1" ht="38.25">
      <c r="A7" s="132" t="s">
        <v>68</v>
      </c>
      <c r="B7" s="132" t="s">
        <v>69</v>
      </c>
      <c r="C7" s="139" t="s">
        <v>70</v>
      </c>
      <c r="D7" s="134" t="s">
        <v>71</v>
      </c>
      <c r="E7" s="289" t="s">
        <v>94</v>
      </c>
      <c r="F7" s="132" t="s">
        <v>72</v>
      </c>
      <c r="G7" s="132" t="s">
        <v>81</v>
      </c>
      <c r="H7" s="132" t="s">
        <v>82</v>
      </c>
      <c r="I7" s="132" t="s">
        <v>75</v>
      </c>
    </row>
    <row r="8" spans="1:9" s="135" customFormat="1" ht="94.5" customHeight="1">
      <c r="A8" s="173" t="s">
        <v>76</v>
      </c>
      <c r="B8" s="177" t="s">
        <v>103</v>
      </c>
      <c r="C8" s="178">
        <v>30000</v>
      </c>
      <c r="D8" s="151" t="s">
        <v>95</v>
      </c>
      <c r="E8" s="277"/>
      <c r="F8" s="174"/>
      <c r="G8" s="174"/>
      <c r="H8" s="155">
        <v>0</v>
      </c>
      <c r="I8" s="156">
        <f>ROUND(ROUND(C8,2)*ROUND(H8,2),2)</f>
        <v>0</v>
      </c>
    </row>
    <row r="9" spans="1:9" ht="14.25">
      <c r="A9" s="119"/>
      <c r="B9" s="119"/>
      <c r="C9" s="120"/>
      <c r="D9" s="119"/>
      <c r="E9" s="161"/>
      <c r="F9" s="119"/>
      <c r="G9" s="119"/>
      <c r="H9" s="119"/>
      <c r="I9" s="119"/>
    </row>
    <row r="10" spans="1:9" ht="14.25">
      <c r="A10" s="119"/>
      <c r="B10" s="306" t="s">
        <v>136</v>
      </c>
      <c r="C10" s="306"/>
      <c r="D10" s="306"/>
      <c r="E10" s="306"/>
      <c r="F10" s="306"/>
      <c r="G10" s="119"/>
      <c r="H10" s="119"/>
      <c r="I10" s="119"/>
    </row>
    <row r="11" spans="4:5" ht="15">
      <c r="D11" s="122"/>
      <c r="E11" s="122"/>
    </row>
    <row r="12" spans="4:5" ht="15">
      <c r="D12" s="122"/>
      <c r="E12" s="122"/>
    </row>
    <row r="13" spans="4:5" ht="15">
      <c r="D13" s="122"/>
      <c r="E13" s="122"/>
    </row>
    <row r="14" spans="4:5" ht="15">
      <c r="D14" s="122"/>
      <c r="E14" s="122"/>
    </row>
    <row r="15" spans="4:5" ht="15">
      <c r="D15" s="122"/>
      <c r="E15" s="122"/>
    </row>
    <row r="16" spans="4:5" ht="15">
      <c r="D16" s="122"/>
      <c r="E16" s="122"/>
    </row>
    <row r="17" spans="4:5" ht="15">
      <c r="D17" s="122"/>
      <c r="E17" s="122"/>
    </row>
    <row r="18" spans="4:5" ht="15">
      <c r="D18" s="122"/>
      <c r="E18" s="122"/>
    </row>
    <row r="19" spans="4:5" ht="15">
      <c r="D19" s="122"/>
      <c r="E19" s="122"/>
    </row>
    <row r="20" spans="4:5" ht="15">
      <c r="D20" s="122"/>
      <c r="E20" s="122"/>
    </row>
    <row r="21" spans="4:5" ht="15">
      <c r="D21" s="122"/>
      <c r="E21" s="122"/>
    </row>
    <row r="22" spans="4:5" ht="15">
      <c r="D22" s="122"/>
      <c r="E22" s="122"/>
    </row>
    <row r="23" spans="4:5" ht="15">
      <c r="D23" s="122"/>
      <c r="E23" s="122"/>
    </row>
    <row r="24" spans="4:5" ht="15">
      <c r="D24" s="122"/>
      <c r="E24" s="122"/>
    </row>
    <row r="25" spans="4:5" ht="15">
      <c r="D25" s="122"/>
      <c r="E25" s="122"/>
    </row>
    <row r="26" spans="4:5" ht="15">
      <c r="D26" s="122"/>
      <c r="E26" s="122"/>
    </row>
    <row r="27" spans="4:5" ht="15">
      <c r="D27" s="122"/>
      <c r="E27" s="122"/>
    </row>
    <row r="28" spans="4:5" ht="15">
      <c r="D28" s="122"/>
      <c r="E28" s="122"/>
    </row>
    <row r="29" spans="4:5" ht="15">
      <c r="D29" s="122"/>
      <c r="E29" s="122"/>
    </row>
    <row r="30" spans="4:5" ht="15">
      <c r="D30" s="122"/>
      <c r="E30" s="122"/>
    </row>
    <row r="31" spans="4:5" ht="15">
      <c r="D31" s="122"/>
      <c r="E31" s="122"/>
    </row>
    <row r="32" spans="4:5" ht="15">
      <c r="D32" s="122"/>
      <c r="E32" s="122"/>
    </row>
    <row r="33" spans="4:5" ht="15">
      <c r="D33" s="122"/>
      <c r="E33" s="122"/>
    </row>
    <row r="34" spans="4:5" ht="15">
      <c r="D34" s="122"/>
      <c r="E34" s="122"/>
    </row>
    <row r="35" spans="4:5" ht="15">
      <c r="D35" s="122"/>
      <c r="E35" s="122"/>
    </row>
    <row r="36" spans="4:5" ht="15">
      <c r="D36" s="122"/>
      <c r="E36" s="122"/>
    </row>
    <row r="37" spans="4:5" ht="15">
      <c r="D37" s="122"/>
      <c r="E37" s="122"/>
    </row>
    <row r="38" spans="4:5" ht="15">
      <c r="D38" s="122"/>
      <c r="E38" s="122"/>
    </row>
    <row r="39" spans="4:5" ht="15">
      <c r="D39" s="122"/>
      <c r="E39" s="122"/>
    </row>
    <row r="40" spans="4:5" ht="15">
      <c r="D40" s="122"/>
      <c r="E40" s="122"/>
    </row>
    <row r="41" spans="4:5" ht="15">
      <c r="D41" s="122"/>
      <c r="E41" s="122"/>
    </row>
    <row r="42" spans="4:5" ht="15">
      <c r="D42" s="122"/>
      <c r="E42" s="122"/>
    </row>
    <row r="43" spans="4:5" ht="15">
      <c r="D43" s="122"/>
      <c r="E43" s="122"/>
    </row>
    <row r="44" spans="4:5" ht="15">
      <c r="D44" s="122"/>
      <c r="E44" s="122"/>
    </row>
    <row r="45" spans="4:5" ht="15">
      <c r="D45" s="122"/>
      <c r="E45" s="122"/>
    </row>
    <row r="46" spans="4:5" ht="15">
      <c r="D46" s="122"/>
      <c r="E46" s="122"/>
    </row>
    <row r="47" spans="4:5" ht="15">
      <c r="D47" s="122"/>
      <c r="E47" s="122"/>
    </row>
    <row r="48" spans="4:5" ht="15">
      <c r="D48" s="122"/>
      <c r="E48" s="122"/>
    </row>
    <row r="49" spans="4:5" ht="15">
      <c r="D49" s="122"/>
      <c r="E49" s="122"/>
    </row>
    <row r="50" spans="4:5" ht="15">
      <c r="D50" s="122"/>
      <c r="E50" s="122"/>
    </row>
    <row r="51" spans="4:5" ht="15">
      <c r="D51" s="122"/>
      <c r="E51" s="122"/>
    </row>
    <row r="52" spans="4:5" ht="15">
      <c r="D52" s="122"/>
      <c r="E52" s="122"/>
    </row>
    <row r="53" spans="4:5" ht="15">
      <c r="D53" s="122"/>
      <c r="E53" s="122"/>
    </row>
    <row r="54" spans="4:5" ht="15">
      <c r="D54" s="122"/>
      <c r="E54" s="122"/>
    </row>
    <row r="55" spans="4:5" ht="15">
      <c r="D55" s="122"/>
      <c r="E55" s="122"/>
    </row>
    <row r="56" spans="4:5" ht="15">
      <c r="D56" s="122"/>
      <c r="E56" s="122"/>
    </row>
    <row r="57" spans="4:5" ht="15">
      <c r="D57" s="122"/>
      <c r="E57" s="122"/>
    </row>
    <row r="58" spans="4:5" ht="15">
      <c r="D58" s="122"/>
      <c r="E58" s="122"/>
    </row>
    <row r="59" spans="4:5" ht="15">
      <c r="D59" s="122"/>
      <c r="E59" s="122"/>
    </row>
    <row r="60" spans="4:5" ht="15">
      <c r="D60" s="122"/>
      <c r="E60" s="122"/>
    </row>
    <row r="61" spans="4:5" ht="15">
      <c r="D61" s="122"/>
      <c r="E61" s="122"/>
    </row>
    <row r="62" spans="4:5" ht="15">
      <c r="D62" s="122"/>
      <c r="E62" s="122"/>
    </row>
    <row r="63" spans="4:5" ht="15">
      <c r="D63" s="122"/>
      <c r="E63" s="122"/>
    </row>
    <row r="64" spans="4:5" ht="15">
      <c r="D64" s="122"/>
      <c r="E64" s="122"/>
    </row>
    <row r="65" spans="4:5" ht="15">
      <c r="D65" s="122"/>
      <c r="E65" s="122"/>
    </row>
    <row r="66" spans="4:5" ht="15">
      <c r="D66" s="122"/>
      <c r="E66" s="122"/>
    </row>
    <row r="67" spans="4:5" ht="15">
      <c r="D67" s="122"/>
      <c r="E67" s="122"/>
    </row>
    <row r="68" spans="4:5" ht="15">
      <c r="D68" s="122"/>
      <c r="E68" s="122"/>
    </row>
    <row r="69" spans="4:5" ht="15">
      <c r="D69" s="122"/>
      <c r="E69" s="122"/>
    </row>
    <row r="70" spans="4:5" ht="15">
      <c r="D70" s="122"/>
      <c r="E70" s="122"/>
    </row>
    <row r="71" spans="4:5" ht="15">
      <c r="D71" s="122"/>
      <c r="E71" s="122"/>
    </row>
    <row r="72" spans="4:5" ht="15">
      <c r="D72" s="122"/>
      <c r="E72" s="122"/>
    </row>
    <row r="73" spans="4:5" ht="15">
      <c r="D73" s="122"/>
      <c r="E73" s="122"/>
    </row>
    <row r="74" spans="4:5" ht="15">
      <c r="D74" s="122"/>
      <c r="E74" s="122"/>
    </row>
    <row r="75" spans="4:5" ht="15">
      <c r="D75" s="122"/>
      <c r="E75" s="122"/>
    </row>
    <row r="76" spans="4:5" ht="15">
      <c r="D76" s="122"/>
      <c r="E76" s="122"/>
    </row>
    <row r="77" spans="4:5" ht="15">
      <c r="D77" s="122"/>
      <c r="E77" s="122"/>
    </row>
    <row r="78" spans="4:5" ht="15">
      <c r="D78" s="122"/>
      <c r="E78" s="122"/>
    </row>
    <row r="79" spans="4:5" ht="15">
      <c r="D79" s="122"/>
      <c r="E79" s="122"/>
    </row>
    <row r="80" spans="4:5" ht="15">
      <c r="D80" s="122"/>
      <c r="E80" s="122"/>
    </row>
    <row r="81" spans="4:5" ht="15">
      <c r="D81" s="122"/>
      <c r="E81" s="122"/>
    </row>
    <row r="82" spans="4:5" ht="15">
      <c r="D82" s="122"/>
      <c r="E82" s="122"/>
    </row>
    <row r="83" spans="4:5" ht="15">
      <c r="D83" s="122"/>
      <c r="E83" s="122"/>
    </row>
    <row r="84" spans="4:5" ht="15">
      <c r="D84" s="122"/>
      <c r="E84" s="122"/>
    </row>
    <row r="85" spans="4:5" ht="15">
      <c r="D85" s="122"/>
      <c r="E85" s="122"/>
    </row>
    <row r="86" spans="4:5" ht="15">
      <c r="D86" s="122"/>
      <c r="E86" s="122"/>
    </row>
    <row r="87" spans="4:5" ht="15">
      <c r="D87" s="122"/>
      <c r="E87" s="122"/>
    </row>
    <row r="88" spans="4:5" ht="15">
      <c r="D88" s="122"/>
      <c r="E88" s="122"/>
    </row>
    <row r="89" spans="4:5" ht="15">
      <c r="D89" s="122"/>
      <c r="E89" s="122"/>
    </row>
    <row r="90" spans="4:5" ht="15">
      <c r="D90" s="122"/>
      <c r="E90" s="122"/>
    </row>
    <row r="91" spans="4:5" ht="15">
      <c r="D91" s="122"/>
      <c r="E91" s="122"/>
    </row>
    <row r="92" spans="4:5" ht="15">
      <c r="D92" s="122"/>
      <c r="E92" s="122"/>
    </row>
    <row r="93" spans="4:5" ht="15">
      <c r="D93" s="122"/>
      <c r="E93" s="122"/>
    </row>
    <row r="94" spans="4:5" ht="15">
      <c r="D94" s="122"/>
      <c r="E94" s="122"/>
    </row>
    <row r="95" spans="4:5" ht="15">
      <c r="D95" s="122"/>
      <c r="E95" s="122"/>
    </row>
    <row r="96" spans="4:5" ht="15">
      <c r="D96" s="122"/>
      <c r="E96" s="122"/>
    </row>
    <row r="97" spans="4:5" ht="15">
      <c r="D97" s="122"/>
      <c r="E97" s="122"/>
    </row>
    <row r="98" spans="4:5" ht="15">
      <c r="D98" s="122"/>
      <c r="E98" s="122"/>
    </row>
    <row r="99" spans="4:5" ht="15">
      <c r="D99" s="122"/>
      <c r="E99" s="122"/>
    </row>
    <row r="100" spans="4:5" ht="15">
      <c r="D100" s="122"/>
      <c r="E100" s="122"/>
    </row>
    <row r="101" spans="4:5" ht="15">
      <c r="D101" s="122"/>
      <c r="E101" s="122"/>
    </row>
    <row r="102" spans="4:5" ht="15">
      <c r="D102" s="122"/>
      <c r="E102" s="122"/>
    </row>
    <row r="103" spans="4:5" ht="15">
      <c r="D103" s="122"/>
      <c r="E103" s="122"/>
    </row>
    <row r="104" spans="4:5" ht="15">
      <c r="D104" s="122"/>
      <c r="E104" s="122"/>
    </row>
    <row r="105" spans="4:5" ht="15">
      <c r="D105" s="122"/>
      <c r="E105" s="122"/>
    </row>
    <row r="106" spans="4:5" ht="15">
      <c r="D106" s="122"/>
      <c r="E106" s="122"/>
    </row>
    <row r="107" spans="4:5" ht="15">
      <c r="D107" s="122"/>
      <c r="E107" s="122"/>
    </row>
    <row r="108" spans="4:5" ht="15">
      <c r="D108" s="122"/>
      <c r="E108" s="122"/>
    </row>
    <row r="109" spans="4:5" ht="15">
      <c r="D109" s="122"/>
      <c r="E109" s="122"/>
    </row>
    <row r="110" spans="4:5" ht="15">
      <c r="D110" s="122"/>
      <c r="E110" s="122"/>
    </row>
    <row r="111" spans="4:5" ht="15">
      <c r="D111" s="122"/>
      <c r="E111" s="122"/>
    </row>
    <row r="112" spans="4:5" ht="15">
      <c r="D112" s="122"/>
      <c r="E112" s="122"/>
    </row>
    <row r="113" spans="4:5" ht="15">
      <c r="D113" s="122"/>
      <c r="E113" s="122"/>
    </row>
    <row r="114" spans="4:5" ht="15">
      <c r="D114" s="122"/>
      <c r="E114" s="122"/>
    </row>
    <row r="115" spans="4:5" ht="15">
      <c r="D115" s="122"/>
      <c r="E115" s="122"/>
    </row>
    <row r="116" spans="4:5" ht="15">
      <c r="D116" s="122"/>
      <c r="E116" s="122"/>
    </row>
    <row r="117" spans="4:5" ht="15">
      <c r="D117" s="122"/>
      <c r="E117" s="122"/>
    </row>
    <row r="118" spans="4:5" ht="15">
      <c r="D118" s="122"/>
      <c r="E118" s="122"/>
    </row>
    <row r="119" spans="4:5" ht="15">
      <c r="D119" s="122"/>
      <c r="E119" s="122"/>
    </row>
    <row r="120" spans="4:5" ht="15">
      <c r="D120" s="122"/>
      <c r="E120" s="122"/>
    </row>
    <row r="121" spans="4:5" ht="15">
      <c r="D121" s="122"/>
      <c r="E121" s="122"/>
    </row>
    <row r="122" spans="4:5" ht="15">
      <c r="D122" s="122"/>
      <c r="E122" s="122"/>
    </row>
    <row r="123" spans="4:5" ht="15">
      <c r="D123" s="122"/>
      <c r="E123" s="122"/>
    </row>
    <row r="124" spans="4:5" ht="15">
      <c r="D124" s="122"/>
      <c r="E124" s="122"/>
    </row>
    <row r="125" spans="4:5" ht="15">
      <c r="D125" s="122"/>
      <c r="E125" s="122"/>
    </row>
    <row r="126" spans="4:5" ht="15">
      <c r="D126" s="122"/>
      <c r="E126" s="122"/>
    </row>
    <row r="127" spans="4:5" ht="15">
      <c r="D127" s="122"/>
      <c r="E127" s="122"/>
    </row>
    <row r="128" spans="4:5" ht="15">
      <c r="D128" s="122"/>
      <c r="E128" s="122"/>
    </row>
    <row r="129" spans="4:5" ht="15">
      <c r="D129" s="122"/>
      <c r="E129" s="122"/>
    </row>
    <row r="130" spans="4:5" ht="15">
      <c r="D130" s="122"/>
      <c r="E130" s="122"/>
    </row>
    <row r="131" spans="4:5" ht="15">
      <c r="D131" s="122"/>
      <c r="E131" s="122"/>
    </row>
    <row r="132" spans="4:5" ht="15">
      <c r="D132" s="122"/>
      <c r="E132" s="122"/>
    </row>
    <row r="133" spans="4:5" ht="15">
      <c r="D133" s="122"/>
      <c r="E133" s="122"/>
    </row>
    <row r="134" spans="4:5" ht="15">
      <c r="D134" s="122"/>
      <c r="E134" s="122"/>
    </row>
    <row r="135" spans="4:5" ht="15">
      <c r="D135" s="122"/>
      <c r="E135" s="122"/>
    </row>
    <row r="136" spans="4:5" ht="15">
      <c r="D136" s="122"/>
      <c r="E136" s="122"/>
    </row>
    <row r="137" spans="4:5" ht="15">
      <c r="D137" s="122"/>
      <c r="E137" s="122"/>
    </row>
    <row r="138" spans="4:5" ht="15">
      <c r="D138" s="122"/>
      <c r="E138" s="122"/>
    </row>
    <row r="139" spans="4:5" ht="15">
      <c r="D139" s="122"/>
      <c r="E139" s="122"/>
    </row>
    <row r="140" spans="4:5" ht="15">
      <c r="D140" s="122"/>
      <c r="E140" s="122"/>
    </row>
    <row r="141" spans="4:5" ht="15">
      <c r="D141" s="122"/>
      <c r="E141" s="122"/>
    </row>
    <row r="142" spans="4:5" ht="15">
      <c r="D142" s="122"/>
      <c r="E142" s="122"/>
    </row>
    <row r="143" spans="4:5" ht="15">
      <c r="D143" s="122"/>
      <c r="E143" s="122"/>
    </row>
    <row r="144" spans="4:5" ht="15">
      <c r="D144" s="122"/>
      <c r="E144" s="122"/>
    </row>
    <row r="145" spans="4:5" ht="15">
      <c r="D145" s="122"/>
      <c r="E145" s="122"/>
    </row>
    <row r="146" spans="4:5" ht="15">
      <c r="D146" s="122"/>
      <c r="E146" s="122"/>
    </row>
    <row r="147" spans="4:5" ht="15">
      <c r="D147" s="122"/>
      <c r="E147" s="122"/>
    </row>
    <row r="148" spans="4:5" ht="15">
      <c r="D148" s="122"/>
      <c r="E148" s="122"/>
    </row>
    <row r="149" spans="4:5" ht="15">
      <c r="D149" s="122"/>
      <c r="E149" s="122"/>
    </row>
    <row r="150" spans="4:5" ht="15">
      <c r="D150" s="122"/>
      <c r="E150" s="122"/>
    </row>
    <row r="151" spans="4:5" ht="15">
      <c r="D151" s="122"/>
      <c r="E151" s="122"/>
    </row>
    <row r="152" spans="4:5" ht="15">
      <c r="D152" s="122"/>
      <c r="E152" s="122"/>
    </row>
    <row r="153" spans="4:5" ht="15">
      <c r="D153" s="122"/>
      <c r="E153" s="122"/>
    </row>
    <row r="154" spans="4:5" ht="15">
      <c r="D154" s="122"/>
      <c r="E154" s="122"/>
    </row>
    <row r="155" spans="4:5" ht="15">
      <c r="D155" s="122"/>
      <c r="E155" s="122"/>
    </row>
    <row r="156" spans="4:5" ht="15">
      <c r="D156" s="122"/>
      <c r="E156" s="122"/>
    </row>
    <row r="157" spans="4:5" ht="15">
      <c r="D157" s="122"/>
      <c r="E157" s="122"/>
    </row>
    <row r="158" spans="4:5" ht="15">
      <c r="D158" s="122"/>
      <c r="E158" s="122"/>
    </row>
    <row r="159" spans="4:5" ht="15">
      <c r="D159" s="122"/>
      <c r="E159" s="122"/>
    </row>
    <row r="160" spans="4:5" ht="15">
      <c r="D160" s="122"/>
      <c r="E160" s="122"/>
    </row>
    <row r="161" spans="4:5" ht="15">
      <c r="D161" s="122"/>
      <c r="E161" s="122"/>
    </row>
    <row r="162" spans="4:5" ht="15">
      <c r="D162" s="122"/>
      <c r="E162" s="122"/>
    </row>
    <row r="163" spans="4:5" ht="15">
      <c r="D163" s="122"/>
      <c r="E163" s="122"/>
    </row>
    <row r="164" spans="4:5" ht="15">
      <c r="D164" s="122"/>
      <c r="E164" s="122"/>
    </row>
    <row r="165" spans="4:5" ht="15">
      <c r="D165" s="122"/>
      <c r="E165" s="122"/>
    </row>
    <row r="166" spans="4:5" ht="15">
      <c r="D166" s="122"/>
      <c r="E166" s="122"/>
    </row>
    <row r="167" spans="4:5" ht="15">
      <c r="D167" s="122"/>
      <c r="E167" s="122"/>
    </row>
    <row r="168" spans="4:5" ht="15">
      <c r="D168" s="122"/>
      <c r="E168" s="122"/>
    </row>
    <row r="169" spans="4:5" ht="15">
      <c r="D169" s="122"/>
      <c r="E169" s="122"/>
    </row>
    <row r="170" spans="4:5" ht="15">
      <c r="D170" s="122"/>
      <c r="E170" s="122"/>
    </row>
    <row r="171" spans="4:5" ht="15">
      <c r="D171" s="122"/>
      <c r="E171" s="122"/>
    </row>
    <row r="172" spans="4:5" ht="15">
      <c r="D172" s="122"/>
      <c r="E172" s="122"/>
    </row>
    <row r="173" spans="4:5" ht="15">
      <c r="D173" s="122"/>
      <c r="E173" s="122"/>
    </row>
    <row r="174" spans="4:5" ht="15">
      <c r="D174" s="122"/>
      <c r="E174" s="122"/>
    </row>
    <row r="175" spans="4:5" ht="15">
      <c r="D175" s="122"/>
      <c r="E175" s="122"/>
    </row>
    <row r="176" spans="4:5" ht="15">
      <c r="D176" s="122"/>
      <c r="E176" s="122"/>
    </row>
    <row r="177" spans="4:5" ht="15">
      <c r="D177" s="122"/>
      <c r="E177" s="122"/>
    </row>
    <row r="178" spans="4:5" ht="15">
      <c r="D178" s="122"/>
      <c r="E178" s="122"/>
    </row>
    <row r="179" spans="4:5" ht="15">
      <c r="D179" s="122"/>
      <c r="E179" s="122"/>
    </row>
    <row r="180" spans="4:5" ht="15">
      <c r="D180" s="122"/>
      <c r="E180" s="122"/>
    </row>
    <row r="181" spans="4:5" ht="15">
      <c r="D181" s="122"/>
      <c r="E181" s="122"/>
    </row>
  </sheetData>
  <sheetProtection/>
  <mergeCells count="4">
    <mergeCell ref="A1:B1"/>
    <mergeCell ref="F1:G1"/>
    <mergeCell ref="H1:I2"/>
    <mergeCell ref="B10:F10"/>
  </mergeCells>
  <printOptions horizontalCentered="1"/>
  <pageMargins left="0.19685039370078702" right="0.19685039370078702" top="1.3779527559055122" bottom="0.984251968503937" header="0.511811023622047" footer="0.511811023622047"/>
  <pageSetup fitToHeight="0" fitToWidth="0" horizontalDpi="600" verticalDpi="600" orientation="landscape" paperSize="9" scale="87" r:id="rId1"/>
</worksheet>
</file>

<file path=xl/worksheets/sheet11.xml><?xml version="1.0" encoding="utf-8"?>
<worksheet xmlns="http://schemas.openxmlformats.org/spreadsheetml/2006/main" xmlns:r="http://schemas.openxmlformats.org/officeDocument/2006/relationships">
  <dimension ref="A1:R141"/>
  <sheetViews>
    <sheetView zoomScalePageLayoutView="0" workbookViewId="0" topLeftCell="A1">
      <selection activeCell="C3" sqref="C3"/>
    </sheetView>
  </sheetViews>
  <sheetFormatPr defaultColWidth="9.00390625" defaultRowHeight="14.25"/>
  <cols>
    <col min="1" max="1" width="4.625" style="122" customWidth="1"/>
    <col min="2" max="2" width="59.375" style="122" customWidth="1"/>
    <col min="3" max="3" width="7.375" style="136" customWidth="1"/>
    <col min="4" max="5" width="11.375" style="137" customWidth="1"/>
    <col min="6" max="6" width="16.125" style="122" customWidth="1"/>
    <col min="7" max="7" width="14.25390625" style="122" customWidth="1"/>
    <col min="8" max="8" width="13.25390625" style="122" customWidth="1"/>
    <col min="9" max="9" width="13.625" style="122" customWidth="1"/>
    <col min="10" max="11" width="12.50390625" style="122" customWidth="1"/>
    <col min="12" max="16384" width="9.00390625" style="122" customWidth="1"/>
  </cols>
  <sheetData>
    <row r="1" spans="1:9" ht="15">
      <c r="A1" s="314" t="str">
        <f>formularz_oferty!C4</f>
        <v>DFP.271.95.2021.ADB</v>
      </c>
      <c r="B1" s="314"/>
      <c r="C1" s="120"/>
      <c r="D1" s="121"/>
      <c r="E1" s="162"/>
      <c r="F1" s="301"/>
      <c r="G1" s="301"/>
      <c r="H1" s="315" t="s">
        <v>65</v>
      </c>
      <c r="I1" s="315"/>
    </row>
    <row r="2" spans="1:9" ht="15">
      <c r="A2" s="119"/>
      <c r="B2" s="119"/>
      <c r="C2" s="120"/>
      <c r="D2" s="121"/>
      <c r="E2" s="162"/>
      <c r="F2" s="119"/>
      <c r="G2" s="119"/>
      <c r="H2" s="315"/>
      <c r="I2" s="315"/>
    </row>
    <row r="3" spans="1:9" ht="15">
      <c r="A3" s="119"/>
      <c r="B3" s="123" t="s">
        <v>66</v>
      </c>
      <c r="C3" s="124">
        <v>10</v>
      </c>
      <c r="D3" s="121"/>
      <c r="E3" s="162"/>
      <c r="F3" s="125" t="s">
        <v>67</v>
      </c>
      <c r="G3" s="123"/>
      <c r="H3" s="119"/>
      <c r="I3" s="119"/>
    </row>
    <row r="4" spans="1:9" ht="15">
      <c r="A4" s="119"/>
      <c r="B4" s="123"/>
      <c r="C4" s="120"/>
      <c r="D4" s="121"/>
      <c r="E4" s="162"/>
      <c r="F4" s="125"/>
      <c r="G4" s="123"/>
      <c r="H4" s="119"/>
      <c r="I4" s="119"/>
    </row>
    <row r="5" spans="1:9" ht="13.5" customHeight="1">
      <c r="A5" s="126"/>
      <c r="B5" s="126"/>
      <c r="C5" s="127"/>
      <c r="F5" s="128" t="s">
        <v>102</v>
      </c>
      <c r="G5" s="138">
        <f>SUM(I8:I8)</f>
        <v>0</v>
      </c>
      <c r="H5" s="130"/>
      <c r="I5" s="130"/>
    </row>
    <row r="6" spans="1:9" ht="15">
      <c r="A6" s="130"/>
      <c r="B6" s="126"/>
      <c r="C6" s="127"/>
      <c r="D6" s="131"/>
      <c r="E6" s="131"/>
      <c r="F6" s="130"/>
      <c r="G6" s="130"/>
      <c r="H6" s="130"/>
      <c r="I6" s="130"/>
    </row>
    <row r="7" spans="1:9" s="135" customFormat="1" ht="38.25">
      <c r="A7" s="132" t="s">
        <v>68</v>
      </c>
      <c r="B7" s="132" t="s">
        <v>69</v>
      </c>
      <c r="C7" s="139" t="s">
        <v>70</v>
      </c>
      <c r="D7" s="134" t="s">
        <v>71</v>
      </c>
      <c r="E7" s="289" t="s">
        <v>94</v>
      </c>
      <c r="F7" s="132" t="s">
        <v>72</v>
      </c>
      <c r="G7" s="132" t="s">
        <v>81</v>
      </c>
      <c r="H7" s="132" t="s">
        <v>82</v>
      </c>
      <c r="I7" s="132" t="s">
        <v>75</v>
      </c>
    </row>
    <row r="8" spans="1:12" s="67" customFormat="1" ht="266.25" customHeight="1">
      <c r="A8" s="153">
        <v>1</v>
      </c>
      <c r="B8" s="164" t="s">
        <v>104</v>
      </c>
      <c r="C8" s="179">
        <v>1000</v>
      </c>
      <c r="D8" s="179" t="s">
        <v>95</v>
      </c>
      <c r="E8" s="278"/>
      <c r="F8" s="180"/>
      <c r="G8" s="180"/>
      <c r="H8" s="155">
        <v>0</v>
      </c>
      <c r="I8" s="156">
        <f>ROUND(ROUND(C8,2)*ROUND(H8,2),2)</f>
        <v>0</v>
      </c>
      <c r="L8" s="140"/>
    </row>
    <row r="9" spans="6:18" s="67" customFormat="1" ht="12">
      <c r="F9" s="141"/>
      <c r="R9" s="140"/>
    </row>
    <row r="10" spans="6:18" s="67" customFormat="1" ht="12">
      <c r="F10" s="141"/>
      <c r="R10" s="140"/>
    </row>
    <row r="11" spans="1:6" ht="15">
      <c r="A11" s="122"/>
      <c r="B11" s="306" t="s">
        <v>136</v>
      </c>
      <c r="C11" s="306"/>
      <c r="D11" s="306"/>
      <c r="E11" s="306"/>
      <c r="F11" s="306"/>
    </row>
    <row r="12" spans="4:5" ht="15">
      <c r="D12" s="122"/>
      <c r="E12" s="122"/>
    </row>
    <row r="13" spans="4:5" ht="15">
      <c r="D13" s="122"/>
      <c r="E13" s="122"/>
    </row>
    <row r="14" spans="4:5" ht="15">
      <c r="D14" s="122"/>
      <c r="E14" s="122"/>
    </row>
    <row r="15" spans="4:5" ht="15">
      <c r="D15" s="122"/>
      <c r="E15" s="122"/>
    </row>
    <row r="16" spans="4:5" ht="15">
      <c r="D16" s="122"/>
      <c r="E16" s="122"/>
    </row>
    <row r="17" spans="4:5" ht="15">
      <c r="D17" s="122"/>
      <c r="E17" s="122"/>
    </row>
    <row r="18" spans="4:5" ht="15">
      <c r="D18" s="122"/>
      <c r="E18" s="122"/>
    </row>
    <row r="19" spans="4:5" ht="15">
      <c r="D19" s="122"/>
      <c r="E19" s="122"/>
    </row>
    <row r="20" spans="4:5" ht="15">
      <c r="D20" s="122"/>
      <c r="E20" s="122"/>
    </row>
    <row r="21" spans="4:5" ht="15">
      <c r="D21" s="122"/>
      <c r="E21" s="122"/>
    </row>
    <row r="22" spans="4:5" ht="15">
      <c r="D22" s="122"/>
      <c r="E22" s="122"/>
    </row>
    <row r="23" spans="4:5" ht="15">
      <c r="D23" s="122"/>
      <c r="E23" s="122"/>
    </row>
    <row r="24" spans="4:5" ht="15">
      <c r="D24" s="122"/>
      <c r="E24" s="122"/>
    </row>
    <row r="25" spans="4:5" ht="15">
      <c r="D25" s="122"/>
      <c r="E25" s="122"/>
    </row>
    <row r="26" spans="4:5" ht="15">
      <c r="D26" s="122"/>
      <c r="E26" s="122"/>
    </row>
    <row r="27" spans="4:5" ht="15">
      <c r="D27" s="122"/>
      <c r="E27" s="122"/>
    </row>
    <row r="28" spans="4:5" ht="15">
      <c r="D28" s="122"/>
      <c r="E28" s="122"/>
    </row>
    <row r="29" spans="4:5" ht="15">
      <c r="D29" s="122"/>
      <c r="E29" s="122"/>
    </row>
    <row r="30" spans="4:5" ht="15">
      <c r="D30" s="122"/>
      <c r="E30" s="122"/>
    </row>
    <row r="31" spans="4:5" ht="15">
      <c r="D31" s="122"/>
      <c r="E31" s="122"/>
    </row>
    <row r="32" spans="4:5" ht="15">
      <c r="D32" s="122"/>
      <c r="E32" s="122"/>
    </row>
    <row r="33" spans="4:5" ht="15">
      <c r="D33" s="122"/>
      <c r="E33" s="122"/>
    </row>
    <row r="34" spans="4:5" ht="15">
      <c r="D34" s="122"/>
      <c r="E34" s="122"/>
    </row>
    <row r="35" spans="4:5" ht="15">
      <c r="D35" s="122"/>
      <c r="E35" s="122"/>
    </row>
    <row r="36" spans="4:5" ht="15">
      <c r="D36" s="122"/>
      <c r="E36" s="122"/>
    </row>
    <row r="37" spans="4:5" ht="15">
      <c r="D37" s="122"/>
      <c r="E37" s="122"/>
    </row>
    <row r="38" spans="4:5" ht="15">
      <c r="D38" s="122"/>
      <c r="E38" s="122"/>
    </row>
    <row r="39" spans="4:5" ht="15">
      <c r="D39" s="122"/>
      <c r="E39" s="122"/>
    </row>
    <row r="40" spans="4:5" ht="15">
      <c r="D40" s="122"/>
      <c r="E40" s="122"/>
    </row>
    <row r="41" spans="4:5" ht="15">
      <c r="D41" s="122"/>
      <c r="E41" s="122"/>
    </row>
    <row r="42" spans="4:5" ht="15">
      <c r="D42" s="122"/>
      <c r="E42" s="122"/>
    </row>
    <row r="43" spans="4:5" ht="15">
      <c r="D43" s="122"/>
      <c r="E43" s="122"/>
    </row>
    <row r="44" spans="4:5" ht="15">
      <c r="D44" s="122"/>
      <c r="E44" s="122"/>
    </row>
    <row r="45" spans="4:5" ht="15">
      <c r="D45" s="122"/>
      <c r="E45" s="122"/>
    </row>
    <row r="46" spans="4:5" ht="15">
      <c r="D46" s="122"/>
      <c r="E46" s="122"/>
    </row>
    <row r="47" spans="4:5" ht="15">
      <c r="D47" s="122"/>
      <c r="E47" s="122"/>
    </row>
    <row r="48" spans="4:5" ht="15">
      <c r="D48" s="122"/>
      <c r="E48" s="122"/>
    </row>
    <row r="49" spans="4:5" ht="15">
      <c r="D49" s="122"/>
      <c r="E49" s="122"/>
    </row>
    <row r="50" spans="4:5" ht="15">
      <c r="D50" s="122"/>
      <c r="E50" s="122"/>
    </row>
    <row r="51" spans="4:5" ht="15">
      <c r="D51" s="122"/>
      <c r="E51" s="122"/>
    </row>
    <row r="52" spans="4:5" ht="15">
      <c r="D52" s="122"/>
      <c r="E52" s="122"/>
    </row>
    <row r="53" spans="4:5" ht="15">
      <c r="D53" s="122"/>
      <c r="E53" s="122"/>
    </row>
    <row r="54" spans="4:5" ht="15">
      <c r="D54" s="122"/>
      <c r="E54" s="122"/>
    </row>
    <row r="55" spans="4:5" ht="15">
      <c r="D55" s="122"/>
      <c r="E55" s="122"/>
    </row>
    <row r="56" spans="4:5" ht="15">
      <c r="D56" s="122"/>
      <c r="E56" s="122"/>
    </row>
    <row r="57" spans="4:5" ht="15">
      <c r="D57" s="122"/>
      <c r="E57" s="122"/>
    </row>
    <row r="58" spans="4:5" ht="15">
      <c r="D58" s="122"/>
      <c r="E58" s="122"/>
    </row>
    <row r="59" spans="4:5" ht="15">
      <c r="D59" s="122"/>
      <c r="E59" s="122"/>
    </row>
    <row r="60" spans="4:5" ht="15">
      <c r="D60" s="122"/>
      <c r="E60" s="122"/>
    </row>
    <row r="61" spans="4:5" ht="15">
      <c r="D61" s="122"/>
      <c r="E61" s="122"/>
    </row>
    <row r="62" spans="4:5" ht="15">
      <c r="D62" s="122"/>
      <c r="E62" s="122"/>
    </row>
    <row r="63" spans="4:5" ht="15">
      <c r="D63" s="122"/>
      <c r="E63" s="122"/>
    </row>
    <row r="64" spans="4:5" ht="15">
      <c r="D64" s="122"/>
      <c r="E64" s="122"/>
    </row>
    <row r="65" spans="4:5" ht="15">
      <c r="D65" s="122"/>
      <c r="E65" s="122"/>
    </row>
    <row r="66" spans="4:5" ht="15">
      <c r="D66" s="122"/>
      <c r="E66" s="122"/>
    </row>
    <row r="67" spans="4:5" ht="15">
      <c r="D67" s="122"/>
      <c r="E67" s="122"/>
    </row>
    <row r="68" spans="4:5" ht="15">
      <c r="D68" s="122"/>
      <c r="E68" s="122"/>
    </row>
    <row r="69" spans="4:5" ht="15">
      <c r="D69" s="122"/>
      <c r="E69" s="122"/>
    </row>
    <row r="70" spans="4:5" ht="15">
      <c r="D70" s="122"/>
      <c r="E70" s="122"/>
    </row>
    <row r="71" spans="4:5" ht="15">
      <c r="D71" s="122"/>
      <c r="E71" s="122"/>
    </row>
    <row r="72" spans="4:5" ht="15">
      <c r="D72" s="122"/>
      <c r="E72" s="122"/>
    </row>
    <row r="73" spans="4:5" ht="15">
      <c r="D73" s="122"/>
      <c r="E73" s="122"/>
    </row>
    <row r="74" spans="4:5" ht="15">
      <c r="D74" s="122"/>
      <c r="E74" s="122"/>
    </row>
    <row r="75" spans="4:5" ht="15">
      <c r="D75" s="122"/>
      <c r="E75" s="122"/>
    </row>
    <row r="76" spans="4:5" ht="15">
      <c r="D76" s="122"/>
      <c r="E76" s="122"/>
    </row>
    <row r="77" spans="4:5" ht="15">
      <c r="D77" s="122"/>
      <c r="E77" s="122"/>
    </row>
    <row r="78" spans="4:5" ht="15">
      <c r="D78" s="122"/>
      <c r="E78" s="122"/>
    </row>
    <row r="79" spans="4:5" ht="15">
      <c r="D79" s="122"/>
      <c r="E79" s="122"/>
    </row>
    <row r="80" spans="4:5" ht="15">
      <c r="D80" s="122"/>
      <c r="E80" s="122"/>
    </row>
    <row r="81" spans="4:5" ht="15">
      <c r="D81" s="122"/>
      <c r="E81" s="122"/>
    </row>
    <row r="82" spans="4:5" ht="15">
      <c r="D82" s="122"/>
      <c r="E82" s="122"/>
    </row>
    <row r="83" spans="4:5" ht="15">
      <c r="D83" s="122"/>
      <c r="E83" s="122"/>
    </row>
    <row r="84" spans="4:5" ht="15">
      <c r="D84" s="122"/>
      <c r="E84" s="122"/>
    </row>
    <row r="85" spans="4:5" ht="15">
      <c r="D85" s="122"/>
      <c r="E85" s="122"/>
    </row>
    <row r="86" spans="4:5" ht="15">
      <c r="D86" s="122"/>
      <c r="E86" s="122"/>
    </row>
    <row r="87" spans="4:5" ht="15">
      <c r="D87" s="122"/>
      <c r="E87" s="122"/>
    </row>
    <row r="88" spans="4:5" ht="15">
      <c r="D88" s="122"/>
      <c r="E88" s="122"/>
    </row>
    <row r="89" spans="4:5" ht="15">
      <c r="D89" s="122"/>
      <c r="E89" s="122"/>
    </row>
    <row r="90" spans="4:5" ht="15">
      <c r="D90" s="122"/>
      <c r="E90" s="122"/>
    </row>
    <row r="91" spans="4:5" ht="15">
      <c r="D91" s="122"/>
      <c r="E91" s="122"/>
    </row>
    <row r="92" spans="4:5" ht="15">
      <c r="D92" s="122"/>
      <c r="E92" s="122"/>
    </row>
    <row r="93" spans="4:5" ht="15">
      <c r="D93" s="122"/>
      <c r="E93" s="122"/>
    </row>
    <row r="94" spans="4:5" ht="15">
      <c r="D94" s="122"/>
      <c r="E94" s="122"/>
    </row>
    <row r="95" spans="4:5" ht="15">
      <c r="D95" s="122"/>
      <c r="E95" s="122"/>
    </row>
    <row r="96" spans="4:5" ht="15">
      <c r="D96" s="122"/>
      <c r="E96" s="122"/>
    </row>
    <row r="97" spans="4:5" ht="15">
      <c r="D97" s="122"/>
      <c r="E97" s="122"/>
    </row>
    <row r="98" spans="4:5" ht="15">
      <c r="D98" s="122"/>
      <c r="E98" s="122"/>
    </row>
    <row r="99" spans="4:5" ht="15">
      <c r="D99" s="122"/>
      <c r="E99" s="122"/>
    </row>
    <row r="100" spans="4:5" ht="15">
      <c r="D100" s="122"/>
      <c r="E100" s="122"/>
    </row>
    <row r="101" spans="4:5" ht="15">
      <c r="D101" s="122"/>
      <c r="E101" s="122"/>
    </row>
    <row r="102" spans="4:5" ht="15">
      <c r="D102" s="122"/>
      <c r="E102" s="122"/>
    </row>
    <row r="103" spans="4:5" ht="15">
      <c r="D103" s="122"/>
      <c r="E103" s="122"/>
    </row>
    <row r="104" spans="4:5" ht="15">
      <c r="D104" s="122"/>
      <c r="E104" s="122"/>
    </row>
    <row r="105" spans="4:5" ht="15">
      <c r="D105" s="122"/>
      <c r="E105" s="122"/>
    </row>
    <row r="106" spans="4:5" ht="15">
      <c r="D106" s="122"/>
      <c r="E106" s="122"/>
    </row>
    <row r="107" spans="4:5" ht="15">
      <c r="D107" s="122"/>
      <c r="E107" s="122"/>
    </row>
    <row r="108" spans="4:5" ht="15">
      <c r="D108" s="122"/>
      <c r="E108" s="122"/>
    </row>
    <row r="109" spans="4:5" ht="15">
      <c r="D109" s="122"/>
      <c r="E109" s="122"/>
    </row>
    <row r="110" spans="4:5" ht="15">
      <c r="D110" s="122"/>
      <c r="E110" s="122"/>
    </row>
    <row r="111" spans="4:5" ht="15">
      <c r="D111" s="122"/>
      <c r="E111" s="122"/>
    </row>
    <row r="112" spans="4:5" ht="15">
      <c r="D112" s="122"/>
      <c r="E112" s="122"/>
    </row>
    <row r="113" spans="4:5" ht="15">
      <c r="D113" s="122"/>
      <c r="E113" s="122"/>
    </row>
    <row r="114" spans="4:5" ht="15">
      <c r="D114" s="122"/>
      <c r="E114" s="122"/>
    </row>
    <row r="115" spans="4:5" ht="15">
      <c r="D115" s="122"/>
      <c r="E115" s="122"/>
    </row>
    <row r="116" spans="4:5" ht="15">
      <c r="D116" s="122"/>
      <c r="E116" s="122"/>
    </row>
    <row r="117" spans="4:5" ht="15">
      <c r="D117" s="122"/>
      <c r="E117" s="122"/>
    </row>
    <row r="118" spans="4:5" ht="15">
      <c r="D118" s="122"/>
      <c r="E118" s="122"/>
    </row>
    <row r="119" spans="4:5" ht="15">
      <c r="D119" s="122"/>
      <c r="E119" s="122"/>
    </row>
    <row r="120" spans="4:5" ht="15">
      <c r="D120" s="122"/>
      <c r="E120" s="122"/>
    </row>
    <row r="121" spans="4:5" ht="15">
      <c r="D121" s="122"/>
      <c r="E121" s="122"/>
    </row>
    <row r="122" spans="4:5" ht="15">
      <c r="D122" s="122"/>
      <c r="E122" s="122"/>
    </row>
    <row r="123" spans="4:5" ht="15">
      <c r="D123" s="122"/>
      <c r="E123" s="122"/>
    </row>
    <row r="124" spans="4:5" ht="15">
      <c r="D124" s="122"/>
      <c r="E124" s="122"/>
    </row>
    <row r="125" spans="4:5" ht="15">
      <c r="D125" s="122"/>
      <c r="E125" s="122"/>
    </row>
    <row r="126" spans="4:5" ht="15">
      <c r="D126" s="122"/>
      <c r="E126" s="122"/>
    </row>
    <row r="127" spans="4:5" ht="15">
      <c r="D127" s="122"/>
      <c r="E127" s="122"/>
    </row>
    <row r="128" spans="4:5" ht="15">
      <c r="D128" s="122"/>
      <c r="E128" s="122"/>
    </row>
    <row r="129" spans="4:5" ht="15">
      <c r="D129" s="122"/>
      <c r="E129" s="122"/>
    </row>
    <row r="130" spans="4:5" ht="15">
      <c r="D130" s="122"/>
      <c r="E130" s="122"/>
    </row>
    <row r="131" spans="4:5" ht="15">
      <c r="D131" s="122"/>
      <c r="E131" s="122"/>
    </row>
    <row r="132" spans="4:5" ht="15">
      <c r="D132" s="122"/>
      <c r="E132" s="122"/>
    </row>
    <row r="133" spans="4:5" ht="15">
      <c r="D133" s="122"/>
      <c r="E133" s="122"/>
    </row>
    <row r="134" spans="4:5" ht="15">
      <c r="D134" s="122"/>
      <c r="E134" s="122"/>
    </row>
    <row r="135" spans="4:5" ht="15">
      <c r="D135" s="122"/>
      <c r="E135" s="122"/>
    </row>
    <row r="136" spans="4:5" ht="15">
      <c r="D136" s="122"/>
      <c r="E136" s="122"/>
    </row>
    <row r="137" spans="4:5" ht="15">
      <c r="D137" s="122"/>
      <c r="E137" s="122"/>
    </row>
    <row r="138" spans="4:5" ht="15">
      <c r="D138" s="122"/>
      <c r="E138" s="122"/>
    </row>
    <row r="139" spans="4:5" ht="15">
      <c r="D139" s="122"/>
      <c r="E139" s="122"/>
    </row>
    <row r="140" spans="4:5" ht="15">
      <c r="D140" s="122"/>
      <c r="E140" s="122"/>
    </row>
    <row r="141" spans="4:5" ht="15">
      <c r="D141" s="122"/>
      <c r="E141" s="122"/>
    </row>
  </sheetData>
  <sheetProtection/>
  <mergeCells count="4">
    <mergeCell ref="A1:B1"/>
    <mergeCell ref="F1:G1"/>
    <mergeCell ref="H1:I2"/>
    <mergeCell ref="B11:F11"/>
  </mergeCells>
  <printOptions horizontalCentered="1"/>
  <pageMargins left="0.25" right="0.25" top="0.75" bottom="0.75" header="0.30000000000000004" footer="0.30000000000000004"/>
  <pageSetup fitToHeight="0" fitToWidth="0" horizontalDpi="600" verticalDpi="600" orientation="landscape" paperSize="9" scale="86" r:id="rId1"/>
</worksheet>
</file>

<file path=xl/worksheets/sheet12.xml><?xml version="1.0" encoding="utf-8"?>
<worksheet xmlns="http://schemas.openxmlformats.org/spreadsheetml/2006/main" xmlns:r="http://schemas.openxmlformats.org/officeDocument/2006/relationships">
  <sheetPr>
    <tabColor rgb="FFC00000"/>
  </sheetPr>
  <dimension ref="A1:M14"/>
  <sheetViews>
    <sheetView zoomScalePageLayoutView="0" workbookViewId="0" topLeftCell="A1">
      <selection activeCell="C3" sqref="C3"/>
    </sheetView>
  </sheetViews>
  <sheetFormatPr defaultColWidth="10.00390625" defaultRowHeight="14.25"/>
  <cols>
    <col min="1" max="1" width="4.625" style="103" customWidth="1"/>
    <col min="2" max="2" width="61.75390625" style="103" customWidth="1"/>
    <col min="3" max="3" width="9.875" style="117" customWidth="1"/>
    <col min="4" max="5" width="8.125" style="118" customWidth="1"/>
    <col min="6" max="6" width="16.00390625" style="103" customWidth="1"/>
    <col min="7" max="7" width="13.75390625" style="103" customWidth="1"/>
    <col min="8" max="8" width="12.875" style="103" customWidth="1"/>
    <col min="9" max="9" width="13.75390625" style="103" customWidth="1"/>
    <col min="10" max="11" width="12.50390625" style="103" customWidth="1"/>
    <col min="12" max="16384" width="10.00390625" style="103" customWidth="1"/>
  </cols>
  <sheetData>
    <row r="1" spans="1:9" ht="15" customHeight="1">
      <c r="A1" s="312" t="str">
        <f>formularz_oferty!C4</f>
        <v>DFP.271.95.2021.ADB</v>
      </c>
      <c r="B1" s="312"/>
      <c r="C1" s="101"/>
      <c r="D1" s="102"/>
      <c r="E1" s="102"/>
      <c r="F1" s="301"/>
      <c r="G1" s="301"/>
      <c r="H1" s="313" t="s">
        <v>65</v>
      </c>
      <c r="I1" s="313"/>
    </row>
    <row r="2" spans="1:9" ht="15">
      <c r="A2" s="100"/>
      <c r="B2" s="100"/>
      <c r="C2" s="101"/>
      <c r="D2" s="102"/>
      <c r="E2" s="102"/>
      <c r="F2" s="100"/>
      <c r="G2" s="100"/>
      <c r="H2" s="313"/>
      <c r="I2" s="313"/>
    </row>
    <row r="3" spans="1:9" ht="15">
      <c r="A3" s="100"/>
      <c r="B3" s="104" t="s">
        <v>66</v>
      </c>
      <c r="C3" s="105">
        <v>11</v>
      </c>
      <c r="D3" s="102"/>
      <c r="E3" s="102"/>
      <c r="F3" s="106" t="s">
        <v>67</v>
      </c>
      <c r="G3" s="104"/>
      <c r="H3" s="100"/>
      <c r="I3" s="100"/>
    </row>
    <row r="4" spans="1:9" ht="15">
      <c r="A4" s="100"/>
      <c r="B4" s="104"/>
      <c r="C4" s="101"/>
      <c r="D4" s="102"/>
      <c r="E4" s="102"/>
      <c r="F4" s="106"/>
      <c r="G4" s="104"/>
      <c r="H4" s="100"/>
      <c r="I4" s="100"/>
    </row>
    <row r="5" spans="1:9" ht="15">
      <c r="A5" s="107"/>
      <c r="B5" s="107"/>
      <c r="C5" s="108"/>
      <c r="D5" s="109"/>
      <c r="E5" s="109"/>
      <c r="F5" s="110" t="s">
        <v>102</v>
      </c>
      <c r="G5" s="111">
        <f>SUM(I8:I12)</f>
        <v>0</v>
      </c>
      <c r="H5" s="112"/>
      <c r="I5" s="112"/>
    </row>
    <row r="6" spans="1:9" ht="15">
      <c r="A6" s="112"/>
      <c r="B6" s="107"/>
      <c r="C6" s="108"/>
      <c r="D6" s="109"/>
      <c r="E6" s="109"/>
      <c r="F6" s="112"/>
      <c r="G6" s="112"/>
      <c r="H6" s="112"/>
      <c r="I6" s="112"/>
    </row>
    <row r="7" spans="1:9" s="115" customFormat="1" ht="38.25">
      <c r="A7" s="113" t="s">
        <v>68</v>
      </c>
      <c r="B7" s="113" t="s">
        <v>69</v>
      </c>
      <c r="C7" s="94" t="s">
        <v>70</v>
      </c>
      <c r="D7" s="114" t="s">
        <v>71</v>
      </c>
      <c r="E7" s="288" t="s">
        <v>94</v>
      </c>
      <c r="F7" s="113" t="s">
        <v>72</v>
      </c>
      <c r="G7" s="113" t="s">
        <v>81</v>
      </c>
      <c r="H7" s="113" t="s">
        <v>82</v>
      </c>
      <c r="I7" s="113" t="s">
        <v>75</v>
      </c>
    </row>
    <row r="8" spans="1:9" s="116" customFormat="1" ht="90" customHeight="1">
      <c r="A8" s="182" t="s">
        <v>13</v>
      </c>
      <c r="B8" s="163" t="s">
        <v>106</v>
      </c>
      <c r="C8" s="183">
        <v>25000</v>
      </c>
      <c r="D8" s="179" t="s">
        <v>95</v>
      </c>
      <c r="E8" s="279"/>
      <c r="F8" s="184"/>
      <c r="G8" s="184"/>
      <c r="H8" s="185">
        <v>0</v>
      </c>
      <c r="I8" s="186">
        <f>ROUND(ROUND(C8,2)*ROUND(H8,2),2)</f>
        <v>0</v>
      </c>
    </row>
    <row r="9" spans="1:9" ht="150">
      <c r="A9" s="191" t="s">
        <v>38</v>
      </c>
      <c r="B9" s="187" t="s">
        <v>138</v>
      </c>
      <c r="C9" s="183">
        <v>70000</v>
      </c>
      <c r="D9" s="179" t="s">
        <v>95</v>
      </c>
      <c r="E9" s="280"/>
      <c r="F9" s="181"/>
      <c r="G9" s="181"/>
      <c r="H9" s="185">
        <v>0</v>
      </c>
      <c r="I9" s="186">
        <f>ROUND(ROUND(C9,2)*ROUND(H9,2),2)</f>
        <v>0</v>
      </c>
    </row>
    <row r="10" spans="1:13" ht="168.75" customHeight="1">
      <c r="A10" s="191" t="s">
        <v>39</v>
      </c>
      <c r="B10" s="188" t="s">
        <v>139</v>
      </c>
      <c r="C10" s="183">
        <v>11000</v>
      </c>
      <c r="D10" s="179" t="s">
        <v>95</v>
      </c>
      <c r="E10" s="280"/>
      <c r="F10" s="181"/>
      <c r="G10" s="181"/>
      <c r="H10" s="185">
        <v>0</v>
      </c>
      <c r="I10" s="186">
        <f>ROUND(ROUND(C10,2)*ROUND(H10,2),2)</f>
        <v>0</v>
      </c>
      <c r="M10" s="291"/>
    </row>
    <row r="11" spans="1:9" ht="131.25" customHeight="1">
      <c r="A11" s="191" t="s">
        <v>40</v>
      </c>
      <c r="B11" s="188" t="s">
        <v>105</v>
      </c>
      <c r="C11" s="183">
        <v>1500</v>
      </c>
      <c r="D11" s="179" t="s">
        <v>95</v>
      </c>
      <c r="E11" s="280"/>
      <c r="F11" s="181"/>
      <c r="G11" s="181"/>
      <c r="H11" s="185">
        <v>0</v>
      </c>
      <c r="I11" s="186">
        <f>ROUND(ROUND(C11,2)*ROUND(H11,2),2)</f>
        <v>0</v>
      </c>
    </row>
    <row r="12" spans="1:9" ht="315">
      <c r="A12" s="191" t="s">
        <v>41</v>
      </c>
      <c r="B12" s="164" t="s">
        <v>145</v>
      </c>
      <c r="C12" s="165">
        <v>3000</v>
      </c>
      <c r="D12" s="179" t="s">
        <v>95</v>
      </c>
      <c r="E12" s="280"/>
      <c r="F12" s="181"/>
      <c r="G12" s="181"/>
      <c r="H12" s="189">
        <v>0</v>
      </c>
      <c r="I12" s="190">
        <f>ROUND(ROUND(C12,2)*ROUND(H12,2),2)</f>
        <v>0</v>
      </c>
    </row>
    <row r="14" spans="2:6" ht="15">
      <c r="B14" s="306" t="s">
        <v>136</v>
      </c>
      <c r="C14" s="306"/>
      <c r="D14" s="306"/>
      <c r="E14" s="306"/>
      <c r="F14" s="306"/>
    </row>
  </sheetData>
  <sheetProtection/>
  <mergeCells count="4">
    <mergeCell ref="A1:B1"/>
    <mergeCell ref="F1:G1"/>
    <mergeCell ref="H1:I2"/>
    <mergeCell ref="B14:F14"/>
  </mergeCells>
  <printOptions/>
  <pageMargins left="0.7000000000000001" right="0.7000000000000001" top="0.75" bottom="0.75" header="0.30000000000000004" footer="0.30000000000000004"/>
  <pageSetup fitToHeight="0" fitToWidth="0" horizontalDpi="600" verticalDpi="600" orientation="landscape" paperSize="9" scale="65" r:id="rId1"/>
</worksheet>
</file>

<file path=xl/worksheets/sheet13.xml><?xml version="1.0" encoding="utf-8"?>
<worksheet xmlns="http://schemas.openxmlformats.org/spreadsheetml/2006/main" xmlns:r="http://schemas.openxmlformats.org/officeDocument/2006/relationships">
  <sheetPr>
    <tabColor rgb="FFC00000"/>
  </sheetPr>
  <dimension ref="A1:K13"/>
  <sheetViews>
    <sheetView zoomScalePageLayoutView="0" workbookViewId="0" topLeftCell="A1">
      <selection activeCell="C3" sqref="C3"/>
    </sheetView>
  </sheetViews>
  <sheetFormatPr defaultColWidth="9.625" defaultRowHeight="14.25"/>
  <cols>
    <col min="1" max="1" width="5.75390625" style="63" customWidth="1"/>
    <col min="2" max="2" width="59.125" style="67" customWidth="1"/>
    <col min="3" max="3" width="8.25390625" style="76" customWidth="1"/>
    <col min="4" max="4" width="7.25390625" style="63" customWidth="1"/>
    <col min="5" max="5" width="9.125" style="63" customWidth="1"/>
    <col min="6" max="6" width="17.625" style="67" customWidth="1"/>
    <col min="7" max="7" width="14.625" style="67" customWidth="1"/>
    <col min="8" max="8" width="13.625" style="67" customWidth="1"/>
    <col min="9" max="9" width="12.75390625" style="67" customWidth="1"/>
    <col min="10" max="11" width="15.125" style="67" customWidth="1"/>
    <col min="12" max="16384" width="9.625" style="67" customWidth="1"/>
  </cols>
  <sheetData>
    <row r="1" spans="1:11" s="68" customFormat="1" ht="12" customHeight="1">
      <c r="A1" s="316" t="str">
        <f>formularz_oferty!C4</f>
        <v>DFP.271.95.2021.ADB</v>
      </c>
      <c r="B1" s="316"/>
      <c r="C1" s="237"/>
      <c r="D1" s="238"/>
      <c r="E1" s="238"/>
      <c r="F1" s="317"/>
      <c r="G1" s="317"/>
      <c r="H1" s="318" t="s">
        <v>65</v>
      </c>
      <c r="I1" s="318"/>
      <c r="J1" s="67"/>
      <c r="K1" s="67"/>
    </row>
    <row r="2" spans="1:11" s="68" customFormat="1" ht="12.75">
      <c r="A2" s="238"/>
      <c r="B2" s="239"/>
      <c r="C2" s="237"/>
      <c r="D2" s="238"/>
      <c r="E2" s="238"/>
      <c r="F2" s="239"/>
      <c r="G2" s="239"/>
      <c r="H2" s="318"/>
      <c r="I2" s="318"/>
      <c r="J2" s="67"/>
      <c r="K2" s="67"/>
    </row>
    <row r="3" spans="1:11" s="68" customFormat="1" ht="14.25" customHeight="1">
      <c r="A3" s="238"/>
      <c r="B3" s="240" t="s">
        <v>66</v>
      </c>
      <c r="C3" s="241">
        <v>12</v>
      </c>
      <c r="D3" s="238"/>
      <c r="E3" s="238"/>
      <c r="F3" s="240" t="s">
        <v>67</v>
      </c>
      <c r="G3" s="240"/>
      <c r="H3" s="239"/>
      <c r="I3" s="239"/>
      <c r="J3" s="67"/>
      <c r="K3" s="67"/>
    </row>
    <row r="4" spans="1:11" s="68" customFormat="1" ht="12.75">
      <c r="A4" s="238"/>
      <c r="B4" s="240"/>
      <c r="C4" s="237"/>
      <c r="D4" s="238"/>
      <c r="E4" s="238"/>
      <c r="F4" s="240"/>
      <c r="G4" s="240"/>
      <c r="H4" s="239"/>
      <c r="I4" s="239"/>
      <c r="J4" s="67"/>
      <c r="K4" s="67"/>
    </row>
    <row r="5" spans="1:11" s="68" customFormat="1" ht="12.75">
      <c r="A5" s="242"/>
      <c r="B5" s="243"/>
      <c r="C5" s="244"/>
      <c r="D5" s="245"/>
      <c r="E5" s="245"/>
      <c r="F5" s="246" t="s">
        <v>102</v>
      </c>
      <c r="G5" s="247">
        <f>SUM(I8:I11)</f>
        <v>0</v>
      </c>
      <c r="H5" s="248"/>
      <c r="I5" s="248"/>
      <c r="J5" s="67"/>
      <c r="K5" s="67"/>
    </row>
    <row r="6" spans="1:11" s="68" customFormat="1" ht="12.75">
      <c r="A6" s="245"/>
      <c r="B6" s="243"/>
      <c r="C6" s="244"/>
      <c r="D6" s="245"/>
      <c r="E6" s="245"/>
      <c r="F6" s="248"/>
      <c r="G6" s="248"/>
      <c r="H6" s="248"/>
      <c r="I6" s="248"/>
      <c r="J6" s="67"/>
      <c r="K6" s="67"/>
    </row>
    <row r="7" spans="1:9" s="75" customFormat="1" ht="36.75" customHeight="1">
      <c r="A7" s="249" t="s">
        <v>68</v>
      </c>
      <c r="B7" s="249" t="s">
        <v>69</v>
      </c>
      <c r="C7" s="250" t="s">
        <v>80</v>
      </c>
      <c r="D7" s="251" t="s">
        <v>71</v>
      </c>
      <c r="E7" s="293" t="s">
        <v>94</v>
      </c>
      <c r="F7" s="251" t="s">
        <v>72</v>
      </c>
      <c r="G7" s="251" t="s">
        <v>73</v>
      </c>
      <c r="H7" s="251" t="s">
        <v>74</v>
      </c>
      <c r="I7" s="251" t="s">
        <v>75</v>
      </c>
    </row>
    <row r="8" spans="1:9" s="75" customFormat="1" ht="121.5" customHeight="1">
      <c r="A8" s="252" t="s">
        <v>13</v>
      </c>
      <c r="B8" s="253" t="s">
        <v>107</v>
      </c>
      <c r="C8" s="254">
        <v>50</v>
      </c>
      <c r="D8" s="255" t="s">
        <v>83</v>
      </c>
      <c r="E8" s="256"/>
      <c r="F8" s="257"/>
      <c r="G8" s="257"/>
      <c r="H8" s="258">
        <v>0</v>
      </c>
      <c r="I8" s="259">
        <f>ROUND(C8,2)*ROUND(H8,2)</f>
        <v>0</v>
      </c>
    </row>
    <row r="9" spans="1:9" s="68" customFormat="1" ht="204" customHeight="1">
      <c r="A9" s="260" t="s">
        <v>38</v>
      </c>
      <c r="B9" s="253" t="s">
        <v>108</v>
      </c>
      <c r="C9" s="254">
        <v>50</v>
      </c>
      <c r="D9" s="255" t="s">
        <v>83</v>
      </c>
      <c r="E9" s="255"/>
      <c r="F9" s="261"/>
      <c r="G9" s="261"/>
      <c r="H9" s="258">
        <v>0</v>
      </c>
      <c r="I9" s="259">
        <f>ROUND(C9,2)*ROUND(H9,2)</f>
        <v>0</v>
      </c>
    </row>
    <row r="10" spans="1:9" s="68" customFormat="1" ht="101.25" customHeight="1">
      <c r="A10" s="260" t="s">
        <v>39</v>
      </c>
      <c r="B10" s="253" t="s">
        <v>109</v>
      </c>
      <c r="C10" s="254">
        <v>50</v>
      </c>
      <c r="D10" s="255" t="s">
        <v>83</v>
      </c>
      <c r="E10" s="255"/>
      <c r="F10" s="261"/>
      <c r="G10" s="261"/>
      <c r="H10" s="258">
        <v>0</v>
      </c>
      <c r="I10" s="259">
        <f>ROUND(C10,2)*ROUND(H10,2)</f>
        <v>0</v>
      </c>
    </row>
    <row r="11" spans="1:9" s="68" customFormat="1" ht="68.25" customHeight="1">
      <c r="A11" s="260" t="s">
        <v>40</v>
      </c>
      <c r="B11" s="253" t="s">
        <v>110</v>
      </c>
      <c r="C11" s="262">
        <v>50</v>
      </c>
      <c r="D11" s="263" t="s">
        <v>83</v>
      </c>
      <c r="E11" s="263"/>
      <c r="F11" s="261"/>
      <c r="G11" s="261"/>
      <c r="H11" s="264">
        <v>0</v>
      </c>
      <c r="I11" s="265">
        <f>ROUND(C11,2)*ROUND(H11,2)</f>
        <v>0</v>
      </c>
    </row>
    <row r="12" spans="1:9" ht="12">
      <c r="A12" s="266"/>
      <c r="B12" s="267"/>
      <c r="C12" s="268"/>
      <c r="D12" s="266"/>
      <c r="E12" s="266"/>
      <c r="F12" s="267"/>
      <c r="G12" s="267"/>
      <c r="H12" s="267"/>
      <c r="I12" s="267"/>
    </row>
    <row r="13" spans="1:9" ht="12.75">
      <c r="A13" s="266"/>
      <c r="B13" s="319" t="s">
        <v>136</v>
      </c>
      <c r="C13" s="319"/>
      <c r="D13" s="319"/>
      <c r="E13" s="319"/>
      <c r="F13" s="319"/>
      <c r="G13" s="267"/>
      <c r="H13" s="267"/>
      <c r="I13" s="267"/>
    </row>
  </sheetData>
  <sheetProtection/>
  <mergeCells count="4">
    <mergeCell ref="A1:B1"/>
    <mergeCell ref="F1:G1"/>
    <mergeCell ref="H1:I2"/>
    <mergeCell ref="B13:F13"/>
  </mergeCells>
  <printOptions/>
  <pageMargins left="0.25" right="0.25" top="0.75" bottom="0.75" header="0.30000000000000004" footer="0.30000000000000004"/>
  <pageSetup fitToHeight="0" fitToWidth="0" horizontalDpi="600" verticalDpi="600" orientation="landscape" paperSize="9" scale="74" r:id="rId1"/>
</worksheet>
</file>

<file path=xl/worksheets/sheet14.xml><?xml version="1.0" encoding="utf-8"?>
<worksheet xmlns="http://schemas.openxmlformats.org/spreadsheetml/2006/main" xmlns:r="http://schemas.openxmlformats.org/officeDocument/2006/relationships">
  <dimension ref="A1:R141"/>
  <sheetViews>
    <sheetView zoomScalePageLayoutView="0" workbookViewId="0" topLeftCell="A1">
      <selection activeCell="C3" sqref="C3"/>
    </sheetView>
  </sheetViews>
  <sheetFormatPr defaultColWidth="9.00390625" defaultRowHeight="14.25"/>
  <cols>
    <col min="1" max="1" width="4.625" style="122" customWidth="1"/>
    <col min="2" max="2" width="59.375" style="122" customWidth="1"/>
    <col min="3" max="3" width="7.375" style="136" customWidth="1"/>
    <col min="4" max="5" width="11.375" style="137" customWidth="1"/>
    <col min="6" max="6" width="16.125" style="122" customWidth="1"/>
    <col min="7" max="7" width="14.25390625" style="122" customWidth="1"/>
    <col min="8" max="8" width="13.25390625" style="122" customWidth="1"/>
    <col min="9" max="9" width="13.625" style="122" customWidth="1"/>
    <col min="10" max="11" width="12.50390625" style="122" customWidth="1"/>
    <col min="12" max="16384" width="9.00390625" style="122" customWidth="1"/>
  </cols>
  <sheetData>
    <row r="1" spans="1:9" ht="15">
      <c r="A1" s="314" t="str">
        <f>formularz_oferty!C4</f>
        <v>DFP.271.95.2021.ADB</v>
      </c>
      <c r="B1" s="314"/>
      <c r="C1" s="120"/>
      <c r="D1" s="121"/>
      <c r="E1" s="162"/>
      <c r="F1" s="301"/>
      <c r="G1" s="301"/>
      <c r="H1" s="315" t="s">
        <v>65</v>
      </c>
      <c r="I1" s="315"/>
    </row>
    <row r="2" spans="1:9" ht="15">
      <c r="A2" s="119"/>
      <c r="B2" s="119"/>
      <c r="C2" s="120"/>
      <c r="D2" s="121"/>
      <c r="E2" s="162"/>
      <c r="F2" s="119"/>
      <c r="G2" s="119"/>
      <c r="H2" s="315"/>
      <c r="I2" s="315"/>
    </row>
    <row r="3" spans="1:9" ht="15">
      <c r="A3" s="119"/>
      <c r="B3" s="123" t="s">
        <v>66</v>
      </c>
      <c r="C3" s="124">
        <v>13</v>
      </c>
      <c r="D3" s="121"/>
      <c r="E3" s="162"/>
      <c r="F3" s="125" t="s">
        <v>67</v>
      </c>
      <c r="G3" s="123"/>
      <c r="H3" s="119"/>
      <c r="I3" s="119"/>
    </row>
    <row r="4" spans="1:9" ht="15">
      <c r="A4" s="119"/>
      <c r="B4" s="123"/>
      <c r="C4" s="120"/>
      <c r="D4" s="121"/>
      <c r="E4" s="162"/>
      <c r="F4" s="125"/>
      <c r="G4" s="123"/>
      <c r="H4" s="119"/>
      <c r="I4" s="119"/>
    </row>
    <row r="5" spans="1:9" ht="13.5" customHeight="1">
      <c r="A5" s="126"/>
      <c r="B5" s="126"/>
      <c r="C5" s="127"/>
      <c r="F5" s="128" t="s">
        <v>102</v>
      </c>
      <c r="G5" s="138">
        <f>SUM(I8:I8)</f>
        <v>0</v>
      </c>
      <c r="H5" s="130"/>
      <c r="I5" s="130"/>
    </row>
    <row r="6" spans="1:9" ht="15">
      <c r="A6" s="130"/>
      <c r="B6" s="126"/>
      <c r="C6" s="127"/>
      <c r="D6" s="131"/>
      <c r="E6" s="131"/>
      <c r="F6" s="130"/>
      <c r="G6" s="130"/>
      <c r="H6" s="130"/>
      <c r="I6" s="130"/>
    </row>
    <row r="7" spans="1:9" s="135" customFormat="1" ht="38.25">
      <c r="A7" s="132" t="s">
        <v>68</v>
      </c>
      <c r="B7" s="132" t="s">
        <v>69</v>
      </c>
      <c r="C7" s="139" t="s">
        <v>70</v>
      </c>
      <c r="D7" s="134" t="s">
        <v>71</v>
      </c>
      <c r="E7" s="289" t="s">
        <v>94</v>
      </c>
      <c r="F7" s="132" t="s">
        <v>72</v>
      </c>
      <c r="G7" s="132" t="s">
        <v>81</v>
      </c>
      <c r="H7" s="132" t="s">
        <v>82</v>
      </c>
      <c r="I7" s="132" t="s">
        <v>75</v>
      </c>
    </row>
    <row r="8" spans="1:12" s="67" customFormat="1" ht="151.5" customHeight="1">
      <c r="A8" s="153">
        <v>1</v>
      </c>
      <c r="B8" s="163" t="s">
        <v>111</v>
      </c>
      <c r="C8" s="163">
        <v>160</v>
      </c>
      <c r="D8" s="163" t="s">
        <v>83</v>
      </c>
      <c r="E8" s="273"/>
      <c r="F8" s="180"/>
      <c r="G8" s="180"/>
      <c r="H8" s="155">
        <v>0</v>
      </c>
      <c r="I8" s="156">
        <f>ROUND(ROUND(C8,2)*ROUND(H8,2),2)</f>
        <v>0</v>
      </c>
      <c r="L8" s="140"/>
    </row>
    <row r="9" spans="6:18" s="67" customFormat="1" ht="12">
      <c r="F9" s="141"/>
      <c r="R9" s="140"/>
    </row>
    <row r="10" spans="2:18" s="67" customFormat="1" ht="12.75">
      <c r="B10" s="306" t="s">
        <v>136</v>
      </c>
      <c r="C10" s="306"/>
      <c r="D10" s="306"/>
      <c r="E10" s="306"/>
      <c r="F10" s="306"/>
      <c r="R10" s="140"/>
    </row>
    <row r="11" spans="4:5" ht="15">
      <c r="D11" s="122"/>
      <c r="E11" s="122"/>
    </row>
    <row r="12" spans="4:5" ht="15">
      <c r="D12" s="122"/>
      <c r="E12" s="122"/>
    </row>
    <row r="13" spans="4:5" ht="15">
      <c r="D13" s="122"/>
      <c r="E13" s="122"/>
    </row>
    <row r="14" spans="4:5" ht="15">
      <c r="D14" s="122"/>
      <c r="E14" s="122"/>
    </row>
    <row r="15" spans="4:5" ht="15">
      <c r="D15" s="122"/>
      <c r="E15" s="122"/>
    </row>
    <row r="16" spans="4:5" ht="15">
      <c r="D16" s="122"/>
      <c r="E16" s="122"/>
    </row>
    <row r="17" spans="4:5" ht="15">
      <c r="D17" s="122"/>
      <c r="E17" s="122"/>
    </row>
    <row r="18" spans="4:5" ht="15">
      <c r="D18" s="122"/>
      <c r="E18" s="122"/>
    </row>
    <row r="19" spans="4:5" ht="15">
      <c r="D19" s="122"/>
      <c r="E19" s="122"/>
    </row>
    <row r="20" spans="4:5" ht="15">
      <c r="D20" s="122"/>
      <c r="E20" s="122"/>
    </row>
    <row r="21" spans="4:5" ht="15">
      <c r="D21" s="122"/>
      <c r="E21" s="122"/>
    </row>
    <row r="22" spans="4:5" ht="15">
      <c r="D22" s="122"/>
      <c r="E22" s="122"/>
    </row>
    <row r="23" spans="4:5" ht="15">
      <c r="D23" s="122"/>
      <c r="E23" s="122"/>
    </row>
    <row r="24" spans="4:5" ht="15">
      <c r="D24" s="122"/>
      <c r="E24" s="122"/>
    </row>
    <row r="25" spans="4:5" ht="15">
      <c r="D25" s="122"/>
      <c r="E25" s="122"/>
    </row>
    <row r="26" spans="4:5" ht="15">
      <c r="D26" s="122"/>
      <c r="E26" s="122"/>
    </row>
    <row r="27" spans="4:5" ht="15">
      <c r="D27" s="122"/>
      <c r="E27" s="122"/>
    </row>
    <row r="28" spans="4:5" ht="15">
      <c r="D28" s="122"/>
      <c r="E28" s="122"/>
    </row>
    <row r="29" spans="4:5" ht="15">
      <c r="D29" s="122"/>
      <c r="E29" s="122"/>
    </row>
    <row r="30" spans="4:5" ht="15">
      <c r="D30" s="122"/>
      <c r="E30" s="122"/>
    </row>
    <row r="31" spans="4:5" ht="15">
      <c r="D31" s="122"/>
      <c r="E31" s="122"/>
    </row>
    <row r="32" spans="4:5" ht="15">
      <c r="D32" s="122"/>
      <c r="E32" s="122"/>
    </row>
    <row r="33" spans="4:5" ht="15">
      <c r="D33" s="122"/>
      <c r="E33" s="122"/>
    </row>
    <row r="34" spans="4:5" ht="15">
      <c r="D34" s="122"/>
      <c r="E34" s="122"/>
    </row>
    <row r="35" spans="4:5" ht="15">
      <c r="D35" s="122"/>
      <c r="E35" s="122"/>
    </row>
    <row r="36" spans="4:5" ht="15">
      <c r="D36" s="122"/>
      <c r="E36" s="122"/>
    </row>
    <row r="37" spans="4:5" ht="15">
      <c r="D37" s="122"/>
      <c r="E37" s="122"/>
    </row>
    <row r="38" spans="4:5" ht="15">
      <c r="D38" s="122"/>
      <c r="E38" s="122"/>
    </row>
    <row r="39" spans="4:5" ht="15">
      <c r="D39" s="122"/>
      <c r="E39" s="122"/>
    </row>
    <row r="40" spans="4:5" ht="15">
      <c r="D40" s="122"/>
      <c r="E40" s="122"/>
    </row>
    <row r="41" spans="4:5" ht="15">
      <c r="D41" s="122"/>
      <c r="E41" s="122"/>
    </row>
    <row r="42" spans="4:5" ht="15">
      <c r="D42" s="122"/>
      <c r="E42" s="122"/>
    </row>
    <row r="43" spans="4:5" ht="15">
      <c r="D43" s="122"/>
      <c r="E43" s="122"/>
    </row>
    <row r="44" spans="4:5" ht="15">
      <c r="D44" s="122"/>
      <c r="E44" s="122"/>
    </row>
    <row r="45" spans="4:5" ht="15">
      <c r="D45" s="122"/>
      <c r="E45" s="122"/>
    </row>
    <row r="46" spans="4:5" ht="15">
      <c r="D46" s="122"/>
      <c r="E46" s="122"/>
    </row>
    <row r="47" spans="4:5" ht="15">
      <c r="D47" s="122"/>
      <c r="E47" s="122"/>
    </row>
    <row r="48" spans="4:5" ht="15">
      <c r="D48" s="122"/>
      <c r="E48" s="122"/>
    </row>
    <row r="49" spans="4:5" ht="15">
      <c r="D49" s="122"/>
      <c r="E49" s="122"/>
    </row>
    <row r="50" spans="4:5" ht="15">
      <c r="D50" s="122"/>
      <c r="E50" s="122"/>
    </row>
    <row r="51" spans="4:5" ht="15">
      <c r="D51" s="122"/>
      <c r="E51" s="122"/>
    </row>
    <row r="52" spans="4:5" ht="15">
      <c r="D52" s="122"/>
      <c r="E52" s="122"/>
    </row>
    <row r="53" spans="4:5" ht="15">
      <c r="D53" s="122"/>
      <c r="E53" s="122"/>
    </row>
    <row r="54" spans="4:5" ht="15">
      <c r="D54" s="122"/>
      <c r="E54" s="122"/>
    </row>
    <row r="55" spans="4:5" ht="15">
      <c r="D55" s="122"/>
      <c r="E55" s="122"/>
    </row>
    <row r="56" spans="4:5" ht="15">
      <c r="D56" s="122"/>
      <c r="E56" s="122"/>
    </row>
    <row r="57" spans="4:5" ht="15">
      <c r="D57" s="122"/>
      <c r="E57" s="122"/>
    </row>
    <row r="58" spans="4:5" ht="15">
      <c r="D58" s="122"/>
      <c r="E58" s="122"/>
    </row>
    <row r="59" spans="4:5" ht="15">
      <c r="D59" s="122"/>
      <c r="E59" s="122"/>
    </row>
    <row r="60" spans="4:5" ht="15">
      <c r="D60" s="122"/>
      <c r="E60" s="122"/>
    </row>
    <row r="61" spans="4:5" ht="15">
      <c r="D61" s="122"/>
      <c r="E61" s="122"/>
    </row>
    <row r="62" spans="4:5" ht="15">
      <c r="D62" s="122"/>
      <c r="E62" s="122"/>
    </row>
    <row r="63" spans="4:5" ht="15">
      <c r="D63" s="122"/>
      <c r="E63" s="122"/>
    </row>
    <row r="64" spans="4:5" ht="15">
      <c r="D64" s="122"/>
      <c r="E64" s="122"/>
    </row>
    <row r="65" spans="4:5" ht="15">
      <c r="D65" s="122"/>
      <c r="E65" s="122"/>
    </row>
    <row r="66" spans="4:5" ht="15">
      <c r="D66" s="122"/>
      <c r="E66" s="122"/>
    </row>
    <row r="67" spans="4:5" ht="15">
      <c r="D67" s="122"/>
      <c r="E67" s="122"/>
    </row>
    <row r="68" spans="4:5" ht="15">
      <c r="D68" s="122"/>
      <c r="E68" s="122"/>
    </row>
    <row r="69" spans="4:5" ht="15">
      <c r="D69" s="122"/>
      <c r="E69" s="122"/>
    </row>
    <row r="70" spans="4:5" ht="15">
      <c r="D70" s="122"/>
      <c r="E70" s="122"/>
    </row>
    <row r="71" spans="4:5" ht="15">
      <c r="D71" s="122"/>
      <c r="E71" s="122"/>
    </row>
    <row r="72" spans="4:5" ht="15">
      <c r="D72" s="122"/>
      <c r="E72" s="122"/>
    </row>
    <row r="73" spans="4:5" ht="15">
      <c r="D73" s="122"/>
      <c r="E73" s="122"/>
    </row>
    <row r="74" spans="4:5" ht="15">
      <c r="D74" s="122"/>
      <c r="E74" s="122"/>
    </row>
    <row r="75" spans="4:5" ht="15">
      <c r="D75" s="122"/>
      <c r="E75" s="122"/>
    </row>
    <row r="76" spans="4:5" ht="15">
      <c r="D76" s="122"/>
      <c r="E76" s="122"/>
    </row>
    <row r="77" spans="4:5" ht="15">
      <c r="D77" s="122"/>
      <c r="E77" s="122"/>
    </row>
    <row r="78" spans="4:5" ht="15">
      <c r="D78" s="122"/>
      <c r="E78" s="122"/>
    </row>
    <row r="79" spans="4:5" ht="15">
      <c r="D79" s="122"/>
      <c r="E79" s="122"/>
    </row>
    <row r="80" spans="4:5" ht="15">
      <c r="D80" s="122"/>
      <c r="E80" s="122"/>
    </row>
    <row r="81" spans="4:5" ht="15">
      <c r="D81" s="122"/>
      <c r="E81" s="122"/>
    </row>
    <row r="82" spans="4:5" ht="15">
      <c r="D82" s="122"/>
      <c r="E82" s="122"/>
    </row>
    <row r="83" spans="4:5" ht="15">
      <c r="D83" s="122"/>
      <c r="E83" s="122"/>
    </row>
    <row r="84" spans="4:5" ht="15">
      <c r="D84" s="122"/>
      <c r="E84" s="122"/>
    </row>
    <row r="85" spans="4:5" ht="15">
      <c r="D85" s="122"/>
      <c r="E85" s="122"/>
    </row>
    <row r="86" spans="4:5" ht="15">
      <c r="D86" s="122"/>
      <c r="E86" s="122"/>
    </row>
    <row r="87" spans="4:5" ht="15">
      <c r="D87" s="122"/>
      <c r="E87" s="122"/>
    </row>
    <row r="88" spans="4:5" ht="15">
      <c r="D88" s="122"/>
      <c r="E88" s="122"/>
    </row>
    <row r="89" spans="4:5" ht="15">
      <c r="D89" s="122"/>
      <c r="E89" s="122"/>
    </row>
    <row r="90" spans="4:5" ht="15">
      <c r="D90" s="122"/>
      <c r="E90" s="122"/>
    </row>
    <row r="91" spans="4:5" ht="15">
      <c r="D91" s="122"/>
      <c r="E91" s="122"/>
    </row>
    <row r="92" spans="4:5" ht="15">
      <c r="D92" s="122"/>
      <c r="E92" s="122"/>
    </row>
    <row r="93" spans="4:5" ht="15">
      <c r="D93" s="122"/>
      <c r="E93" s="122"/>
    </row>
    <row r="94" spans="4:5" ht="15">
      <c r="D94" s="122"/>
      <c r="E94" s="122"/>
    </row>
    <row r="95" spans="4:5" ht="15">
      <c r="D95" s="122"/>
      <c r="E95" s="122"/>
    </row>
    <row r="96" spans="4:5" ht="15">
      <c r="D96" s="122"/>
      <c r="E96" s="122"/>
    </row>
    <row r="97" spans="4:5" ht="15">
      <c r="D97" s="122"/>
      <c r="E97" s="122"/>
    </row>
    <row r="98" spans="4:5" ht="15">
      <c r="D98" s="122"/>
      <c r="E98" s="122"/>
    </row>
    <row r="99" spans="4:5" ht="15">
      <c r="D99" s="122"/>
      <c r="E99" s="122"/>
    </row>
    <row r="100" spans="4:5" ht="15">
      <c r="D100" s="122"/>
      <c r="E100" s="122"/>
    </row>
    <row r="101" spans="4:5" ht="15">
      <c r="D101" s="122"/>
      <c r="E101" s="122"/>
    </row>
    <row r="102" spans="4:5" ht="15">
      <c r="D102" s="122"/>
      <c r="E102" s="122"/>
    </row>
    <row r="103" spans="4:5" ht="15">
      <c r="D103" s="122"/>
      <c r="E103" s="122"/>
    </row>
    <row r="104" spans="4:5" ht="15">
      <c r="D104" s="122"/>
      <c r="E104" s="122"/>
    </row>
    <row r="105" spans="4:5" ht="15">
      <c r="D105" s="122"/>
      <c r="E105" s="122"/>
    </row>
    <row r="106" spans="4:5" ht="15">
      <c r="D106" s="122"/>
      <c r="E106" s="122"/>
    </row>
    <row r="107" spans="4:5" ht="15">
      <c r="D107" s="122"/>
      <c r="E107" s="122"/>
    </row>
    <row r="108" spans="4:5" ht="15">
      <c r="D108" s="122"/>
      <c r="E108" s="122"/>
    </row>
    <row r="109" spans="4:5" ht="15">
      <c r="D109" s="122"/>
      <c r="E109" s="122"/>
    </row>
    <row r="110" spans="4:5" ht="15">
      <c r="D110" s="122"/>
      <c r="E110" s="122"/>
    </row>
    <row r="111" spans="4:5" ht="15">
      <c r="D111" s="122"/>
      <c r="E111" s="122"/>
    </row>
    <row r="112" spans="4:5" ht="15">
      <c r="D112" s="122"/>
      <c r="E112" s="122"/>
    </row>
    <row r="113" spans="4:5" ht="15">
      <c r="D113" s="122"/>
      <c r="E113" s="122"/>
    </row>
    <row r="114" spans="4:5" ht="15">
      <c r="D114" s="122"/>
      <c r="E114" s="122"/>
    </row>
    <row r="115" spans="4:5" ht="15">
      <c r="D115" s="122"/>
      <c r="E115" s="122"/>
    </row>
    <row r="116" spans="4:5" ht="15">
      <c r="D116" s="122"/>
      <c r="E116" s="122"/>
    </row>
    <row r="117" spans="4:5" ht="15">
      <c r="D117" s="122"/>
      <c r="E117" s="122"/>
    </row>
    <row r="118" spans="4:5" ht="15">
      <c r="D118" s="122"/>
      <c r="E118" s="122"/>
    </row>
    <row r="119" spans="4:5" ht="15">
      <c r="D119" s="122"/>
      <c r="E119" s="122"/>
    </row>
    <row r="120" spans="4:5" ht="15">
      <c r="D120" s="122"/>
      <c r="E120" s="122"/>
    </row>
    <row r="121" spans="4:5" ht="15">
      <c r="D121" s="122"/>
      <c r="E121" s="122"/>
    </row>
    <row r="122" spans="4:5" ht="15">
      <c r="D122" s="122"/>
      <c r="E122" s="122"/>
    </row>
    <row r="123" spans="4:5" ht="15">
      <c r="D123" s="122"/>
      <c r="E123" s="122"/>
    </row>
    <row r="124" spans="4:5" ht="15">
      <c r="D124" s="122"/>
      <c r="E124" s="122"/>
    </row>
    <row r="125" spans="4:5" ht="15">
      <c r="D125" s="122"/>
      <c r="E125" s="122"/>
    </row>
    <row r="126" spans="4:5" ht="15">
      <c r="D126" s="122"/>
      <c r="E126" s="122"/>
    </row>
    <row r="127" spans="4:5" ht="15">
      <c r="D127" s="122"/>
      <c r="E127" s="122"/>
    </row>
    <row r="128" spans="4:5" ht="15">
      <c r="D128" s="122"/>
      <c r="E128" s="122"/>
    </row>
    <row r="129" spans="4:5" ht="15">
      <c r="D129" s="122"/>
      <c r="E129" s="122"/>
    </row>
    <row r="130" spans="4:5" ht="15">
      <c r="D130" s="122"/>
      <c r="E130" s="122"/>
    </row>
    <row r="131" spans="4:5" ht="15">
      <c r="D131" s="122"/>
      <c r="E131" s="122"/>
    </row>
    <row r="132" spans="4:5" ht="15">
      <c r="D132" s="122"/>
      <c r="E132" s="122"/>
    </row>
    <row r="133" spans="4:5" ht="15">
      <c r="D133" s="122"/>
      <c r="E133" s="122"/>
    </row>
    <row r="134" spans="4:5" ht="15">
      <c r="D134" s="122"/>
      <c r="E134" s="122"/>
    </row>
    <row r="135" spans="4:5" ht="15">
      <c r="D135" s="122"/>
      <c r="E135" s="122"/>
    </row>
    <row r="136" spans="4:5" ht="15">
      <c r="D136" s="122"/>
      <c r="E136" s="122"/>
    </row>
    <row r="137" spans="4:5" ht="15">
      <c r="D137" s="122"/>
      <c r="E137" s="122"/>
    </row>
    <row r="138" spans="4:5" ht="15">
      <c r="D138" s="122"/>
      <c r="E138" s="122"/>
    </row>
    <row r="139" spans="4:5" ht="15">
      <c r="D139" s="122"/>
      <c r="E139" s="122"/>
    </row>
    <row r="140" spans="4:5" ht="15">
      <c r="D140" s="122"/>
      <c r="E140" s="122"/>
    </row>
    <row r="141" spans="4:5" ht="15">
      <c r="D141" s="122"/>
      <c r="E141" s="122"/>
    </row>
  </sheetData>
  <sheetProtection/>
  <mergeCells count="4">
    <mergeCell ref="A1:B1"/>
    <mergeCell ref="F1:G1"/>
    <mergeCell ref="H1:I2"/>
    <mergeCell ref="B10:F10"/>
  </mergeCells>
  <printOptions horizontalCentered="1"/>
  <pageMargins left="0.25" right="0.25" top="0.75" bottom="0.75" header="0.30000000000000004" footer="0.30000000000000004"/>
  <pageSetup fitToHeight="0" fitToWidth="0" horizontalDpi="600" verticalDpi="600" orientation="landscape" paperSize="9" scale="86" r:id="rId1"/>
</worksheet>
</file>

<file path=xl/worksheets/sheet15.xml><?xml version="1.0" encoding="utf-8"?>
<worksheet xmlns="http://schemas.openxmlformats.org/spreadsheetml/2006/main" xmlns:r="http://schemas.openxmlformats.org/officeDocument/2006/relationships">
  <dimension ref="A1:R141"/>
  <sheetViews>
    <sheetView zoomScalePageLayoutView="0" workbookViewId="0" topLeftCell="A1">
      <selection activeCell="C3" sqref="C3"/>
    </sheetView>
  </sheetViews>
  <sheetFormatPr defaultColWidth="9.00390625" defaultRowHeight="14.25"/>
  <cols>
    <col min="1" max="1" width="4.625" style="122" customWidth="1"/>
    <col min="2" max="2" width="59.375" style="122" customWidth="1"/>
    <col min="3" max="3" width="7.375" style="136" customWidth="1"/>
    <col min="4" max="5" width="11.375" style="137" customWidth="1"/>
    <col min="6" max="6" width="16.125" style="122" customWidth="1"/>
    <col min="7" max="7" width="14.25390625" style="122" customWidth="1"/>
    <col min="8" max="8" width="13.25390625" style="122" customWidth="1"/>
    <col min="9" max="9" width="13.625" style="122" customWidth="1"/>
    <col min="10" max="11" width="12.50390625" style="122" customWidth="1"/>
    <col min="12" max="16384" width="9.00390625" style="122" customWidth="1"/>
  </cols>
  <sheetData>
    <row r="1" spans="1:9" ht="15">
      <c r="A1" s="314" t="str">
        <f>formularz_oferty!C4</f>
        <v>DFP.271.95.2021.ADB</v>
      </c>
      <c r="B1" s="314"/>
      <c r="C1" s="120"/>
      <c r="D1" s="121"/>
      <c r="E1" s="162"/>
      <c r="F1" s="301"/>
      <c r="G1" s="301"/>
      <c r="H1" s="315" t="s">
        <v>65</v>
      </c>
      <c r="I1" s="315"/>
    </row>
    <row r="2" spans="1:9" ht="15">
      <c r="A2" s="119"/>
      <c r="B2" s="119"/>
      <c r="C2" s="120"/>
      <c r="D2" s="121"/>
      <c r="E2" s="162"/>
      <c r="F2" s="119"/>
      <c r="G2" s="119"/>
      <c r="H2" s="315"/>
      <c r="I2" s="315"/>
    </row>
    <row r="3" spans="1:9" ht="15">
      <c r="A3" s="119"/>
      <c r="B3" s="123" t="s">
        <v>66</v>
      </c>
      <c r="C3" s="124">
        <v>14</v>
      </c>
      <c r="D3" s="121"/>
      <c r="E3" s="162"/>
      <c r="F3" s="125" t="s">
        <v>67</v>
      </c>
      <c r="G3" s="123"/>
      <c r="H3" s="119"/>
      <c r="I3" s="119"/>
    </row>
    <row r="4" spans="1:9" ht="15">
      <c r="A4" s="119"/>
      <c r="B4" s="123"/>
      <c r="C4" s="120"/>
      <c r="D4" s="121"/>
      <c r="E4" s="162"/>
      <c r="F4" s="125"/>
      <c r="G4" s="123"/>
      <c r="H4" s="119"/>
      <c r="I4" s="119"/>
    </row>
    <row r="5" spans="1:9" ht="13.5" customHeight="1">
      <c r="A5" s="126"/>
      <c r="B5" s="126"/>
      <c r="C5" s="127"/>
      <c r="F5" s="128" t="s">
        <v>102</v>
      </c>
      <c r="G5" s="138">
        <f>SUM(I8:I8)</f>
        <v>0</v>
      </c>
      <c r="H5" s="130"/>
      <c r="I5" s="130"/>
    </row>
    <row r="6" spans="1:9" ht="15">
      <c r="A6" s="130"/>
      <c r="B6" s="126"/>
      <c r="C6" s="127"/>
      <c r="D6" s="131"/>
      <c r="E6" s="131"/>
      <c r="F6" s="130"/>
      <c r="G6" s="130"/>
      <c r="H6" s="130"/>
      <c r="I6" s="130"/>
    </row>
    <row r="7" spans="1:9" s="135" customFormat="1" ht="38.25">
      <c r="A7" s="132" t="s">
        <v>68</v>
      </c>
      <c r="B7" s="132" t="s">
        <v>69</v>
      </c>
      <c r="C7" s="139" t="s">
        <v>70</v>
      </c>
      <c r="D7" s="134" t="s">
        <v>71</v>
      </c>
      <c r="E7" s="289" t="s">
        <v>94</v>
      </c>
      <c r="F7" s="132" t="s">
        <v>72</v>
      </c>
      <c r="G7" s="132" t="s">
        <v>81</v>
      </c>
      <c r="H7" s="132" t="s">
        <v>82</v>
      </c>
      <c r="I7" s="132" t="s">
        <v>75</v>
      </c>
    </row>
    <row r="8" spans="1:12" s="67" customFormat="1" ht="67.5" customHeight="1">
      <c r="A8" s="153">
        <v>1</v>
      </c>
      <c r="B8" s="194" t="s">
        <v>112</v>
      </c>
      <c r="C8" s="183">
        <v>1200</v>
      </c>
      <c r="D8" s="163" t="s">
        <v>83</v>
      </c>
      <c r="E8" s="275"/>
      <c r="F8" s="154"/>
      <c r="G8" s="154"/>
      <c r="H8" s="155">
        <v>0</v>
      </c>
      <c r="I8" s="156">
        <f>ROUND(ROUND(C8,2)*ROUND(H8,2),2)</f>
        <v>0</v>
      </c>
      <c r="L8" s="140"/>
    </row>
    <row r="9" spans="6:18" s="67" customFormat="1" ht="12">
      <c r="F9" s="141"/>
      <c r="R9" s="140"/>
    </row>
    <row r="10" spans="2:18" s="67" customFormat="1" ht="12.75">
      <c r="B10" s="306" t="s">
        <v>136</v>
      </c>
      <c r="C10" s="306"/>
      <c r="D10" s="306"/>
      <c r="E10" s="306"/>
      <c r="F10" s="306"/>
      <c r="R10" s="140"/>
    </row>
    <row r="11" spans="4:5" ht="15">
      <c r="D11" s="122"/>
      <c r="E11" s="122"/>
    </row>
    <row r="12" spans="4:5" ht="15">
      <c r="D12" s="122"/>
      <c r="E12" s="122"/>
    </row>
    <row r="13" spans="4:5" ht="15">
      <c r="D13" s="122"/>
      <c r="E13" s="122"/>
    </row>
    <row r="14" spans="4:5" ht="15">
      <c r="D14" s="122"/>
      <c r="E14" s="122"/>
    </row>
    <row r="15" spans="4:5" ht="15">
      <c r="D15" s="122"/>
      <c r="E15" s="122"/>
    </row>
    <row r="16" spans="4:5" ht="15">
      <c r="D16" s="122"/>
      <c r="E16" s="122"/>
    </row>
    <row r="17" spans="4:5" ht="15">
      <c r="D17" s="122"/>
      <c r="E17" s="122"/>
    </row>
    <row r="18" spans="4:5" ht="15">
      <c r="D18" s="122"/>
      <c r="E18" s="122"/>
    </row>
    <row r="19" spans="4:5" ht="15">
      <c r="D19" s="122"/>
      <c r="E19" s="122"/>
    </row>
    <row r="20" spans="4:5" ht="15">
      <c r="D20" s="122"/>
      <c r="E20" s="122"/>
    </row>
    <row r="21" spans="4:5" ht="15">
      <c r="D21" s="122"/>
      <c r="E21" s="122"/>
    </row>
    <row r="22" spans="4:5" ht="15">
      <c r="D22" s="122"/>
      <c r="E22" s="122"/>
    </row>
    <row r="23" spans="4:5" ht="15">
      <c r="D23" s="122"/>
      <c r="E23" s="122"/>
    </row>
    <row r="24" spans="4:5" ht="15">
      <c r="D24" s="122"/>
      <c r="E24" s="122"/>
    </row>
    <row r="25" spans="4:5" ht="15">
      <c r="D25" s="122"/>
      <c r="E25" s="122"/>
    </row>
    <row r="26" spans="4:5" ht="15">
      <c r="D26" s="122"/>
      <c r="E26" s="122"/>
    </row>
    <row r="27" spans="4:5" ht="15">
      <c r="D27" s="122"/>
      <c r="E27" s="122"/>
    </row>
    <row r="28" spans="4:5" ht="15">
      <c r="D28" s="122"/>
      <c r="E28" s="122"/>
    </row>
    <row r="29" spans="4:5" ht="15">
      <c r="D29" s="122"/>
      <c r="E29" s="122"/>
    </row>
    <row r="30" spans="4:5" ht="15">
      <c r="D30" s="122"/>
      <c r="E30" s="122"/>
    </row>
    <row r="31" spans="4:5" ht="15">
      <c r="D31" s="122"/>
      <c r="E31" s="122"/>
    </row>
    <row r="32" spans="4:5" ht="15">
      <c r="D32" s="122"/>
      <c r="E32" s="122"/>
    </row>
    <row r="33" spans="4:5" ht="15">
      <c r="D33" s="122"/>
      <c r="E33" s="122"/>
    </row>
    <row r="34" spans="4:5" ht="15">
      <c r="D34" s="122"/>
      <c r="E34" s="122"/>
    </row>
    <row r="35" spans="4:5" ht="15">
      <c r="D35" s="122"/>
      <c r="E35" s="122"/>
    </row>
    <row r="36" spans="4:5" ht="15">
      <c r="D36" s="122"/>
      <c r="E36" s="122"/>
    </row>
    <row r="37" spans="4:5" ht="15">
      <c r="D37" s="122"/>
      <c r="E37" s="122"/>
    </row>
    <row r="38" spans="4:5" ht="15">
      <c r="D38" s="122"/>
      <c r="E38" s="122"/>
    </row>
    <row r="39" spans="4:5" ht="15">
      <c r="D39" s="122"/>
      <c r="E39" s="122"/>
    </row>
    <row r="40" spans="4:5" ht="15">
      <c r="D40" s="122"/>
      <c r="E40" s="122"/>
    </row>
    <row r="41" spans="4:5" ht="15">
      <c r="D41" s="122"/>
      <c r="E41" s="122"/>
    </row>
    <row r="42" spans="4:5" ht="15">
      <c r="D42" s="122"/>
      <c r="E42" s="122"/>
    </row>
    <row r="43" spans="4:5" ht="15">
      <c r="D43" s="122"/>
      <c r="E43" s="122"/>
    </row>
    <row r="44" spans="4:5" ht="15">
      <c r="D44" s="122"/>
      <c r="E44" s="122"/>
    </row>
    <row r="45" spans="4:5" ht="15">
      <c r="D45" s="122"/>
      <c r="E45" s="122"/>
    </row>
    <row r="46" spans="4:5" ht="15">
      <c r="D46" s="122"/>
      <c r="E46" s="122"/>
    </row>
    <row r="47" spans="4:5" ht="15">
      <c r="D47" s="122"/>
      <c r="E47" s="122"/>
    </row>
    <row r="48" spans="4:5" ht="15">
      <c r="D48" s="122"/>
      <c r="E48" s="122"/>
    </row>
    <row r="49" spans="4:5" ht="15">
      <c r="D49" s="122"/>
      <c r="E49" s="122"/>
    </row>
    <row r="50" spans="4:5" ht="15">
      <c r="D50" s="122"/>
      <c r="E50" s="122"/>
    </row>
    <row r="51" spans="4:5" ht="15">
      <c r="D51" s="122"/>
      <c r="E51" s="122"/>
    </row>
    <row r="52" spans="4:5" ht="15">
      <c r="D52" s="122"/>
      <c r="E52" s="122"/>
    </row>
    <row r="53" spans="4:5" ht="15">
      <c r="D53" s="122"/>
      <c r="E53" s="122"/>
    </row>
    <row r="54" spans="4:5" ht="15">
      <c r="D54" s="122"/>
      <c r="E54" s="122"/>
    </row>
    <row r="55" spans="4:5" ht="15">
      <c r="D55" s="122"/>
      <c r="E55" s="122"/>
    </row>
    <row r="56" spans="4:5" ht="15">
      <c r="D56" s="122"/>
      <c r="E56" s="122"/>
    </row>
    <row r="57" spans="4:5" ht="15">
      <c r="D57" s="122"/>
      <c r="E57" s="122"/>
    </row>
    <row r="58" spans="4:5" ht="15">
      <c r="D58" s="122"/>
      <c r="E58" s="122"/>
    </row>
    <row r="59" spans="4:5" ht="15">
      <c r="D59" s="122"/>
      <c r="E59" s="122"/>
    </row>
    <row r="60" spans="4:5" ht="15">
      <c r="D60" s="122"/>
      <c r="E60" s="122"/>
    </row>
    <row r="61" spans="4:5" ht="15">
      <c r="D61" s="122"/>
      <c r="E61" s="122"/>
    </row>
    <row r="62" spans="4:5" ht="15">
      <c r="D62" s="122"/>
      <c r="E62" s="122"/>
    </row>
    <row r="63" spans="4:5" ht="15">
      <c r="D63" s="122"/>
      <c r="E63" s="122"/>
    </row>
    <row r="64" spans="4:5" ht="15">
      <c r="D64" s="122"/>
      <c r="E64" s="122"/>
    </row>
    <row r="65" spans="4:5" ht="15">
      <c r="D65" s="122"/>
      <c r="E65" s="122"/>
    </row>
    <row r="66" spans="4:5" ht="15">
      <c r="D66" s="122"/>
      <c r="E66" s="122"/>
    </row>
    <row r="67" spans="4:5" ht="15">
      <c r="D67" s="122"/>
      <c r="E67" s="122"/>
    </row>
    <row r="68" spans="4:5" ht="15">
      <c r="D68" s="122"/>
      <c r="E68" s="122"/>
    </row>
    <row r="69" spans="4:5" ht="15">
      <c r="D69" s="122"/>
      <c r="E69" s="122"/>
    </row>
    <row r="70" spans="4:5" ht="15">
      <c r="D70" s="122"/>
      <c r="E70" s="122"/>
    </row>
    <row r="71" spans="4:5" ht="15">
      <c r="D71" s="122"/>
      <c r="E71" s="122"/>
    </row>
    <row r="72" spans="4:5" ht="15">
      <c r="D72" s="122"/>
      <c r="E72" s="122"/>
    </row>
    <row r="73" spans="4:5" ht="15">
      <c r="D73" s="122"/>
      <c r="E73" s="122"/>
    </row>
    <row r="74" spans="4:5" ht="15">
      <c r="D74" s="122"/>
      <c r="E74" s="122"/>
    </row>
    <row r="75" spans="4:5" ht="15">
      <c r="D75" s="122"/>
      <c r="E75" s="122"/>
    </row>
    <row r="76" spans="4:5" ht="15">
      <c r="D76" s="122"/>
      <c r="E76" s="122"/>
    </row>
    <row r="77" spans="4:5" ht="15">
      <c r="D77" s="122"/>
      <c r="E77" s="122"/>
    </row>
    <row r="78" spans="4:5" ht="15">
      <c r="D78" s="122"/>
      <c r="E78" s="122"/>
    </row>
    <row r="79" spans="4:5" ht="15">
      <c r="D79" s="122"/>
      <c r="E79" s="122"/>
    </row>
    <row r="80" spans="4:5" ht="15">
      <c r="D80" s="122"/>
      <c r="E80" s="122"/>
    </row>
    <row r="81" spans="4:5" ht="15">
      <c r="D81" s="122"/>
      <c r="E81" s="122"/>
    </row>
    <row r="82" spans="4:5" ht="15">
      <c r="D82" s="122"/>
      <c r="E82" s="122"/>
    </row>
    <row r="83" spans="4:5" ht="15">
      <c r="D83" s="122"/>
      <c r="E83" s="122"/>
    </row>
    <row r="84" spans="4:5" ht="15">
      <c r="D84" s="122"/>
      <c r="E84" s="122"/>
    </row>
    <row r="85" spans="4:5" ht="15">
      <c r="D85" s="122"/>
      <c r="E85" s="122"/>
    </row>
    <row r="86" spans="4:5" ht="15">
      <c r="D86" s="122"/>
      <c r="E86" s="122"/>
    </row>
    <row r="87" spans="4:5" ht="15">
      <c r="D87" s="122"/>
      <c r="E87" s="122"/>
    </row>
    <row r="88" spans="4:5" ht="15">
      <c r="D88" s="122"/>
      <c r="E88" s="122"/>
    </row>
    <row r="89" spans="4:5" ht="15">
      <c r="D89" s="122"/>
      <c r="E89" s="122"/>
    </row>
    <row r="90" spans="4:5" ht="15">
      <c r="D90" s="122"/>
      <c r="E90" s="122"/>
    </row>
    <row r="91" spans="4:5" ht="15">
      <c r="D91" s="122"/>
      <c r="E91" s="122"/>
    </row>
    <row r="92" spans="4:5" ht="15">
      <c r="D92" s="122"/>
      <c r="E92" s="122"/>
    </row>
    <row r="93" spans="4:5" ht="15">
      <c r="D93" s="122"/>
      <c r="E93" s="122"/>
    </row>
    <row r="94" spans="4:5" ht="15">
      <c r="D94" s="122"/>
      <c r="E94" s="122"/>
    </row>
    <row r="95" spans="4:5" ht="15">
      <c r="D95" s="122"/>
      <c r="E95" s="122"/>
    </row>
    <row r="96" spans="4:5" ht="15">
      <c r="D96" s="122"/>
      <c r="E96" s="122"/>
    </row>
    <row r="97" spans="4:5" ht="15">
      <c r="D97" s="122"/>
      <c r="E97" s="122"/>
    </row>
    <row r="98" spans="4:5" ht="15">
      <c r="D98" s="122"/>
      <c r="E98" s="122"/>
    </row>
    <row r="99" spans="4:5" ht="15">
      <c r="D99" s="122"/>
      <c r="E99" s="122"/>
    </row>
    <row r="100" spans="4:5" ht="15">
      <c r="D100" s="122"/>
      <c r="E100" s="122"/>
    </row>
    <row r="101" spans="4:5" ht="15">
      <c r="D101" s="122"/>
      <c r="E101" s="122"/>
    </row>
    <row r="102" spans="4:5" ht="15">
      <c r="D102" s="122"/>
      <c r="E102" s="122"/>
    </row>
    <row r="103" spans="4:5" ht="15">
      <c r="D103" s="122"/>
      <c r="E103" s="122"/>
    </row>
    <row r="104" spans="4:5" ht="15">
      <c r="D104" s="122"/>
      <c r="E104" s="122"/>
    </row>
    <row r="105" spans="4:5" ht="15">
      <c r="D105" s="122"/>
      <c r="E105" s="122"/>
    </row>
    <row r="106" spans="4:5" ht="15">
      <c r="D106" s="122"/>
      <c r="E106" s="122"/>
    </row>
    <row r="107" spans="4:5" ht="15">
      <c r="D107" s="122"/>
      <c r="E107" s="122"/>
    </row>
    <row r="108" spans="4:5" ht="15">
      <c r="D108" s="122"/>
      <c r="E108" s="122"/>
    </row>
    <row r="109" spans="4:5" ht="15">
      <c r="D109" s="122"/>
      <c r="E109" s="122"/>
    </row>
    <row r="110" spans="4:5" ht="15">
      <c r="D110" s="122"/>
      <c r="E110" s="122"/>
    </row>
    <row r="111" spans="4:5" ht="15">
      <c r="D111" s="122"/>
      <c r="E111" s="122"/>
    </row>
    <row r="112" spans="4:5" ht="15">
      <c r="D112" s="122"/>
      <c r="E112" s="122"/>
    </row>
    <row r="113" spans="4:5" ht="15">
      <c r="D113" s="122"/>
      <c r="E113" s="122"/>
    </row>
    <row r="114" spans="4:5" ht="15">
      <c r="D114" s="122"/>
      <c r="E114" s="122"/>
    </row>
    <row r="115" spans="4:5" ht="15">
      <c r="D115" s="122"/>
      <c r="E115" s="122"/>
    </row>
    <row r="116" spans="4:5" ht="15">
      <c r="D116" s="122"/>
      <c r="E116" s="122"/>
    </row>
    <row r="117" spans="4:5" ht="15">
      <c r="D117" s="122"/>
      <c r="E117" s="122"/>
    </row>
    <row r="118" spans="4:5" ht="15">
      <c r="D118" s="122"/>
      <c r="E118" s="122"/>
    </row>
    <row r="119" spans="4:5" ht="15">
      <c r="D119" s="122"/>
      <c r="E119" s="122"/>
    </row>
    <row r="120" spans="4:5" ht="15">
      <c r="D120" s="122"/>
      <c r="E120" s="122"/>
    </row>
    <row r="121" spans="4:5" ht="15">
      <c r="D121" s="122"/>
      <c r="E121" s="122"/>
    </row>
    <row r="122" spans="4:5" ht="15">
      <c r="D122" s="122"/>
      <c r="E122" s="122"/>
    </row>
    <row r="123" spans="4:5" ht="15">
      <c r="D123" s="122"/>
      <c r="E123" s="122"/>
    </row>
    <row r="124" spans="4:5" ht="15">
      <c r="D124" s="122"/>
      <c r="E124" s="122"/>
    </row>
    <row r="125" spans="4:5" ht="15">
      <c r="D125" s="122"/>
      <c r="E125" s="122"/>
    </row>
    <row r="126" spans="4:5" ht="15">
      <c r="D126" s="122"/>
      <c r="E126" s="122"/>
    </row>
    <row r="127" spans="4:5" ht="15">
      <c r="D127" s="122"/>
      <c r="E127" s="122"/>
    </row>
    <row r="128" spans="4:5" ht="15">
      <c r="D128" s="122"/>
      <c r="E128" s="122"/>
    </row>
    <row r="129" spans="4:5" ht="15">
      <c r="D129" s="122"/>
      <c r="E129" s="122"/>
    </row>
    <row r="130" spans="4:5" ht="15">
      <c r="D130" s="122"/>
      <c r="E130" s="122"/>
    </row>
    <row r="131" spans="4:5" ht="15">
      <c r="D131" s="122"/>
      <c r="E131" s="122"/>
    </row>
    <row r="132" spans="4:5" ht="15">
      <c r="D132" s="122"/>
      <c r="E132" s="122"/>
    </row>
    <row r="133" spans="4:5" ht="15">
      <c r="D133" s="122"/>
      <c r="E133" s="122"/>
    </row>
    <row r="134" spans="4:5" ht="15">
      <c r="D134" s="122"/>
      <c r="E134" s="122"/>
    </row>
    <row r="135" spans="4:5" ht="15">
      <c r="D135" s="122"/>
      <c r="E135" s="122"/>
    </row>
    <row r="136" spans="4:5" ht="15">
      <c r="D136" s="122"/>
      <c r="E136" s="122"/>
    </row>
    <row r="137" spans="4:5" ht="15">
      <c r="D137" s="122"/>
      <c r="E137" s="122"/>
    </row>
    <row r="138" spans="4:5" ht="15">
      <c r="D138" s="122"/>
      <c r="E138" s="122"/>
    </row>
    <row r="139" spans="4:5" ht="15">
      <c r="D139" s="122"/>
      <c r="E139" s="122"/>
    </row>
    <row r="140" spans="4:5" ht="15">
      <c r="D140" s="122"/>
      <c r="E140" s="122"/>
    </row>
    <row r="141" spans="4:5" ht="15">
      <c r="D141" s="122"/>
      <c r="E141" s="122"/>
    </row>
  </sheetData>
  <sheetProtection/>
  <mergeCells count="4">
    <mergeCell ref="A1:B1"/>
    <mergeCell ref="F1:G1"/>
    <mergeCell ref="H1:I2"/>
    <mergeCell ref="B10:F10"/>
  </mergeCells>
  <printOptions horizontalCentered="1"/>
  <pageMargins left="0.25" right="0.25" top="0.75" bottom="0.75" header="0.30000000000000004" footer="0.30000000000000004"/>
  <pageSetup fitToHeight="0" fitToWidth="0" horizontalDpi="600" verticalDpi="600" orientation="landscape" paperSize="9" scale="86" r:id="rId1"/>
</worksheet>
</file>

<file path=xl/worksheets/sheet16.xml><?xml version="1.0" encoding="utf-8"?>
<worksheet xmlns="http://schemas.openxmlformats.org/spreadsheetml/2006/main" xmlns:r="http://schemas.openxmlformats.org/officeDocument/2006/relationships">
  <dimension ref="A1:R141"/>
  <sheetViews>
    <sheetView zoomScalePageLayoutView="0" workbookViewId="0" topLeftCell="A1">
      <selection activeCell="C3" sqref="C3"/>
    </sheetView>
  </sheetViews>
  <sheetFormatPr defaultColWidth="9.00390625" defaultRowHeight="14.25"/>
  <cols>
    <col min="1" max="1" width="4.625" style="122" customWidth="1"/>
    <col min="2" max="2" width="55.00390625" style="122" customWidth="1"/>
    <col min="3" max="3" width="7.375" style="136" customWidth="1"/>
    <col min="4" max="5" width="11.375" style="137" customWidth="1"/>
    <col min="6" max="6" width="16.125" style="122" customWidth="1"/>
    <col min="7" max="7" width="14.25390625" style="122" customWidth="1"/>
    <col min="8" max="8" width="13.25390625" style="122" customWidth="1"/>
    <col min="9" max="9" width="13.625" style="122" customWidth="1"/>
    <col min="10" max="11" width="12.50390625" style="122" customWidth="1"/>
    <col min="12" max="16384" width="9.00390625" style="122" customWidth="1"/>
  </cols>
  <sheetData>
    <row r="1" spans="1:9" ht="15">
      <c r="A1" s="314" t="str">
        <f>formularz_oferty!C4</f>
        <v>DFP.271.95.2021.ADB</v>
      </c>
      <c r="B1" s="314"/>
      <c r="C1" s="120"/>
      <c r="D1" s="121"/>
      <c r="E1" s="162"/>
      <c r="F1" s="301"/>
      <c r="G1" s="301"/>
      <c r="H1" s="315" t="s">
        <v>65</v>
      </c>
      <c r="I1" s="315"/>
    </row>
    <row r="2" spans="1:9" ht="15">
      <c r="A2" s="119"/>
      <c r="B2" s="119"/>
      <c r="C2" s="120"/>
      <c r="D2" s="121"/>
      <c r="E2" s="162"/>
      <c r="F2" s="119"/>
      <c r="G2" s="119"/>
      <c r="H2" s="315"/>
      <c r="I2" s="315"/>
    </row>
    <row r="3" spans="1:9" ht="15">
      <c r="A3" s="119"/>
      <c r="B3" s="123" t="s">
        <v>66</v>
      </c>
      <c r="C3" s="124">
        <v>15</v>
      </c>
      <c r="D3" s="121"/>
      <c r="E3" s="162"/>
      <c r="F3" s="125" t="s">
        <v>67</v>
      </c>
      <c r="G3" s="123"/>
      <c r="H3" s="119"/>
      <c r="I3" s="119"/>
    </row>
    <row r="4" spans="1:9" ht="15">
      <c r="A4" s="119"/>
      <c r="B4" s="123"/>
      <c r="C4" s="120"/>
      <c r="D4" s="121"/>
      <c r="E4" s="162"/>
      <c r="F4" s="125"/>
      <c r="G4" s="123"/>
      <c r="H4" s="119"/>
      <c r="I4" s="119"/>
    </row>
    <row r="5" spans="1:9" ht="13.5" customHeight="1">
      <c r="A5" s="126"/>
      <c r="B5" s="126"/>
      <c r="C5" s="127"/>
      <c r="F5" s="128" t="s">
        <v>102</v>
      </c>
      <c r="G5" s="138">
        <f>SUM(I8:I8)</f>
        <v>0</v>
      </c>
      <c r="H5" s="130"/>
      <c r="I5" s="130"/>
    </row>
    <row r="6" spans="1:9" ht="15">
      <c r="A6" s="130"/>
      <c r="B6" s="126"/>
      <c r="C6" s="127"/>
      <c r="D6" s="131"/>
      <c r="E6" s="131"/>
      <c r="F6" s="130"/>
      <c r="G6" s="130"/>
      <c r="H6" s="130"/>
      <c r="I6" s="130"/>
    </row>
    <row r="7" spans="1:9" s="135" customFormat="1" ht="38.25">
      <c r="A7" s="132" t="s">
        <v>68</v>
      </c>
      <c r="B7" s="132" t="s">
        <v>69</v>
      </c>
      <c r="C7" s="139" t="s">
        <v>70</v>
      </c>
      <c r="D7" s="134" t="s">
        <v>71</v>
      </c>
      <c r="E7" s="289" t="s">
        <v>94</v>
      </c>
      <c r="F7" s="132" t="s">
        <v>72</v>
      </c>
      <c r="G7" s="132" t="s">
        <v>81</v>
      </c>
      <c r="H7" s="132" t="s">
        <v>82</v>
      </c>
      <c r="I7" s="132" t="s">
        <v>75</v>
      </c>
    </row>
    <row r="8" spans="1:12" s="67" customFormat="1" ht="87.75" customHeight="1">
      <c r="A8" s="153">
        <v>1</v>
      </c>
      <c r="B8" s="163" t="s">
        <v>113</v>
      </c>
      <c r="C8" s="163">
        <v>50</v>
      </c>
      <c r="D8" s="163" t="s">
        <v>83</v>
      </c>
      <c r="E8" s="275"/>
      <c r="F8" s="180"/>
      <c r="G8" s="180"/>
      <c r="H8" s="155">
        <v>0</v>
      </c>
      <c r="I8" s="156">
        <f>ROUND(ROUND(C8,2)*ROUND(H8,2),2)</f>
        <v>0</v>
      </c>
      <c r="L8" s="140"/>
    </row>
    <row r="9" spans="6:18" s="67" customFormat="1" ht="12">
      <c r="F9" s="141"/>
      <c r="R9" s="140"/>
    </row>
    <row r="10" spans="2:18" s="67" customFormat="1" ht="12.75">
      <c r="B10" s="306" t="s">
        <v>136</v>
      </c>
      <c r="C10" s="306"/>
      <c r="D10" s="306"/>
      <c r="E10" s="306"/>
      <c r="F10" s="306"/>
      <c r="R10" s="140"/>
    </row>
    <row r="11" spans="4:5" ht="15">
      <c r="D11" s="122"/>
      <c r="E11" s="122"/>
    </row>
    <row r="12" spans="4:5" ht="15">
      <c r="D12" s="122"/>
      <c r="E12" s="122"/>
    </row>
    <row r="13" spans="4:5" ht="15">
      <c r="D13" s="122"/>
      <c r="E13" s="122"/>
    </row>
    <row r="14" spans="4:5" ht="15">
      <c r="D14" s="122"/>
      <c r="E14" s="122"/>
    </row>
    <row r="15" spans="4:5" ht="15">
      <c r="D15" s="122"/>
      <c r="E15" s="122"/>
    </row>
    <row r="16" spans="4:5" ht="15">
      <c r="D16" s="122"/>
      <c r="E16" s="122"/>
    </row>
    <row r="17" spans="4:5" ht="15">
      <c r="D17" s="122"/>
      <c r="E17" s="122"/>
    </row>
    <row r="18" spans="4:5" ht="15">
      <c r="D18" s="122"/>
      <c r="E18" s="122"/>
    </row>
    <row r="19" spans="4:5" ht="15">
      <c r="D19" s="122"/>
      <c r="E19" s="122"/>
    </row>
    <row r="20" spans="4:5" ht="15">
      <c r="D20" s="122"/>
      <c r="E20" s="122"/>
    </row>
    <row r="21" spans="4:5" ht="15">
      <c r="D21" s="122"/>
      <c r="E21" s="122"/>
    </row>
    <row r="22" spans="4:5" ht="15">
      <c r="D22" s="122"/>
      <c r="E22" s="122"/>
    </row>
    <row r="23" spans="4:5" ht="15">
      <c r="D23" s="122"/>
      <c r="E23" s="122"/>
    </row>
    <row r="24" spans="4:5" ht="15">
      <c r="D24" s="122"/>
      <c r="E24" s="122"/>
    </row>
    <row r="25" spans="4:5" ht="15">
      <c r="D25" s="122"/>
      <c r="E25" s="122"/>
    </row>
    <row r="26" spans="4:5" ht="15">
      <c r="D26" s="122"/>
      <c r="E26" s="122"/>
    </row>
    <row r="27" spans="4:5" ht="15">
      <c r="D27" s="122"/>
      <c r="E27" s="122"/>
    </row>
    <row r="28" spans="4:5" ht="15">
      <c r="D28" s="122"/>
      <c r="E28" s="122"/>
    </row>
    <row r="29" spans="4:5" ht="15">
      <c r="D29" s="122"/>
      <c r="E29" s="122"/>
    </row>
    <row r="30" spans="4:5" ht="15">
      <c r="D30" s="122"/>
      <c r="E30" s="122"/>
    </row>
    <row r="31" spans="4:5" ht="15">
      <c r="D31" s="122"/>
      <c r="E31" s="122"/>
    </row>
    <row r="32" spans="4:5" ht="15">
      <c r="D32" s="122"/>
      <c r="E32" s="122"/>
    </row>
    <row r="33" spans="4:5" ht="15">
      <c r="D33" s="122"/>
      <c r="E33" s="122"/>
    </row>
    <row r="34" spans="4:5" ht="15">
      <c r="D34" s="122"/>
      <c r="E34" s="122"/>
    </row>
    <row r="35" spans="4:5" ht="15">
      <c r="D35" s="122"/>
      <c r="E35" s="122"/>
    </row>
    <row r="36" spans="4:5" ht="15">
      <c r="D36" s="122"/>
      <c r="E36" s="122"/>
    </row>
    <row r="37" spans="4:5" ht="15">
      <c r="D37" s="122"/>
      <c r="E37" s="122"/>
    </row>
    <row r="38" spans="4:5" ht="15">
      <c r="D38" s="122"/>
      <c r="E38" s="122"/>
    </row>
    <row r="39" spans="4:5" ht="15">
      <c r="D39" s="122"/>
      <c r="E39" s="122"/>
    </row>
    <row r="40" spans="4:5" ht="15">
      <c r="D40" s="122"/>
      <c r="E40" s="122"/>
    </row>
    <row r="41" spans="4:5" ht="15">
      <c r="D41" s="122"/>
      <c r="E41" s="122"/>
    </row>
    <row r="42" spans="4:5" ht="15">
      <c r="D42" s="122"/>
      <c r="E42" s="122"/>
    </row>
    <row r="43" spans="4:5" ht="15">
      <c r="D43" s="122"/>
      <c r="E43" s="122"/>
    </row>
    <row r="44" spans="4:5" ht="15">
      <c r="D44" s="122"/>
      <c r="E44" s="122"/>
    </row>
    <row r="45" spans="4:5" ht="15">
      <c r="D45" s="122"/>
      <c r="E45" s="122"/>
    </row>
    <row r="46" spans="4:5" ht="15">
      <c r="D46" s="122"/>
      <c r="E46" s="122"/>
    </row>
    <row r="47" spans="4:5" ht="15">
      <c r="D47" s="122"/>
      <c r="E47" s="122"/>
    </row>
    <row r="48" spans="4:5" ht="15">
      <c r="D48" s="122"/>
      <c r="E48" s="122"/>
    </row>
    <row r="49" spans="4:5" ht="15">
      <c r="D49" s="122"/>
      <c r="E49" s="122"/>
    </row>
    <row r="50" spans="4:5" ht="15">
      <c r="D50" s="122"/>
      <c r="E50" s="122"/>
    </row>
    <row r="51" spans="4:5" ht="15">
      <c r="D51" s="122"/>
      <c r="E51" s="122"/>
    </row>
    <row r="52" spans="4:5" ht="15">
      <c r="D52" s="122"/>
      <c r="E52" s="122"/>
    </row>
    <row r="53" spans="4:5" ht="15">
      <c r="D53" s="122"/>
      <c r="E53" s="122"/>
    </row>
    <row r="54" spans="4:5" ht="15">
      <c r="D54" s="122"/>
      <c r="E54" s="122"/>
    </row>
    <row r="55" spans="4:5" ht="15">
      <c r="D55" s="122"/>
      <c r="E55" s="122"/>
    </row>
    <row r="56" spans="4:5" ht="15">
      <c r="D56" s="122"/>
      <c r="E56" s="122"/>
    </row>
    <row r="57" spans="4:5" ht="15">
      <c r="D57" s="122"/>
      <c r="E57" s="122"/>
    </row>
    <row r="58" spans="4:5" ht="15">
      <c r="D58" s="122"/>
      <c r="E58" s="122"/>
    </row>
    <row r="59" spans="4:5" ht="15">
      <c r="D59" s="122"/>
      <c r="E59" s="122"/>
    </row>
    <row r="60" spans="4:5" ht="15">
      <c r="D60" s="122"/>
      <c r="E60" s="122"/>
    </row>
    <row r="61" spans="4:5" ht="15">
      <c r="D61" s="122"/>
      <c r="E61" s="122"/>
    </row>
    <row r="62" spans="4:5" ht="15">
      <c r="D62" s="122"/>
      <c r="E62" s="122"/>
    </row>
    <row r="63" spans="4:5" ht="15">
      <c r="D63" s="122"/>
      <c r="E63" s="122"/>
    </row>
    <row r="64" spans="4:5" ht="15">
      <c r="D64" s="122"/>
      <c r="E64" s="122"/>
    </row>
    <row r="65" spans="4:5" ht="15">
      <c r="D65" s="122"/>
      <c r="E65" s="122"/>
    </row>
    <row r="66" spans="4:5" ht="15">
      <c r="D66" s="122"/>
      <c r="E66" s="122"/>
    </row>
    <row r="67" spans="4:5" ht="15">
      <c r="D67" s="122"/>
      <c r="E67" s="122"/>
    </row>
    <row r="68" spans="4:5" ht="15">
      <c r="D68" s="122"/>
      <c r="E68" s="122"/>
    </row>
    <row r="69" spans="4:5" ht="15">
      <c r="D69" s="122"/>
      <c r="E69" s="122"/>
    </row>
    <row r="70" spans="4:5" ht="15">
      <c r="D70" s="122"/>
      <c r="E70" s="122"/>
    </row>
    <row r="71" spans="4:5" ht="15">
      <c r="D71" s="122"/>
      <c r="E71" s="122"/>
    </row>
    <row r="72" spans="4:5" ht="15">
      <c r="D72" s="122"/>
      <c r="E72" s="122"/>
    </row>
    <row r="73" spans="4:5" ht="15">
      <c r="D73" s="122"/>
      <c r="E73" s="122"/>
    </row>
    <row r="74" spans="4:5" ht="15">
      <c r="D74" s="122"/>
      <c r="E74" s="122"/>
    </row>
    <row r="75" spans="4:5" ht="15">
      <c r="D75" s="122"/>
      <c r="E75" s="122"/>
    </row>
    <row r="76" spans="4:5" ht="15">
      <c r="D76" s="122"/>
      <c r="E76" s="122"/>
    </row>
    <row r="77" spans="4:5" ht="15">
      <c r="D77" s="122"/>
      <c r="E77" s="122"/>
    </row>
    <row r="78" spans="4:5" ht="15">
      <c r="D78" s="122"/>
      <c r="E78" s="122"/>
    </row>
    <row r="79" spans="4:5" ht="15">
      <c r="D79" s="122"/>
      <c r="E79" s="122"/>
    </row>
    <row r="80" spans="4:5" ht="15">
      <c r="D80" s="122"/>
      <c r="E80" s="122"/>
    </row>
    <row r="81" spans="4:5" ht="15">
      <c r="D81" s="122"/>
      <c r="E81" s="122"/>
    </row>
    <row r="82" spans="4:5" ht="15">
      <c r="D82" s="122"/>
      <c r="E82" s="122"/>
    </row>
    <row r="83" spans="4:5" ht="15">
      <c r="D83" s="122"/>
      <c r="E83" s="122"/>
    </row>
    <row r="84" spans="4:5" ht="15">
      <c r="D84" s="122"/>
      <c r="E84" s="122"/>
    </row>
    <row r="85" spans="4:5" ht="15">
      <c r="D85" s="122"/>
      <c r="E85" s="122"/>
    </row>
    <row r="86" spans="4:5" ht="15">
      <c r="D86" s="122"/>
      <c r="E86" s="122"/>
    </row>
    <row r="87" spans="4:5" ht="15">
      <c r="D87" s="122"/>
      <c r="E87" s="122"/>
    </row>
    <row r="88" spans="4:5" ht="15">
      <c r="D88" s="122"/>
      <c r="E88" s="122"/>
    </row>
    <row r="89" spans="4:5" ht="15">
      <c r="D89" s="122"/>
      <c r="E89" s="122"/>
    </row>
    <row r="90" spans="4:5" ht="15">
      <c r="D90" s="122"/>
      <c r="E90" s="122"/>
    </row>
    <row r="91" spans="4:5" ht="15">
      <c r="D91" s="122"/>
      <c r="E91" s="122"/>
    </row>
    <row r="92" spans="4:5" ht="15">
      <c r="D92" s="122"/>
      <c r="E92" s="122"/>
    </row>
    <row r="93" spans="4:5" ht="15">
      <c r="D93" s="122"/>
      <c r="E93" s="122"/>
    </row>
    <row r="94" spans="4:5" ht="15">
      <c r="D94" s="122"/>
      <c r="E94" s="122"/>
    </row>
    <row r="95" spans="4:5" ht="15">
      <c r="D95" s="122"/>
      <c r="E95" s="122"/>
    </row>
    <row r="96" spans="4:5" ht="15">
      <c r="D96" s="122"/>
      <c r="E96" s="122"/>
    </row>
    <row r="97" spans="4:5" ht="15">
      <c r="D97" s="122"/>
      <c r="E97" s="122"/>
    </row>
    <row r="98" spans="4:5" ht="15">
      <c r="D98" s="122"/>
      <c r="E98" s="122"/>
    </row>
    <row r="99" spans="4:5" ht="15">
      <c r="D99" s="122"/>
      <c r="E99" s="122"/>
    </row>
    <row r="100" spans="4:5" ht="15">
      <c r="D100" s="122"/>
      <c r="E100" s="122"/>
    </row>
    <row r="101" spans="4:5" ht="15">
      <c r="D101" s="122"/>
      <c r="E101" s="122"/>
    </row>
    <row r="102" spans="4:5" ht="15">
      <c r="D102" s="122"/>
      <c r="E102" s="122"/>
    </row>
    <row r="103" spans="4:5" ht="15">
      <c r="D103" s="122"/>
      <c r="E103" s="122"/>
    </row>
    <row r="104" spans="4:5" ht="15">
      <c r="D104" s="122"/>
      <c r="E104" s="122"/>
    </row>
    <row r="105" spans="4:5" ht="15">
      <c r="D105" s="122"/>
      <c r="E105" s="122"/>
    </row>
    <row r="106" spans="4:5" ht="15">
      <c r="D106" s="122"/>
      <c r="E106" s="122"/>
    </row>
    <row r="107" spans="4:5" ht="15">
      <c r="D107" s="122"/>
      <c r="E107" s="122"/>
    </row>
    <row r="108" spans="4:5" ht="15">
      <c r="D108" s="122"/>
      <c r="E108" s="122"/>
    </row>
    <row r="109" spans="4:5" ht="15">
      <c r="D109" s="122"/>
      <c r="E109" s="122"/>
    </row>
    <row r="110" spans="4:5" ht="15">
      <c r="D110" s="122"/>
      <c r="E110" s="122"/>
    </row>
    <row r="111" spans="4:5" ht="15">
      <c r="D111" s="122"/>
      <c r="E111" s="122"/>
    </row>
    <row r="112" spans="4:5" ht="15">
      <c r="D112" s="122"/>
      <c r="E112" s="122"/>
    </row>
    <row r="113" spans="4:5" ht="15">
      <c r="D113" s="122"/>
      <c r="E113" s="122"/>
    </row>
    <row r="114" spans="4:5" ht="15">
      <c r="D114" s="122"/>
      <c r="E114" s="122"/>
    </row>
    <row r="115" spans="4:5" ht="15">
      <c r="D115" s="122"/>
      <c r="E115" s="122"/>
    </row>
    <row r="116" spans="4:5" ht="15">
      <c r="D116" s="122"/>
      <c r="E116" s="122"/>
    </row>
    <row r="117" spans="4:5" ht="15">
      <c r="D117" s="122"/>
      <c r="E117" s="122"/>
    </row>
    <row r="118" spans="4:5" ht="15">
      <c r="D118" s="122"/>
      <c r="E118" s="122"/>
    </row>
    <row r="119" spans="4:5" ht="15">
      <c r="D119" s="122"/>
      <c r="E119" s="122"/>
    </row>
    <row r="120" spans="4:5" ht="15">
      <c r="D120" s="122"/>
      <c r="E120" s="122"/>
    </row>
    <row r="121" spans="4:5" ht="15">
      <c r="D121" s="122"/>
      <c r="E121" s="122"/>
    </row>
    <row r="122" spans="4:5" ht="15">
      <c r="D122" s="122"/>
      <c r="E122" s="122"/>
    </row>
    <row r="123" spans="4:5" ht="15">
      <c r="D123" s="122"/>
      <c r="E123" s="122"/>
    </row>
    <row r="124" spans="4:5" ht="15">
      <c r="D124" s="122"/>
      <c r="E124" s="122"/>
    </row>
    <row r="125" spans="4:5" ht="15">
      <c r="D125" s="122"/>
      <c r="E125" s="122"/>
    </row>
    <row r="126" spans="4:5" ht="15">
      <c r="D126" s="122"/>
      <c r="E126" s="122"/>
    </row>
    <row r="127" spans="4:5" ht="15">
      <c r="D127" s="122"/>
      <c r="E127" s="122"/>
    </row>
    <row r="128" spans="4:5" ht="15">
      <c r="D128" s="122"/>
      <c r="E128" s="122"/>
    </row>
    <row r="129" spans="4:5" ht="15">
      <c r="D129" s="122"/>
      <c r="E129" s="122"/>
    </row>
    <row r="130" spans="4:5" ht="15">
      <c r="D130" s="122"/>
      <c r="E130" s="122"/>
    </row>
    <row r="131" spans="4:5" ht="15">
      <c r="D131" s="122"/>
      <c r="E131" s="122"/>
    </row>
    <row r="132" spans="4:5" ht="15">
      <c r="D132" s="122"/>
      <c r="E132" s="122"/>
    </row>
    <row r="133" spans="4:5" ht="15">
      <c r="D133" s="122"/>
      <c r="E133" s="122"/>
    </row>
    <row r="134" spans="4:5" ht="15">
      <c r="D134" s="122"/>
      <c r="E134" s="122"/>
    </row>
    <row r="135" spans="4:5" ht="15">
      <c r="D135" s="122"/>
      <c r="E135" s="122"/>
    </row>
    <row r="136" spans="4:5" ht="15">
      <c r="D136" s="122"/>
      <c r="E136" s="122"/>
    </row>
    <row r="137" spans="4:5" ht="15">
      <c r="D137" s="122"/>
      <c r="E137" s="122"/>
    </row>
    <row r="138" spans="4:5" ht="15">
      <c r="D138" s="122"/>
      <c r="E138" s="122"/>
    </row>
    <row r="139" spans="4:5" ht="15">
      <c r="D139" s="122"/>
      <c r="E139" s="122"/>
    </row>
    <row r="140" spans="4:5" ht="15">
      <c r="D140" s="122"/>
      <c r="E140" s="122"/>
    </row>
    <row r="141" spans="4:5" ht="15">
      <c r="D141" s="122"/>
      <c r="E141" s="122"/>
    </row>
  </sheetData>
  <sheetProtection/>
  <mergeCells count="4">
    <mergeCell ref="A1:B1"/>
    <mergeCell ref="F1:G1"/>
    <mergeCell ref="H1:I2"/>
    <mergeCell ref="B10:F10"/>
  </mergeCells>
  <printOptions horizontalCentered="1"/>
  <pageMargins left="0.25" right="0.25" top="0.75" bottom="0.75" header="0.30000000000000004" footer="0.30000000000000004"/>
  <pageSetup fitToHeight="0" fitToWidth="0" horizontalDpi="600" verticalDpi="600" orientation="landscape" paperSize="9" scale="89" r:id="rId1"/>
</worksheet>
</file>

<file path=xl/worksheets/sheet17.xml><?xml version="1.0" encoding="utf-8"?>
<worksheet xmlns="http://schemas.openxmlformats.org/spreadsheetml/2006/main" xmlns:r="http://schemas.openxmlformats.org/officeDocument/2006/relationships">
  <dimension ref="A1:I10"/>
  <sheetViews>
    <sheetView zoomScalePageLayoutView="0" workbookViewId="0" topLeftCell="A1">
      <selection activeCell="C3" sqref="C3"/>
    </sheetView>
  </sheetViews>
  <sheetFormatPr defaultColWidth="10.00390625" defaultRowHeight="14.25"/>
  <cols>
    <col min="1" max="1" width="4.625" style="83" customWidth="1"/>
    <col min="2" max="2" width="62.25390625" style="83" customWidth="1"/>
    <col min="3" max="3" width="11.25390625" style="98" customWidth="1"/>
    <col min="4" max="4" width="8.125" style="99" customWidth="1"/>
    <col min="5" max="5" width="11.875" style="99" customWidth="1"/>
    <col min="6" max="6" width="15.875" style="83" customWidth="1"/>
    <col min="7" max="7" width="14.625" style="83" customWidth="1"/>
    <col min="8" max="8" width="11.75390625" style="83" customWidth="1"/>
    <col min="9" max="9" width="12.625" style="83" customWidth="1"/>
    <col min="10" max="11" width="12.50390625" style="83" customWidth="1"/>
    <col min="12" max="16384" width="10.00390625" style="83" customWidth="1"/>
  </cols>
  <sheetData>
    <row r="1" spans="1:9" ht="15" customHeight="1">
      <c r="A1" s="310" t="str">
        <f>formularz_oferty!C4</f>
        <v>DFP.271.95.2021.ADB</v>
      </c>
      <c r="B1" s="310"/>
      <c r="C1" s="81"/>
      <c r="D1" s="82"/>
      <c r="E1" s="160"/>
      <c r="F1" s="301"/>
      <c r="G1" s="301"/>
      <c r="H1" s="311" t="s">
        <v>65</v>
      </c>
      <c r="I1" s="311"/>
    </row>
    <row r="2" spans="1:9" ht="15">
      <c r="A2" s="80"/>
      <c r="B2" s="80"/>
      <c r="C2" s="81"/>
      <c r="D2" s="82"/>
      <c r="E2" s="160"/>
      <c r="F2" s="80"/>
      <c r="G2" s="80"/>
      <c r="H2" s="311"/>
      <c r="I2" s="311"/>
    </row>
    <row r="3" spans="1:9" ht="15">
      <c r="A3" s="80"/>
      <c r="B3" s="84" t="s">
        <v>66</v>
      </c>
      <c r="C3" s="85">
        <v>16</v>
      </c>
      <c r="D3" s="82"/>
      <c r="E3" s="160"/>
      <c r="F3" s="86" t="s">
        <v>67</v>
      </c>
      <c r="G3" s="84"/>
      <c r="H3" s="80"/>
      <c r="I3" s="80"/>
    </row>
    <row r="4" spans="1:9" ht="15">
      <c r="A4" s="80"/>
      <c r="B4" s="84"/>
      <c r="C4" s="81"/>
      <c r="D4" s="82"/>
      <c r="E4" s="160"/>
      <c r="F4" s="86"/>
      <c r="G4" s="84"/>
      <c r="H4" s="80"/>
      <c r="I4" s="80"/>
    </row>
    <row r="5" spans="1:9" ht="15">
      <c r="A5" s="87"/>
      <c r="B5" s="87"/>
      <c r="C5" s="88"/>
      <c r="D5" s="89"/>
      <c r="E5" s="89"/>
      <c r="F5" s="90" t="s">
        <v>102</v>
      </c>
      <c r="G5" s="91">
        <f>SUM(I8:I8)</f>
        <v>0</v>
      </c>
      <c r="H5" s="92"/>
      <c r="I5" s="92"/>
    </row>
    <row r="6" spans="1:9" ht="15">
      <c r="A6" s="92"/>
      <c r="B6" s="87"/>
      <c r="C6" s="88"/>
      <c r="D6" s="89"/>
      <c r="E6" s="89"/>
      <c r="F6" s="92"/>
      <c r="G6" s="92"/>
      <c r="H6" s="92"/>
      <c r="I6" s="92"/>
    </row>
    <row r="7" spans="1:9" s="96" customFormat="1" ht="38.25">
      <c r="A7" s="93" t="s">
        <v>68</v>
      </c>
      <c r="B7" s="93" t="s">
        <v>69</v>
      </c>
      <c r="C7" s="94" t="s">
        <v>70</v>
      </c>
      <c r="D7" s="95" t="s">
        <v>71</v>
      </c>
      <c r="E7" s="287" t="s">
        <v>94</v>
      </c>
      <c r="F7" s="93" t="s">
        <v>72</v>
      </c>
      <c r="G7" s="93" t="s">
        <v>81</v>
      </c>
      <c r="H7" s="93" t="s">
        <v>82</v>
      </c>
      <c r="I7" s="93" t="s">
        <v>75</v>
      </c>
    </row>
    <row r="8" spans="1:9" s="96" customFormat="1" ht="51" customHeight="1">
      <c r="A8" s="195" t="s">
        <v>13</v>
      </c>
      <c r="B8" s="163" t="s">
        <v>114</v>
      </c>
      <c r="C8" s="163">
        <v>300</v>
      </c>
      <c r="D8" s="163" t="s">
        <v>83</v>
      </c>
      <c r="E8" s="275"/>
      <c r="F8" s="157"/>
      <c r="G8" s="157"/>
      <c r="H8" s="158">
        <v>0</v>
      </c>
      <c r="I8" s="159">
        <f>ROUND(ROUND(C8,2)*ROUND(H8,2),2)</f>
        <v>0</v>
      </c>
    </row>
    <row r="10" spans="2:6" ht="15">
      <c r="B10" s="306" t="s">
        <v>136</v>
      </c>
      <c r="C10" s="306"/>
      <c r="D10" s="306"/>
      <c r="E10" s="306"/>
      <c r="F10" s="306"/>
    </row>
  </sheetData>
  <sheetProtection/>
  <mergeCells count="4">
    <mergeCell ref="A1:B1"/>
    <mergeCell ref="F1:G1"/>
    <mergeCell ref="H1:I2"/>
    <mergeCell ref="B10:F10"/>
  </mergeCells>
  <printOptions/>
  <pageMargins left="0.7000000000000001" right="0.7000000000000001" top="0.75" bottom="0.75" header="0.30000000000000004" footer="0.30000000000000004"/>
  <pageSetup fitToHeight="0" fitToWidth="0"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dimension ref="A1:L138"/>
  <sheetViews>
    <sheetView zoomScalePageLayoutView="0" workbookViewId="0" topLeftCell="A1">
      <selection activeCell="C3" sqref="C3"/>
    </sheetView>
  </sheetViews>
  <sheetFormatPr defaultColWidth="9.00390625" defaultRowHeight="14.25"/>
  <cols>
    <col min="1" max="1" width="4.625" style="122" customWidth="1"/>
    <col min="2" max="2" width="59.375" style="122" customWidth="1"/>
    <col min="3" max="3" width="7.375" style="136" customWidth="1"/>
    <col min="4" max="5" width="11.375" style="137" customWidth="1"/>
    <col min="6" max="6" width="16.125" style="122" customWidth="1"/>
    <col min="7" max="7" width="14.25390625" style="122" customWidth="1"/>
    <col min="8" max="8" width="13.25390625" style="122" customWidth="1"/>
    <col min="9" max="9" width="13.625" style="122" customWidth="1"/>
    <col min="10" max="11" width="12.50390625" style="122" customWidth="1"/>
    <col min="12" max="16384" width="9.00390625" style="122" customWidth="1"/>
  </cols>
  <sheetData>
    <row r="1" spans="1:9" ht="15">
      <c r="A1" s="314" t="str">
        <f>formularz_oferty!C4</f>
        <v>DFP.271.95.2021.ADB</v>
      </c>
      <c r="B1" s="314"/>
      <c r="C1" s="120"/>
      <c r="D1" s="121"/>
      <c r="E1" s="162"/>
      <c r="F1" s="301"/>
      <c r="G1" s="301"/>
      <c r="H1" s="315" t="s">
        <v>65</v>
      </c>
      <c r="I1" s="315"/>
    </row>
    <row r="2" spans="1:9" ht="15">
      <c r="A2" s="119"/>
      <c r="B2" s="119"/>
      <c r="C2" s="120"/>
      <c r="D2" s="121"/>
      <c r="E2" s="162"/>
      <c r="F2" s="119"/>
      <c r="G2" s="119"/>
      <c r="H2" s="315"/>
      <c r="I2" s="315"/>
    </row>
    <row r="3" spans="1:9" ht="15">
      <c r="A3" s="119"/>
      <c r="B3" s="123" t="s">
        <v>66</v>
      </c>
      <c r="C3" s="124">
        <v>17</v>
      </c>
      <c r="D3" s="121"/>
      <c r="E3" s="162"/>
      <c r="F3" s="125" t="s">
        <v>67</v>
      </c>
      <c r="G3" s="123"/>
      <c r="H3" s="119"/>
      <c r="I3" s="119"/>
    </row>
    <row r="4" spans="1:9" ht="15">
      <c r="A4" s="119"/>
      <c r="B4" s="123"/>
      <c r="C4" s="120"/>
      <c r="D4" s="121"/>
      <c r="E4" s="162"/>
      <c r="F4" s="125"/>
      <c r="G4" s="123"/>
      <c r="H4" s="119"/>
      <c r="I4" s="119"/>
    </row>
    <row r="5" spans="1:9" ht="13.5" customHeight="1">
      <c r="A5" s="126"/>
      <c r="B5" s="126"/>
      <c r="C5" s="127"/>
      <c r="F5" s="128" t="s">
        <v>102</v>
      </c>
      <c r="G5" s="138">
        <f>SUM(I8:I8)</f>
        <v>0</v>
      </c>
      <c r="H5" s="130"/>
      <c r="I5" s="130"/>
    </row>
    <row r="6" spans="1:9" ht="15">
      <c r="A6" s="130"/>
      <c r="B6" s="126"/>
      <c r="C6" s="127"/>
      <c r="D6" s="131"/>
      <c r="E6" s="131"/>
      <c r="F6" s="130"/>
      <c r="G6" s="130"/>
      <c r="H6" s="130"/>
      <c r="I6" s="130"/>
    </row>
    <row r="7" spans="1:9" s="135" customFormat="1" ht="38.25">
      <c r="A7" s="132" t="s">
        <v>68</v>
      </c>
      <c r="B7" s="132" t="s">
        <v>69</v>
      </c>
      <c r="C7" s="139" t="s">
        <v>70</v>
      </c>
      <c r="D7" s="134" t="s">
        <v>71</v>
      </c>
      <c r="E7" s="289" t="s">
        <v>94</v>
      </c>
      <c r="F7" s="132" t="s">
        <v>72</v>
      </c>
      <c r="G7" s="132" t="s">
        <v>81</v>
      </c>
      <c r="H7" s="132" t="s">
        <v>82</v>
      </c>
      <c r="I7" s="132" t="s">
        <v>75</v>
      </c>
    </row>
    <row r="8" spans="1:12" s="67" customFormat="1" ht="120" customHeight="1">
      <c r="A8" s="153">
        <v>1</v>
      </c>
      <c r="B8" s="163" t="s">
        <v>115</v>
      </c>
      <c r="C8" s="163">
        <v>180</v>
      </c>
      <c r="D8" s="163" t="s">
        <v>83</v>
      </c>
      <c r="E8" s="292"/>
      <c r="F8" s="180"/>
      <c r="G8" s="180"/>
      <c r="H8" s="155">
        <v>0</v>
      </c>
      <c r="I8" s="156">
        <f>ROUND(ROUND(C8,2)*ROUND(H8,2),2)</f>
        <v>0</v>
      </c>
      <c r="L8" s="140"/>
    </row>
    <row r="9" spans="4:5" ht="15">
      <c r="D9" s="122"/>
      <c r="E9" s="122"/>
    </row>
    <row r="10" spans="1:6" ht="15">
      <c r="A10" s="122"/>
      <c r="B10" s="306" t="s">
        <v>136</v>
      </c>
      <c r="C10" s="306"/>
      <c r="D10" s="306"/>
      <c r="E10" s="306"/>
      <c r="F10" s="306"/>
    </row>
    <row r="11" spans="4:5" ht="15">
      <c r="D11" s="122"/>
      <c r="E11" s="122"/>
    </row>
    <row r="12" spans="4:5" ht="15">
      <c r="D12" s="122"/>
      <c r="E12" s="122"/>
    </row>
    <row r="13" spans="4:5" ht="15">
      <c r="D13" s="122"/>
      <c r="E13" s="122"/>
    </row>
    <row r="14" spans="4:5" ht="15">
      <c r="D14" s="122"/>
      <c r="E14" s="122"/>
    </row>
    <row r="15" spans="4:5" ht="15">
      <c r="D15" s="122"/>
      <c r="E15" s="122"/>
    </row>
    <row r="16" spans="4:5" ht="15">
      <c r="D16" s="122"/>
      <c r="E16" s="122"/>
    </row>
    <row r="17" spans="4:5" ht="15">
      <c r="D17" s="122"/>
      <c r="E17" s="122"/>
    </row>
    <row r="18" spans="4:5" ht="15">
      <c r="D18" s="122"/>
      <c r="E18" s="122"/>
    </row>
    <row r="19" spans="4:5" ht="15">
      <c r="D19" s="122"/>
      <c r="E19" s="122"/>
    </row>
    <row r="20" spans="4:5" ht="15">
      <c r="D20" s="122"/>
      <c r="E20" s="122"/>
    </row>
    <row r="21" spans="4:5" ht="15">
      <c r="D21" s="122"/>
      <c r="E21" s="122"/>
    </row>
    <row r="22" spans="4:5" ht="15">
      <c r="D22" s="122"/>
      <c r="E22" s="122"/>
    </row>
    <row r="23" spans="4:5" ht="15">
      <c r="D23" s="122"/>
      <c r="E23" s="122"/>
    </row>
    <row r="24" spans="4:5" ht="15">
      <c r="D24" s="122"/>
      <c r="E24" s="122"/>
    </row>
    <row r="25" spans="4:5" ht="15">
      <c r="D25" s="122"/>
      <c r="E25" s="122"/>
    </row>
    <row r="26" spans="4:5" ht="15">
      <c r="D26" s="122"/>
      <c r="E26" s="122"/>
    </row>
    <row r="27" spans="4:5" ht="15">
      <c r="D27" s="122"/>
      <c r="E27" s="122"/>
    </row>
    <row r="28" spans="4:5" ht="15">
      <c r="D28" s="122"/>
      <c r="E28" s="122"/>
    </row>
    <row r="29" spans="4:5" ht="15">
      <c r="D29" s="122"/>
      <c r="E29" s="122"/>
    </row>
    <row r="30" spans="4:5" ht="15">
      <c r="D30" s="122"/>
      <c r="E30" s="122"/>
    </row>
    <row r="31" spans="4:5" ht="15">
      <c r="D31" s="122"/>
      <c r="E31" s="122"/>
    </row>
    <row r="32" spans="4:5" ht="15">
      <c r="D32" s="122"/>
      <c r="E32" s="122"/>
    </row>
    <row r="33" spans="4:5" ht="15">
      <c r="D33" s="122"/>
      <c r="E33" s="122"/>
    </row>
    <row r="34" spans="4:5" ht="15">
      <c r="D34" s="122"/>
      <c r="E34" s="122"/>
    </row>
    <row r="35" spans="4:5" ht="15">
      <c r="D35" s="122"/>
      <c r="E35" s="122"/>
    </row>
    <row r="36" spans="4:5" ht="15">
      <c r="D36" s="122"/>
      <c r="E36" s="122"/>
    </row>
    <row r="37" spans="4:5" ht="15">
      <c r="D37" s="122"/>
      <c r="E37" s="122"/>
    </row>
    <row r="38" spans="4:5" ht="15">
      <c r="D38" s="122"/>
      <c r="E38" s="122"/>
    </row>
    <row r="39" spans="4:5" ht="15">
      <c r="D39" s="122"/>
      <c r="E39" s="122"/>
    </row>
    <row r="40" spans="4:5" ht="15">
      <c r="D40" s="122"/>
      <c r="E40" s="122"/>
    </row>
    <row r="41" spans="4:5" ht="15">
      <c r="D41" s="122"/>
      <c r="E41" s="122"/>
    </row>
    <row r="42" spans="4:5" ht="15">
      <c r="D42" s="122"/>
      <c r="E42" s="122"/>
    </row>
    <row r="43" spans="4:5" ht="15">
      <c r="D43" s="122"/>
      <c r="E43" s="122"/>
    </row>
    <row r="44" spans="4:5" ht="15">
      <c r="D44" s="122"/>
      <c r="E44" s="122"/>
    </row>
    <row r="45" spans="4:5" ht="15">
      <c r="D45" s="122"/>
      <c r="E45" s="122"/>
    </row>
    <row r="46" spans="4:5" ht="15">
      <c r="D46" s="122"/>
      <c r="E46" s="122"/>
    </row>
    <row r="47" spans="4:5" ht="15">
      <c r="D47" s="122"/>
      <c r="E47" s="122"/>
    </row>
    <row r="48" spans="4:5" ht="15">
      <c r="D48" s="122"/>
      <c r="E48" s="122"/>
    </row>
    <row r="49" spans="4:5" ht="15">
      <c r="D49" s="122"/>
      <c r="E49" s="122"/>
    </row>
    <row r="50" spans="4:5" ht="15">
      <c r="D50" s="122"/>
      <c r="E50" s="122"/>
    </row>
    <row r="51" spans="4:5" ht="15">
      <c r="D51" s="122"/>
      <c r="E51" s="122"/>
    </row>
    <row r="52" spans="4:5" ht="15">
      <c r="D52" s="122"/>
      <c r="E52" s="122"/>
    </row>
    <row r="53" spans="4:5" ht="15">
      <c r="D53" s="122"/>
      <c r="E53" s="122"/>
    </row>
    <row r="54" spans="4:5" ht="15">
      <c r="D54" s="122"/>
      <c r="E54" s="122"/>
    </row>
    <row r="55" spans="4:5" ht="15">
      <c r="D55" s="122"/>
      <c r="E55" s="122"/>
    </row>
    <row r="56" spans="4:5" ht="15">
      <c r="D56" s="122"/>
      <c r="E56" s="122"/>
    </row>
    <row r="57" spans="4:5" ht="15">
      <c r="D57" s="122"/>
      <c r="E57" s="122"/>
    </row>
    <row r="58" spans="4:5" ht="15">
      <c r="D58" s="122"/>
      <c r="E58" s="122"/>
    </row>
    <row r="59" spans="4:5" ht="15">
      <c r="D59" s="122"/>
      <c r="E59" s="122"/>
    </row>
    <row r="60" spans="4:5" ht="15">
      <c r="D60" s="122"/>
      <c r="E60" s="122"/>
    </row>
    <row r="61" spans="4:5" ht="15">
      <c r="D61" s="122"/>
      <c r="E61" s="122"/>
    </row>
    <row r="62" spans="4:5" ht="15">
      <c r="D62" s="122"/>
      <c r="E62" s="122"/>
    </row>
    <row r="63" spans="4:5" ht="15">
      <c r="D63" s="122"/>
      <c r="E63" s="122"/>
    </row>
    <row r="64" spans="4:5" ht="15">
      <c r="D64" s="122"/>
      <c r="E64" s="122"/>
    </row>
    <row r="65" spans="4:5" ht="15">
      <c r="D65" s="122"/>
      <c r="E65" s="122"/>
    </row>
    <row r="66" spans="4:5" ht="15">
      <c r="D66" s="122"/>
      <c r="E66" s="122"/>
    </row>
    <row r="67" spans="4:5" ht="15">
      <c r="D67" s="122"/>
      <c r="E67" s="122"/>
    </row>
    <row r="68" spans="4:5" ht="15">
      <c r="D68" s="122"/>
      <c r="E68" s="122"/>
    </row>
    <row r="69" spans="4:5" ht="15">
      <c r="D69" s="122"/>
      <c r="E69" s="122"/>
    </row>
    <row r="70" spans="4:5" ht="15">
      <c r="D70" s="122"/>
      <c r="E70" s="122"/>
    </row>
    <row r="71" spans="4:5" ht="15">
      <c r="D71" s="122"/>
      <c r="E71" s="122"/>
    </row>
    <row r="72" spans="4:5" ht="15">
      <c r="D72" s="122"/>
      <c r="E72" s="122"/>
    </row>
    <row r="73" spans="4:5" ht="15">
      <c r="D73" s="122"/>
      <c r="E73" s="122"/>
    </row>
    <row r="74" spans="4:5" ht="15">
      <c r="D74" s="122"/>
      <c r="E74" s="122"/>
    </row>
    <row r="75" spans="4:5" ht="15">
      <c r="D75" s="122"/>
      <c r="E75" s="122"/>
    </row>
    <row r="76" spans="4:5" ht="15">
      <c r="D76" s="122"/>
      <c r="E76" s="122"/>
    </row>
    <row r="77" spans="4:5" ht="15">
      <c r="D77" s="122"/>
      <c r="E77" s="122"/>
    </row>
    <row r="78" spans="4:5" ht="15">
      <c r="D78" s="122"/>
      <c r="E78" s="122"/>
    </row>
    <row r="79" spans="4:5" ht="15">
      <c r="D79" s="122"/>
      <c r="E79" s="122"/>
    </row>
    <row r="80" spans="4:5" ht="15">
      <c r="D80" s="122"/>
      <c r="E80" s="122"/>
    </row>
    <row r="81" spans="4:5" ht="15">
      <c r="D81" s="122"/>
      <c r="E81" s="122"/>
    </row>
    <row r="82" spans="4:5" ht="15">
      <c r="D82" s="122"/>
      <c r="E82" s="122"/>
    </row>
    <row r="83" spans="4:5" ht="15">
      <c r="D83" s="122"/>
      <c r="E83" s="122"/>
    </row>
    <row r="84" spans="4:5" ht="15">
      <c r="D84" s="122"/>
      <c r="E84" s="122"/>
    </row>
    <row r="85" spans="4:5" ht="15">
      <c r="D85" s="122"/>
      <c r="E85" s="122"/>
    </row>
    <row r="86" spans="4:5" ht="15">
      <c r="D86" s="122"/>
      <c r="E86" s="122"/>
    </row>
    <row r="87" spans="4:5" ht="15">
      <c r="D87" s="122"/>
      <c r="E87" s="122"/>
    </row>
    <row r="88" spans="4:5" ht="15">
      <c r="D88" s="122"/>
      <c r="E88" s="122"/>
    </row>
    <row r="89" spans="4:5" ht="15">
      <c r="D89" s="122"/>
      <c r="E89" s="122"/>
    </row>
    <row r="90" spans="4:5" ht="15">
      <c r="D90" s="122"/>
      <c r="E90" s="122"/>
    </row>
    <row r="91" spans="4:5" ht="15">
      <c r="D91" s="122"/>
      <c r="E91" s="122"/>
    </row>
    <row r="92" spans="4:5" ht="15">
      <c r="D92" s="122"/>
      <c r="E92" s="122"/>
    </row>
    <row r="93" spans="4:5" ht="15">
      <c r="D93" s="122"/>
      <c r="E93" s="122"/>
    </row>
    <row r="94" spans="4:5" ht="15">
      <c r="D94" s="122"/>
      <c r="E94" s="122"/>
    </row>
    <row r="95" spans="4:5" ht="15">
      <c r="D95" s="122"/>
      <c r="E95" s="122"/>
    </row>
    <row r="96" spans="4:5" ht="15">
      <c r="D96" s="122"/>
      <c r="E96" s="122"/>
    </row>
    <row r="97" spans="4:5" ht="15">
      <c r="D97" s="122"/>
      <c r="E97" s="122"/>
    </row>
    <row r="98" spans="4:5" ht="15">
      <c r="D98" s="122"/>
      <c r="E98" s="122"/>
    </row>
    <row r="99" spans="4:5" ht="15">
      <c r="D99" s="122"/>
      <c r="E99" s="122"/>
    </row>
    <row r="100" spans="4:5" ht="15">
      <c r="D100" s="122"/>
      <c r="E100" s="122"/>
    </row>
    <row r="101" spans="4:5" ht="15">
      <c r="D101" s="122"/>
      <c r="E101" s="122"/>
    </row>
    <row r="102" spans="4:5" ht="15">
      <c r="D102" s="122"/>
      <c r="E102" s="122"/>
    </row>
    <row r="103" spans="4:5" ht="15">
      <c r="D103" s="122"/>
      <c r="E103" s="122"/>
    </row>
    <row r="104" spans="4:5" ht="15">
      <c r="D104" s="122"/>
      <c r="E104" s="122"/>
    </row>
    <row r="105" spans="4:5" ht="15">
      <c r="D105" s="122"/>
      <c r="E105" s="122"/>
    </row>
    <row r="106" spans="4:5" ht="15">
      <c r="D106" s="122"/>
      <c r="E106" s="122"/>
    </row>
    <row r="107" spans="4:5" ht="15">
      <c r="D107" s="122"/>
      <c r="E107" s="122"/>
    </row>
    <row r="108" spans="4:5" ht="15">
      <c r="D108" s="122"/>
      <c r="E108" s="122"/>
    </row>
    <row r="109" spans="4:5" ht="15">
      <c r="D109" s="122"/>
      <c r="E109" s="122"/>
    </row>
    <row r="110" spans="4:5" ht="15">
      <c r="D110" s="122"/>
      <c r="E110" s="122"/>
    </row>
    <row r="111" spans="4:5" ht="15">
      <c r="D111" s="122"/>
      <c r="E111" s="122"/>
    </row>
    <row r="112" spans="4:5" ht="15">
      <c r="D112" s="122"/>
      <c r="E112" s="122"/>
    </row>
    <row r="113" spans="4:5" ht="15">
      <c r="D113" s="122"/>
      <c r="E113" s="122"/>
    </row>
    <row r="114" spans="4:5" ht="15">
      <c r="D114" s="122"/>
      <c r="E114" s="122"/>
    </row>
    <row r="115" spans="4:5" ht="15">
      <c r="D115" s="122"/>
      <c r="E115" s="122"/>
    </row>
    <row r="116" spans="4:5" ht="15">
      <c r="D116" s="122"/>
      <c r="E116" s="122"/>
    </row>
    <row r="117" spans="4:5" ht="15">
      <c r="D117" s="122"/>
      <c r="E117" s="122"/>
    </row>
    <row r="118" spans="4:5" ht="15">
      <c r="D118" s="122"/>
      <c r="E118" s="122"/>
    </row>
    <row r="119" spans="4:5" ht="15">
      <c r="D119" s="122"/>
      <c r="E119" s="122"/>
    </row>
    <row r="120" spans="4:5" ht="15">
      <c r="D120" s="122"/>
      <c r="E120" s="122"/>
    </row>
    <row r="121" spans="4:5" ht="15">
      <c r="D121" s="122"/>
      <c r="E121" s="122"/>
    </row>
    <row r="122" spans="4:5" ht="15">
      <c r="D122" s="122"/>
      <c r="E122" s="122"/>
    </row>
    <row r="123" spans="4:5" ht="15">
      <c r="D123" s="122"/>
      <c r="E123" s="122"/>
    </row>
    <row r="124" spans="4:5" ht="15">
      <c r="D124" s="122"/>
      <c r="E124" s="122"/>
    </row>
    <row r="125" spans="4:5" ht="15">
      <c r="D125" s="122"/>
      <c r="E125" s="122"/>
    </row>
    <row r="126" spans="4:5" ht="15">
      <c r="D126" s="122"/>
      <c r="E126" s="122"/>
    </row>
    <row r="127" spans="4:5" ht="15">
      <c r="D127" s="122"/>
      <c r="E127" s="122"/>
    </row>
    <row r="128" spans="4:5" ht="15">
      <c r="D128" s="122"/>
      <c r="E128" s="122"/>
    </row>
    <row r="129" spans="4:5" ht="15">
      <c r="D129" s="122"/>
      <c r="E129" s="122"/>
    </row>
    <row r="130" spans="4:5" ht="15">
      <c r="D130" s="122"/>
      <c r="E130" s="122"/>
    </row>
    <row r="131" spans="4:5" ht="15">
      <c r="D131" s="122"/>
      <c r="E131" s="122"/>
    </row>
    <row r="132" spans="4:5" ht="15">
      <c r="D132" s="122"/>
      <c r="E132" s="122"/>
    </row>
    <row r="133" spans="4:5" ht="15">
      <c r="D133" s="122"/>
      <c r="E133" s="122"/>
    </row>
    <row r="134" spans="4:5" ht="15">
      <c r="D134" s="122"/>
      <c r="E134" s="122"/>
    </row>
    <row r="135" spans="4:5" ht="15">
      <c r="D135" s="122"/>
      <c r="E135" s="122"/>
    </row>
    <row r="136" spans="4:5" ht="15">
      <c r="D136" s="122"/>
      <c r="E136" s="122"/>
    </row>
    <row r="137" spans="4:5" ht="15">
      <c r="D137" s="122"/>
      <c r="E137" s="122"/>
    </row>
    <row r="138" spans="4:5" ht="15">
      <c r="D138" s="122"/>
      <c r="E138" s="122"/>
    </row>
  </sheetData>
  <sheetProtection/>
  <mergeCells count="4">
    <mergeCell ref="A1:B1"/>
    <mergeCell ref="F1:G1"/>
    <mergeCell ref="H1:I2"/>
    <mergeCell ref="B10:F10"/>
  </mergeCells>
  <printOptions horizontalCentered="1"/>
  <pageMargins left="0.25" right="0.25" top="0.75" bottom="0.75" header="0.30000000000000004" footer="0.30000000000000004"/>
  <pageSetup fitToHeight="0" fitToWidth="0" horizontalDpi="600" verticalDpi="600" orientation="landscape" paperSize="9" scale="86" r:id="rId1"/>
</worksheet>
</file>

<file path=xl/worksheets/sheet19.xml><?xml version="1.0" encoding="utf-8"?>
<worksheet xmlns="http://schemas.openxmlformats.org/spreadsheetml/2006/main" xmlns:r="http://schemas.openxmlformats.org/officeDocument/2006/relationships">
  <dimension ref="A1:R142"/>
  <sheetViews>
    <sheetView zoomScalePageLayoutView="0" workbookViewId="0" topLeftCell="A1">
      <selection activeCell="C3" sqref="C3"/>
    </sheetView>
  </sheetViews>
  <sheetFormatPr defaultColWidth="9.00390625" defaultRowHeight="14.25"/>
  <cols>
    <col min="1" max="1" width="4.625" style="122" customWidth="1"/>
    <col min="2" max="2" width="59.375" style="122" customWidth="1"/>
    <col min="3" max="3" width="7.375" style="136" customWidth="1"/>
    <col min="4" max="5" width="11.375" style="137" customWidth="1"/>
    <col min="6" max="6" width="16.125" style="122" customWidth="1"/>
    <col min="7" max="7" width="15.50390625" style="122" customWidth="1"/>
    <col min="8" max="8" width="13.25390625" style="122" customWidth="1"/>
    <col min="9" max="9" width="13.625" style="122" customWidth="1"/>
    <col min="10" max="11" width="12.50390625" style="122" customWidth="1"/>
    <col min="12" max="16384" width="9.00390625" style="122" customWidth="1"/>
  </cols>
  <sheetData>
    <row r="1" spans="1:9" ht="15">
      <c r="A1" s="314" t="str">
        <f>formularz_oferty!C4</f>
        <v>DFP.271.95.2021.ADB</v>
      </c>
      <c r="B1" s="314"/>
      <c r="C1" s="120"/>
      <c r="D1" s="121"/>
      <c r="E1" s="162"/>
      <c r="F1" s="301"/>
      <c r="G1" s="301"/>
      <c r="H1" s="315" t="s">
        <v>65</v>
      </c>
      <c r="I1" s="315"/>
    </row>
    <row r="2" spans="1:9" ht="15">
      <c r="A2" s="119"/>
      <c r="B2" s="119"/>
      <c r="C2" s="120"/>
      <c r="D2" s="121"/>
      <c r="E2" s="162"/>
      <c r="F2" s="119"/>
      <c r="G2" s="119"/>
      <c r="H2" s="315"/>
      <c r="I2" s="315"/>
    </row>
    <row r="3" spans="1:9" ht="15">
      <c r="A3" s="119"/>
      <c r="B3" s="123" t="s">
        <v>66</v>
      </c>
      <c r="C3" s="124">
        <v>18</v>
      </c>
      <c r="D3" s="121"/>
      <c r="E3" s="162"/>
      <c r="F3" s="125" t="s">
        <v>67</v>
      </c>
      <c r="G3" s="123"/>
      <c r="H3" s="119"/>
      <c r="I3" s="119"/>
    </row>
    <row r="4" spans="1:9" ht="15">
      <c r="A4" s="119"/>
      <c r="B4" s="123"/>
      <c r="C4" s="120"/>
      <c r="D4" s="121"/>
      <c r="E4" s="162"/>
      <c r="F4" s="125"/>
      <c r="G4" s="123"/>
      <c r="H4" s="119"/>
      <c r="I4" s="119"/>
    </row>
    <row r="5" spans="1:9" ht="13.5" customHeight="1">
      <c r="A5" s="126"/>
      <c r="B5" s="126"/>
      <c r="C5" s="127"/>
      <c r="F5" s="128" t="s">
        <v>102</v>
      </c>
      <c r="G5" s="138">
        <f>SUM(I8:I9)</f>
        <v>0</v>
      </c>
      <c r="H5" s="130"/>
      <c r="I5" s="130"/>
    </row>
    <row r="6" spans="1:9" ht="15">
      <c r="A6" s="130"/>
      <c r="B6" s="126"/>
      <c r="C6" s="127"/>
      <c r="D6" s="131"/>
      <c r="E6" s="131"/>
      <c r="F6" s="130"/>
      <c r="G6" s="130"/>
      <c r="H6" s="130"/>
      <c r="I6" s="130"/>
    </row>
    <row r="7" spans="1:9" s="135" customFormat="1" ht="38.25">
      <c r="A7" s="132" t="s">
        <v>68</v>
      </c>
      <c r="B7" s="132" t="s">
        <v>69</v>
      </c>
      <c r="C7" s="139" t="s">
        <v>70</v>
      </c>
      <c r="D7" s="134" t="s">
        <v>71</v>
      </c>
      <c r="E7" s="289" t="s">
        <v>94</v>
      </c>
      <c r="F7" s="132" t="s">
        <v>72</v>
      </c>
      <c r="G7" s="132" t="s">
        <v>81</v>
      </c>
      <c r="H7" s="132" t="s">
        <v>82</v>
      </c>
      <c r="I7" s="132" t="s">
        <v>75</v>
      </c>
    </row>
    <row r="8" spans="1:12" s="67" customFormat="1" ht="70.5" customHeight="1">
      <c r="A8" s="153">
        <v>1</v>
      </c>
      <c r="B8" s="177" t="s">
        <v>116</v>
      </c>
      <c r="C8" s="178">
        <v>40</v>
      </c>
      <c r="D8" s="151" t="s">
        <v>83</v>
      </c>
      <c r="E8" s="277"/>
      <c r="F8" s="180"/>
      <c r="G8" s="180"/>
      <c r="H8" s="155">
        <v>0</v>
      </c>
      <c r="I8" s="156">
        <f>ROUND(ROUND(C8,2)*ROUND(H8,2),2)</f>
        <v>0</v>
      </c>
      <c r="L8" s="140"/>
    </row>
    <row r="9" spans="1:12" s="67" customFormat="1" ht="51.75" customHeight="1">
      <c r="A9" s="153">
        <v>2</v>
      </c>
      <c r="B9" s="177" t="s">
        <v>117</v>
      </c>
      <c r="C9" s="178">
        <v>20</v>
      </c>
      <c r="D9" s="151" t="s">
        <v>140</v>
      </c>
      <c r="E9" s="281"/>
      <c r="F9" s="180"/>
      <c r="G9" s="180"/>
      <c r="H9" s="155">
        <v>0</v>
      </c>
      <c r="I9" s="156">
        <f>ROUND(ROUND(C9,2)*ROUND(H9,2),2)</f>
        <v>0</v>
      </c>
      <c r="L9" s="140"/>
    </row>
    <row r="10" spans="6:18" s="67" customFormat="1" ht="12">
      <c r="F10" s="141"/>
      <c r="R10" s="140"/>
    </row>
    <row r="11" spans="2:18" s="67" customFormat="1" ht="12.75">
      <c r="B11" s="306" t="s">
        <v>136</v>
      </c>
      <c r="C11" s="306"/>
      <c r="D11" s="306"/>
      <c r="E11" s="306"/>
      <c r="F11" s="306"/>
      <c r="R11" s="140"/>
    </row>
    <row r="12" spans="4:5" ht="15">
      <c r="D12" s="122"/>
      <c r="E12" s="122"/>
    </row>
    <row r="13" spans="4:5" ht="15">
      <c r="D13" s="122"/>
      <c r="E13" s="122"/>
    </row>
    <row r="14" spans="4:5" ht="15">
      <c r="D14" s="122"/>
      <c r="E14" s="122"/>
    </row>
    <row r="15" spans="4:5" ht="15">
      <c r="D15" s="122"/>
      <c r="E15" s="122"/>
    </row>
    <row r="16" spans="4:5" ht="15">
      <c r="D16" s="122"/>
      <c r="E16" s="122"/>
    </row>
    <row r="17" spans="4:5" ht="15">
      <c r="D17" s="122"/>
      <c r="E17" s="122"/>
    </row>
    <row r="18" spans="4:5" ht="15">
      <c r="D18" s="122"/>
      <c r="E18" s="122"/>
    </row>
    <row r="19" spans="4:5" ht="15">
      <c r="D19" s="122"/>
      <c r="E19" s="122"/>
    </row>
    <row r="20" spans="4:5" ht="15">
      <c r="D20" s="122"/>
      <c r="E20" s="122"/>
    </row>
    <row r="21" spans="4:5" ht="15">
      <c r="D21" s="122"/>
      <c r="E21" s="122"/>
    </row>
    <row r="22" spans="4:5" ht="15">
      <c r="D22" s="122"/>
      <c r="E22" s="122"/>
    </row>
    <row r="23" spans="4:5" ht="15">
      <c r="D23" s="122"/>
      <c r="E23" s="122"/>
    </row>
    <row r="24" spans="4:5" ht="15">
      <c r="D24" s="122"/>
      <c r="E24" s="122"/>
    </row>
    <row r="25" spans="4:5" ht="15">
      <c r="D25" s="122"/>
      <c r="E25" s="122"/>
    </row>
    <row r="26" spans="4:5" ht="15">
      <c r="D26" s="122"/>
      <c r="E26" s="122"/>
    </row>
    <row r="27" spans="4:5" ht="15">
      <c r="D27" s="122"/>
      <c r="E27" s="122"/>
    </row>
    <row r="28" spans="4:5" ht="15">
      <c r="D28" s="122"/>
      <c r="E28" s="122"/>
    </row>
    <row r="29" spans="4:5" ht="15">
      <c r="D29" s="122"/>
      <c r="E29" s="122"/>
    </row>
    <row r="30" spans="4:5" ht="15">
      <c r="D30" s="122"/>
      <c r="E30" s="122"/>
    </row>
    <row r="31" spans="4:5" ht="15">
      <c r="D31" s="122"/>
      <c r="E31" s="122"/>
    </row>
    <row r="32" spans="4:5" ht="15">
      <c r="D32" s="122"/>
      <c r="E32" s="122"/>
    </row>
    <row r="33" spans="4:5" ht="15">
      <c r="D33" s="122"/>
      <c r="E33" s="122"/>
    </row>
    <row r="34" spans="4:5" ht="15">
      <c r="D34" s="122"/>
      <c r="E34" s="122"/>
    </row>
    <row r="35" spans="4:5" ht="15">
      <c r="D35" s="122"/>
      <c r="E35" s="122"/>
    </row>
    <row r="36" spans="4:5" ht="15">
      <c r="D36" s="122"/>
      <c r="E36" s="122"/>
    </row>
    <row r="37" spans="4:5" ht="15">
      <c r="D37" s="122"/>
      <c r="E37" s="122"/>
    </row>
    <row r="38" spans="4:5" ht="15">
      <c r="D38" s="122"/>
      <c r="E38" s="122"/>
    </row>
    <row r="39" spans="4:5" ht="15">
      <c r="D39" s="122"/>
      <c r="E39" s="122"/>
    </row>
    <row r="40" spans="4:5" ht="15">
      <c r="D40" s="122"/>
      <c r="E40" s="122"/>
    </row>
    <row r="41" spans="4:5" ht="15">
      <c r="D41" s="122"/>
      <c r="E41" s="122"/>
    </row>
    <row r="42" spans="4:5" ht="15">
      <c r="D42" s="122"/>
      <c r="E42" s="122"/>
    </row>
    <row r="43" spans="4:5" ht="15">
      <c r="D43" s="122"/>
      <c r="E43" s="122"/>
    </row>
    <row r="44" spans="4:5" ht="15">
      <c r="D44" s="122"/>
      <c r="E44" s="122"/>
    </row>
    <row r="45" spans="4:5" ht="15">
      <c r="D45" s="122"/>
      <c r="E45" s="122"/>
    </row>
    <row r="46" spans="4:5" ht="15">
      <c r="D46" s="122"/>
      <c r="E46" s="122"/>
    </row>
    <row r="47" spans="4:5" ht="15">
      <c r="D47" s="122"/>
      <c r="E47" s="122"/>
    </row>
    <row r="48" spans="4:5" ht="15">
      <c r="D48" s="122"/>
      <c r="E48" s="122"/>
    </row>
    <row r="49" spans="4:5" ht="15">
      <c r="D49" s="122"/>
      <c r="E49" s="122"/>
    </row>
    <row r="50" spans="4:5" ht="15">
      <c r="D50" s="122"/>
      <c r="E50" s="122"/>
    </row>
    <row r="51" spans="4:5" ht="15">
      <c r="D51" s="122"/>
      <c r="E51" s="122"/>
    </row>
    <row r="52" spans="4:5" ht="15">
      <c r="D52" s="122"/>
      <c r="E52" s="122"/>
    </row>
    <row r="53" spans="4:5" ht="15">
      <c r="D53" s="122"/>
      <c r="E53" s="122"/>
    </row>
    <row r="54" spans="4:5" ht="15">
      <c r="D54" s="122"/>
      <c r="E54" s="122"/>
    </row>
    <row r="55" spans="4:5" ht="15">
      <c r="D55" s="122"/>
      <c r="E55" s="122"/>
    </row>
    <row r="56" spans="4:5" ht="15">
      <c r="D56" s="122"/>
      <c r="E56" s="122"/>
    </row>
    <row r="57" spans="4:5" ht="15">
      <c r="D57" s="122"/>
      <c r="E57" s="122"/>
    </row>
    <row r="58" spans="4:5" ht="15">
      <c r="D58" s="122"/>
      <c r="E58" s="122"/>
    </row>
    <row r="59" spans="4:5" ht="15">
      <c r="D59" s="122"/>
      <c r="E59" s="122"/>
    </row>
    <row r="60" spans="4:5" ht="15">
      <c r="D60" s="122"/>
      <c r="E60" s="122"/>
    </row>
    <row r="61" spans="4:5" ht="15">
      <c r="D61" s="122"/>
      <c r="E61" s="122"/>
    </row>
    <row r="62" spans="4:5" ht="15">
      <c r="D62" s="122"/>
      <c r="E62" s="122"/>
    </row>
    <row r="63" spans="4:5" ht="15">
      <c r="D63" s="122"/>
      <c r="E63" s="122"/>
    </row>
    <row r="64" spans="4:5" ht="15">
      <c r="D64" s="122"/>
      <c r="E64" s="122"/>
    </row>
    <row r="65" spans="4:5" ht="15">
      <c r="D65" s="122"/>
      <c r="E65" s="122"/>
    </row>
    <row r="66" spans="4:5" ht="15">
      <c r="D66" s="122"/>
      <c r="E66" s="122"/>
    </row>
    <row r="67" spans="4:5" ht="15">
      <c r="D67" s="122"/>
      <c r="E67" s="122"/>
    </row>
    <row r="68" spans="4:5" ht="15">
      <c r="D68" s="122"/>
      <c r="E68" s="122"/>
    </row>
    <row r="69" spans="4:5" ht="15">
      <c r="D69" s="122"/>
      <c r="E69" s="122"/>
    </row>
    <row r="70" spans="4:5" ht="15">
      <c r="D70" s="122"/>
      <c r="E70" s="122"/>
    </row>
    <row r="71" spans="4:5" ht="15">
      <c r="D71" s="122"/>
      <c r="E71" s="122"/>
    </row>
    <row r="72" spans="4:5" ht="15">
      <c r="D72" s="122"/>
      <c r="E72" s="122"/>
    </row>
    <row r="73" spans="4:5" ht="15">
      <c r="D73" s="122"/>
      <c r="E73" s="122"/>
    </row>
    <row r="74" spans="4:5" ht="15">
      <c r="D74" s="122"/>
      <c r="E74" s="122"/>
    </row>
    <row r="75" spans="4:5" ht="15">
      <c r="D75" s="122"/>
      <c r="E75" s="122"/>
    </row>
    <row r="76" spans="4:5" ht="15">
      <c r="D76" s="122"/>
      <c r="E76" s="122"/>
    </row>
    <row r="77" spans="4:5" ht="15">
      <c r="D77" s="122"/>
      <c r="E77" s="122"/>
    </row>
    <row r="78" spans="4:5" ht="15">
      <c r="D78" s="122"/>
      <c r="E78" s="122"/>
    </row>
    <row r="79" spans="4:5" ht="15">
      <c r="D79" s="122"/>
      <c r="E79" s="122"/>
    </row>
    <row r="80" spans="4:5" ht="15">
      <c r="D80" s="122"/>
      <c r="E80" s="122"/>
    </row>
    <row r="81" spans="4:5" ht="15">
      <c r="D81" s="122"/>
      <c r="E81" s="122"/>
    </row>
    <row r="82" spans="4:5" ht="15">
      <c r="D82" s="122"/>
      <c r="E82" s="122"/>
    </row>
    <row r="83" spans="4:5" ht="15">
      <c r="D83" s="122"/>
      <c r="E83" s="122"/>
    </row>
    <row r="84" spans="4:5" ht="15">
      <c r="D84" s="122"/>
      <c r="E84" s="122"/>
    </row>
    <row r="85" spans="4:5" ht="15">
      <c r="D85" s="122"/>
      <c r="E85" s="122"/>
    </row>
    <row r="86" spans="4:5" ht="15">
      <c r="D86" s="122"/>
      <c r="E86" s="122"/>
    </row>
    <row r="87" spans="4:5" ht="15">
      <c r="D87" s="122"/>
      <c r="E87" s="122"/>
    </row>
    <row r="88" spans="4:5" ht="15">
      <c r="D88" s="122"/>
      <c r="E88" s="122"/>
    </row>
    <row r="89" spans="4:5" ht="15">
      <c r="D89" s="122"/>
      <c r="E89" s="122"/>
    </row>
    <row r="90" spans="4:5" ht="15">
      <c r="D90" s="122"/>
      <c r="E90" s="122"/>
    </row>
    <row r="91" spans="4:5" ht="15">
      <c r="D91" s="122"/>
      <c r="E91" s="122"/>
    </row>
    <row r="92" spans="4:5" ht="15">
      <c r="D92" s="122"/>
      <c r="E92" s="122"/>
    </row>
    <row r="93" spans="4:5" ht="15">
      <c r="D93" s="122"/>
      <c r="E93" s="122"/>
    </row>
    <row r="94" spans="4:5" ht="15">
      <c r="D94" s="122"/>
      <c r="E94" s="122"/>
    </row>
    <row r="95" spans="4:5" ht="15">
      <c r="D95" s="122"/>
      <c r="E95" s="122"/>
    </row>
    <row r="96" spans="4:5" ht="15">
      <c r="D96" s="122"/>
      <c r="E96" s="122"/>
    </row>
    <row r="97" spans="4:5" ht="15">
      <c r="D97" s="122"/>
      <c r="E97" s="122"/>
    </row>
    <row r="98" spans="4:5" ht="15">
      <c r="D98" s="122"/>
      <c r="E98" s="122"/>
    </row>
    <row r="99" spans="4:5" ht="15">
      <c r="D99" s="122"/>
      <c r="E99" s="122"/>
    </row>
    <row r="100" spans="4:5" ht="15">
      <c r="D100" s="122"/>
      <c r="E100" s="122"/>
    </row>
    <row r="101" spans="4:5" ht="15">
      <c r="D101" s="122"/>
      <c r="E101" s="122"/>
    </row>
    <row r="102" spans="4:5" ht="15">
      <c r="D102" s="122"/>
      <c r="E102" s="122"/>
    </row>
    <row r="103" spans="4:5" ht="15">
      <c r="D103" s="122"/>
      <c r="E103" s="122"/>
    </row>
    <row r="104" spans="4:5" ht="15">
      <c r="D104" s="122"/>
      <c r="E104" s="122"/>
    </row>
    <row r="105" spans="4:5" ht="15">
      <c r="D105" s="122"/>
      <c r="E105" s="122"/>
    </row>
    <row r="106" spans="4:5" ht="15">
      <c r="D106" s="122"/>
      <c r="E106" s="122"/>
    </row>
    <row r="107" spans="4:5" ht="15">
      <c r="D107" s="122"/>
      <c r="E107" s="122"/>
    </row>
    <row r="108" spans="4:5" ht="15">
      <c r="D108" s="122"/>
      <c r="E108" s="122"/>
    </row>
    <row r="109" spans="4:5" ht="15">
      <c r="D109" s="122"/>
      <c r="E109" s="122"/>
    </row>
    <row r="110" spans="4:5" ht="15">
      <c r="D110" s="122"/>
      <c r="E110" s="122"/>
    </row>
    <row r="111" spans="4:5" ht="15">
      <c r="D111" s="122"/>
      <c r="E111" s="122"/>
    </row>
    <row r="112" spans="4:5" ht="15">
      <c r="D112" s="122"/>
      <c r="E112" s="122"/>
    </row>
    <row r="113" spans="4:5" ht="15">
      <c r="D113" s="122"/>
      <c r="E113" s="122"/>
    </row>
    <row r="114" spans="4:5" ht="15">
      <c r="D114" s="122"/>
      <c r="E114" s="122"/>
    </row>
    <row r="115" spans="4:5" ht="15">
      <c r="D115" s="122"/>
      <c r="E115" s="122"/>
    </row>
    <row r="116" spans="4:5" ht="15">
      <c r="D116" s="122"/>
      <c r="E116" s="122"/>
    </row>
    <row r="117" spans="4:5" ht="15">
      <c r="D117" s="122"/>
      <c r="E117" s="122"/>
    </row>
    <row r="118" spans="4:5" ht="15">
      <c r="D118" s="122"/>
      <c r="E118" s="122"/>
    </row>
    <row r="119" spans="4:5" ht="15">
      <c r="D119" s="122"/>
      <c r="E119" s="122"/>
    </row>
    <row r="120" spans="4:5" ht="15">
      <c r="D120" s="122"/>
      <c r="E120" s="122"/>
    </row>
    <row r="121" spans="4:5" ht="15">
      <c r="D121" s="122"/>
      <c r="E121" s="122"/>
    </row>
    <row r="122" spans="4:5" ht="15">
      <c r="D122" s="122"/>
      <c r="E122" s="122"/>
    </row>
    <row r="123" spans="4:5" ht="15">
      <c r="D123" s="122"/>
      <c r="E123" s="122"/>
    </row>
    <row r="124" spans="4:5" ht="15">
      <c r="D124" s="122"/>
      <c r="E124" s="122"/>
    </row>
    <row r="125" spans="4:5" ht="15">
      <c r="D125" s="122"/>
      <c r="E125" s="122"/>
    </row>
    <row r="126" spans="4:5" ht="15">
      <c r="D126" s="122"/>
      <c r="E126" s="122"/>
    </row>
    <row r="127" spans="4:5" ht="15">
      <c r="D127" s="122"/>
      <c r="E127" s="122"/>
    </row>
    <row r="128" spans="4:5" ht="15">
      <c r="D128" s="122"/>
      <c r="E128" s="122"/>
    </row>
    <row r="129" spans="4:5" ht="15">
      <c r="D129" s="122"/>
      <c r="E129" s="122"/>
    </row>
    <row r="130" spans="4:5" ht="15">
      <c r="D130" s="122"/>
      <c r="E130" s="122"/>
    </row>
    <row r="131" spans="4:5" ht="15">
      <c r="D131" s="122"/>
      <c r="E131" s="122"/>
    </row>
    <row r="132" spans="4:5" ht="15">
      <c r="D132" s="122"/>
      <c r="E132" s="122"/>
    </row>
    <row r="133" spans="4:5" ht="15">
      <c r="D133" s="122"/>
      <c r="E133" s="122"/>
    </row>
    <row r="134" spans="4:5" ht="15">
      <c r="D134" s="122"/>
      <c r="E134" s="122"/>
    </row>
    <row r="135" spans="4:5" ht="15">
      <c r="D135" s="122"/>
      <c r="E135" s="122"/>
    </row>
    <row r="136" spans="4:5" ht="15">
      <c r="D136" s="122"/>
      <c r="E136" s="122"/>
    </row>
    <row r="137" spans="4:5" ht="15">
      <c r="D137" s="122"/>
      <c r="E137" s="122"/>
    </row>
    <row r="138" spans="4:5" ht="15">
      <c r="D138" s="122"/>
      <c r="E138" s="122"/>
    </row>
    <row r="139" spans="4:5" ht="15">
      <c r="D139" s="122"/>
      <c r="E139" s="122"/>
    </row>
    <row r="140" spans="4:5" ht="15">
      <c r="D140" s="122"/>
      <c r="E140" s="122"/>
    </row>
    <row r="141" spans="4:5" ht="15">
      <c r="D141" s="122"/>
      <c r="E141" s="122"/>
    </row>
    <row r="142" spans="4:5" ht="15">
      <c r="D142" s="122"/>
      <c r="E142" s="122"/>
    </row>
  </sheetData>
  <sheetProtection/>
  <mergeCells count="4">
    <mergeCell ref="A1:B1"/>
    <mergeCell ref="F1:G1"/>
    <mergeCell ref="H1:I2"/>
    <mergeCell ref="B11:F11"/>
  </mergeCells>
  <printOptions horizontalCentered="1"/>
  <pageMargins left="0.25" right="0.25" top="0.75" bottom="0.75" header="0.30000000000000004" footer="0.30000000000000004"/>
  <pageSetup fitToHeight="0" fitToWidth="0"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I11"/>
  <sheetViews>
    <sheetView zoomScalePageLayoutView="0" workbookViewId="0" topLeftCell="A1">
      <selection activeCell="C2" sqref="C2"/>
    </sheetView>
  </sheetViews>
  <sheetFormatPr defaultColWidth="9.625" defaultRowHeight="14.25"/>
  <cols>
    <col min="1" max="1" width="5.75390625" style="38" customWidth="1"/>
    <col min="2" max="2" width="45.00390625" style="26" customWidth="1"/>
    <col min="3" max="3" width="10.25390625" style="39" customWidth="1"/>
    <col min="4" max="4" width="6.75390625" style="38" customWidth="1"/>
    <col min="5" max="5" width="8.50390625" style="38" customWidth="1"/>
    <col min="6" max="6" width="14.125" style="38" customWidth="1"/>
    <col min="7" max="7" width="13.375" style="38" customWidth="1"/>
    <col min="8" max="8" width="13.00390625" style="26" customWidth="1"/>
    <col min="9" max="9" width="12.375" style="26" customWidth="1"/>
    <col min="10" max="11" width="15.125" style="26" customWidth="1"/>
    <col min="12" max="16384" width="9.625" style="26" customWidth="1"/>
  </cols>
  <sheetData>
    <row r="1" spans="1:9" ht="27" customHeight="1">
      <c r="A1" s="303" t="str">
        <f>formularz_oferty!C4</f>
        <v>DFP.271.95.2021.ADB</v>
      </c>
      <c r="B1" s="303"/>
      <c r="C1" s="24"/>
      <c r="D1" s="25"/>
      <c r="E1" s="25"/>
      <c r="F1" s="25"/>
      <c r="G1" s="25"/>
      <c r="H1" s="304" t="s">
        <v>65</v>
      </c>
      <c r="I1" s="304"/>
    </row>
    <row r="2" spans="1:9" ht="12.75">
      <c r="A2" s="25"/>
      <c r="B2" s="27" t="s">
        <v>66</v>
      </c>
      <c r="C2" s="28">
        <v>1</v>
      </c>
      <c r="D2" s="25"/>
      <c r="E2" s="25"/>
      <c r="F2" s="29" t="s">
        <v>67</v>
      </c>
      <c r="G2" s="25"/>
      <c r="H2" s="27"/>
      <c r="I2" s="27"/>
    </row>
    <row r="3" spans="1:9" ht="12.75">
      <c r="A3" s="29"/>
      <c r="B3" s="30"/>
      <c r="C3" s="24"/>
      <c r="D3" s="25"/>
      <c r="E3" s="25"/>
      <c r="F3" s="25"/>
      <c r="G3" s="25"/>
      <c r="H3" s="30"/>
      <c r="I3" s="30"/>
    </row>
    <row r="4" spans="1:9" ht="12.75">
      <c r="A4" s="29"/>
      <c r="B4" s="30"/>
      <c r="C4" s="24"/>
      <c r="D4" s="25"/>
      <c r="E4" s="25"/>
      <c r="F4" s="25"/>
      <c r="G4" s="25"/>
      <c r="H4" s="30"/>
      <c r="I4" s="30"/>
    </row>
    <row r="5" spans="1:7" ht="13.5" customHeight="1">
      <c r="A5" s="29"/>
      <c r="B5" s="27"/>
      <c r="C5" s="24"/>
      <c r="D5" s="25"/>
      <c r="E5" s="25"/>
      <c r="F5" s="71" t="s">
        <v>102</v>
      </c>
      <c r="G5" s="72">
        <f>SUM(I8:I8)</f>
        <v>0</v>
      </c>
    </row>
    <row r="6" spans="1:9" ht="12.75">
      <c r="A6" s="29"/>
      <c r="B6" s="27"/>
      <c r="C6" s="24"/>
      <c r="D6" s="25"/>
      <c r="E6" s="25"/>
      <c r="F6" s="25"/>
      <c r="G6" s="25"/>
      <c r="H6" s="27"/>
      <c r="I6" s="31"/>
    </row>
    <row r="7" spans="1:9" ht="38.25">
      <c r="A7" s="32" t="s">
        <v>68</v>
      </c>
      <c r="B7" s="32" t="s">
        <v>69</v>
      </c>
      <c r="C7" s="33" t="s">
        <v>70</v>
      </c>
      <c r="D7" s="34" t="s">
        <v>71</v>
      </c>
      <c r="E7" s="285" t="s">
        <v>94</v>
      </c>
      <c r="F7" s="34" t="s">
        <v>72</v>
      </c>
      <c r="G7" s="34" t="s">
        <v>73</v>
      </c>
      <c r="H7" s="32" t="s">
        <v>74</v>
      </c>
      <c r="I7" s="32" t="s">
        <v>75</v>
      </c>
    </row>
    <row r="8" spans="1:9" ht="111.75" customHeight="1">
      <c r="A8" s="152" t="s">
        <v>76</v>
      </c>
      <c r="B8" s="163" t="s">
        <v>96</v>
      </c>
      <c r="C8" s="165">
        <v>25000</v>
      </c>
      <c r="D8" s="163" t="s">
        <v>95</v>
      </c>
      <c r="E8" s="271"/>
      <c r="F8" s="142"/>
      <c r="G8" s="142"/>
      <c r="H8" s="143">
        <v>0</v>
      </c>
      <c r="I8" s="143">
        <f>ROUND(ROUND(C8,2)*ROUND(H8,2),2)</f>
        <v>0</v>
      </c>
    </row>
    <row r="9" spans="1:9" ht="12.75">
      <c r="A9" s="35"/>
      <c r="B9" s="36"/>
      <c r="C9" s="37"/>
      <c r="D9" s="35"/>
      <c r="E9" s="35"/>
      <c r="F9" s="35"/>
      <c r="G9" s="35"/>
      <c r="H9" s="23"/>
      <c r="I9" s="23"/>
    </row>
    <row r="10" spans="2:9" ht="14.25" customHeight="1">
      <c r="B10" s="305"/>
      <c r="C10" s="305"/>
      <c r="D10" s="305"/>
      <c r="E10" s="305"/>
      <c r="F10" s="305"/>
      <c r="G10" s="305"/>
      <c r="H10" s="305"/>
      <c r="I10" s="305"/>
    </row>
    <row r="11" spans="1:7" ht="32.25" customHeight="1">
      <c r="A11" s="306" t="s">
        <v>136</v>
      </c>
      <c r="B11" s="306"/>
      <c r="C11" s="306"/>
      <c r="D11" s="306"/>
      <c r="E11" s="306"/>
      <c r="F11" s="306"/>
      <c r="G11" s="306"/>
    </row>
  </sheetData>
  <sheetProtection/>
  <mergeCells count="4">
    <mergeCell ref="A1:B1"/>
    <mergeCell ref="H1:I1"/>
    <mergeCell ref="B10:I10"/>
    <mergeCell ref="A11:G11"/>
  </mergeCells>
  <printOptions/>
  <pageMargins left="0.25" right="0.25" top="0.75" bottom="0.75" header="0.30000000000000004" footer="0.30000000000000004"/>
  <pageSetup fitToHeight="0" fitToWidth="0"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K11"/>
  <sheetViews>
    <sheetView zoomScalePageLayoutView="0" workbookViewId="0" topLeftCell="A1">
      <selection activeCell="C3" sqref="C3"/>
    </sheetView>
  </sheetViews>
  <sheetFormatPr defaultColWidth="9.625" defaultRowHeight="14.25"/>
  <cols>
    <col min="1" max="1" width="5.75390625" style="63" customWidth="1"/>
    <col min="2" max="2" width="59.125" style="67" customWidth="1"/>
    <col min="3" max="3" width="8.25390625" style="76" customWidth="1"/>
    <col min="4" max="4" width="7.25390625" style="63" customWidth="1"/>
    <col min="5" max="5" width="9.375" style="63" customWidth="1"/>
    <col min="6" max="6" width="17.625" style="67" customWidth="1"/>
    <col min="7" max="7" width="13.50390625" style="67" customWidth="1"/>
    <col min="8" max="8" width="13.625" style="67" customWidth="1"/>
    <col min="9" max="9" width="12.75390625" style="67" customWidth="1"/>
    <col min="10" max="11" width="15.125" style="67" customWidth="1"/>
    <col min="12" max="16384" width="9.625" style="67" customWidth="1"/>
  </cols>
  <sheetData>
    <row r="1" spans="1:11" s="68" customFormat="1" ht="12" customHeight="1">
      <c r="A1" s="307" t="str">
        <f>formularz_oferty!C4</f>
        <v>DFP.271.95.2021.ADB</v>
      </c>
      <c r="B1" s="307"/>
      <c r="C1" s="66"/>
      <c r="D1" s="44"/>
      <c r="E1" s="44"/>
      <c r="F1" s="301"/>
      <c r="G1" s="301"/>
      <c r="H1" s="309" t="s">
        <v>65</v>
      </c>
      <c r="I1" s="309"/>
      <c r="J1" s="67"/>
      <c r="K1" s="67"/>
    </row>
    <row r="2" spans="1:11" s="68" customFormat="1" ht="12.75">
      <c r="A2" s="44"/>
      <c r="B2" s="40"/>
      <c r="C2" s="66"/>
      <c r="D2" s="44"/>
      <c r="E2" s="44"/>
      <c r="F2" s="40"/>
      <c r="G2" s="40"/>
      <c r="H2" s="309"/>
      <c r="I2" s="309"/>
      <c r="J2" s="67"/>
      <c r="K2" s="67"/>
    </row>
    <row r="3" spans="1:11" s="68" customFormat="1" ht="14.25" customHeight="1">
      <c r="A3" s="44"/>
      <c r="B3" s="69" t="s">
        <v>66</v>
      </c>
      <c r="C3" s="70">
        <v>19</v>
      </c>
      <c r="D3" s="44"/>
      <c r="E3" s="44"/>
      <c r="F3" s="69" t="s">
        <v>67</v>
      </c>
      <c r="G3" s="69"/>
      <c r="H3" s="40"/>
      <c r="I3" s="40"/>
      <c r="J3" s="67"/>
      <c r="K3" s="67"/>
    </row>
    <row r="4" spans="1:11" s="68" customFormat="1" ht="12.75">
      <c r="A4" s="44"/>
      <c r="B4" s="69"/>
      <c r="C4" s="66"/>
      <c r="D4" s="44"/>
      <c r="E4" s="44"/>
      <c r="F4" s="69"/>
      <c r="G4" s="69"/>
      <c r="H4" s="40"/>
      <c r="I4" s="40"/>
      <c r="J4" s="67"/>
      <c r="K4" s="67"/>
    </row>
    <row r="5" spans="1:11" s="68" customFormat="1" ht="12.75">
      <c r="A5" s="51"/>
      <c r="B5" s="36"/>
      <c r="C5" s="37"/>
      <c r="D5" s="35"/>
      <c r="E5" s="35"/>
      <c r="F5" s="71" t="s">
        <v>102</v>
      </c>
      <c r="G5" s="72">
        <f>SUM(I8:I8)</f>
        <v>0</v>
      </c>
      <c r="H5" s="23"/>
      <c r="I5" s="23"/>
      <c r="J5" s="67"/>
      <c r="K5" s="67"/>
    </row>
    <row r="6" spans="1:11" s="68" customFormat="1" ht="12.75">
      <c r="A6" s="35"/>
      <c r="B6" s="36"/>
      <c r="C6" s="37"/>
      <c r="D6" s="35"/>
      <c r="E6" s="35"/>
      <c r="F6" s="23"/>
      <c r="G6" s="23"/>
      <c r="H6" s="23"/>
      <c r="I6" s="23"/>
      <c r="J6" s="67"/>
      <c r="K6" s="67"/>
    </row>
    <row r="7" spans="1:9" s="75" customFormat="1" ht="36.75" customHeight="1">
      <c r="A7" s="32" t="s">
        <v>68</v>
      </c>
      <c r="B7" s="32" t="s">
        <v>69</v>
      </c>
      <c r="C7" s="73" t="s">
        <v>80</v>
      </c>
      <c r="D7" s="74" t="s">
        <v>71</v>
      </c>
      <c r="E7" s="286" t="s">
        <v>94</v>
      </c>
      <c r="F7" s="74" t="s">
        <v>72</v>
      </c>
      <c r="G7" s="74" t="s">
        <v>73</v>
      </c>
      <c r="H7" s="74" t="s">
        <v>74</v>
      </c>
      <c r="I7" s="74" t="s">
        <v>75</v>
      </c>
    </row>
    <row r="8" spans="1:9" s="75" customFormat="1" ht="78" customHeight="1">
      <c r="A8" s="147" t="s">
        <v>13</v>
      </c>
      <c r="B8" s="176" t="s">
        <v>118</v>
      </c>
      <c r="C8" s="172">
        <v>50</v>
      </c>
      <c r="D8" s="151" t="s">
        <v>141</v>
      </c>
      <c r="E8" s="277"/>
      <c r="F8" s="148"/>
      <c r="G8" s="148"/>
      <c r="H8" s="150">
        <v>0</v>
      </c>
      <c r="I8" s="149">
        <f>ROUND(C8,2)*ROUND(H8,2)</f>
        <v>0</v>
      </c>
    </row>
    <row r="9" spans="1:9" s="68" customFormat="1" ht="12">
      <c r="A9" s="63"/>
      <c r="B9" s="67"/>
      <c r="C9" s="76"/>
      <c r="D9" s="63"/>
      <c r="E9" s="63"/>
      <c r="F9" s="67"/>
      <c r="G9" s="67"/>
      <c r="H9" s="67"/>
      <c r="I9" s="67"/>
    </row>
    <row r="10" spans="1:9" s="68" customFormat="1" ht="12.75">
      <c r="A10" s="63"/>
      <c r="B10" s="306" t="s">
        <v>136</v>
      </c>
      <c r="C10" s="306"/>
      <c r="D10" s="306"/>
      <c r="E10" s="306"/>
      <c r="F10" s="306"/>
      <c r="G10" s="67"/>
      <c r="H10" s="67"/>
      <c r="I10" s="67"/>
    </row>
    <row r="11" spans="1:9" s="68" customFormat="1" ht="14.25" customHeight="1">
      <c r="A11" s="63"/>
      <c r="B11" s="301"/>
      <c r="C11" s="301"/>
      <c r="D11" s="301"/>
      <c r="E11" s="301"/>
      <c r="F11" s="301"/>
      <c r="G11" s="301"/>
      <c r="H11" s="301"/>
      <c r="I11" s="301"/>
    </row>
  </sheetData>
  <sheetProtection/>
  <mergeCells count="5">
    <mergeCell ref="A1:B1"/>
    <mergeCell ref="F1:G1"/>
    <mergeCell ref="H1:I2"/>
    <mergeCell ref="B11:I11"/>
    <mergeCell ref="B10:F10"/>
  </mergeCells>
  <printOptions/>
  <pageMargins left="0.25" right="0.25" top="0.75" bottom="0.75" header="0.30000000000000004" footer="0.30000000000000004"/>
  <pageSetup fitToHeight="0" fitToWidth="0" horizontalDpi="600" verticalDpi="600" orientation="landscape" paperSize="9" scale="74" r:id="rId1"/>
</worksheet>
</file>

<file path=xl/worksheets/sheet21.xml><?xml version="1.0" encoding="utf-8"?>
<worksheet xmlns="http://schemas.openxmlformats.org/spreadsheetml/2006/main" xmlns:r="http://schemas.openxmlformats.org/officeDocument/2006/relationships">
  <dimension ref="A1:R136"/>
  <sheetViews>
    <sheetView zoomScalePageLayoutView="0" workbookViewId="0" topLeftCell="A1">
      <selection activeCell="C3" sqref="C3"/>
    </sheetView>
  </sheetViews>
  <sheetFormatPr defaultColWidth="9.00390625" defaultRowHeight="14.25"/>
  <cols>
    <col min="1" max="1" width="4.625" style="122" customWidth="1"/>
    <col min="2" max="2" width="59.375" style="122" customWidth="1"/>
    <col min="3" max="3" width="12.125" style="136" customWidth="1"/>
    <col min="4" max="5" width="11.375" style="137" customWidth="1"/>
    <col min="6" max="6" width="16.125" style="122" customWidth="1"/>
    <col min="7" max="7" width="15.375" style="122" customWidth="1"/>
    <col min="8" max="8" width="13.25390625" style="122" customWidth="1"/>
    <col min="9" max="9" width="13.625" style="122" customWidth="1"/>
    <col min="10" max="11" width="12.50390625" style="122" customWidth="1"/>
    <col min="12" max="16384" width="9.00390625" style="122" customWidth="1"/>
  </cols>
  <sheetData>
    <row r="1" spans="1:9" ht="15">
      <c r="A1" s="314" t="str">
        <f>formularz_oferty!C4</f>
        <v>DFP.271.95.2021.ADB</v>
      </c>
      <c r="B1" s="314"/>
      <c r="C1" s="120"/>
      <c r="D1" s="121"/>
      <c r="E1" s="162"/>
      <c r="F1" s="301"/>
      <c r="G1" s="301"/>
      <c r="H1" s="315" t="s">
        <v>65</v>
      </c>
      <c r="I1" s="315"/>
    </row>
    <row r="2" spans="1:9" ht="15">
      <c r="A2" s="119"/>
      <c r="B2" s="119"/>
      <c r="C2" s="120"/>
      <c r="D2" s="121"/>
      <c r="E2" s="162"/>
      <c r="F2" s="119"/>
      <c r="G2" s="119"/>
      <c r="H2" s="315"/>
      <c r="I2" s="315"/>
    </row>
    <row r="3" spans="1:9" ht="15">
      <c r="A3" s="119"/>
      <c r="B3" s="123" t="s">
        <v>66</v>
      </c>
      <c r="C3" s="124">
        <v>20</v>
      </c>
      <c r="D3" s="121"/>
      <c r="E3" s="162"/>
      <c r="F3" s="125" t="s">
        <v>67</v>
      </c>
      <c r="G3" s="123"/>
      <c r="H3" s="119"/>
      <c r="I3" s="119"/>
    </row>
    <row r="4" spans="1:9" ht="15">
      <c r="A4" s="119"/>
      <c r="B4" s="123"/>
      <c r="C4" s="120"/>
      <c r="D4" s="121"/>
      <c r="E4" s="162"/>
      <c r="F4" s="125"/>
      <c r="G4" s="123"/>
      <c r="H4" s="119"/>
      <c r="I4" s="119"/>
    </row>
    <row r="5" spans="1:9" ht="13.5" customHeight="1">
      <c r="A5" s="126"/>
      <c r="B5" s="126"/>
      <c r="C5" s="127"/>
      <c r="F5" s="128" t="s">
        <v>102</v>
      </c>
      <c r="G5" s="138">
        <f>SUM(I8)+H11</f>
        <v>0</v>
      </c>
      <c r="H5" s="130"/>
      <c r="I5" s="130"/>
    </row>
    <row r="6" spans="1:9" ht="15">
      <c r="A6" s="130"/>
      <c r="B6" s="126"/>
      <c r="C6" s="127"/>
      <c r="D6" s="131"/>
      <c r="E6" s="131"/>
      <c r="F6" s="130"/>
      <c r="G6" s="130"/>
      <c r="H6" s="130"/>
      <c r="I6" s="130"/>
    </row>
    <row r="7" spans="1:9" s="135" customFormat="1" ht="38.25">
      <c r="A7" s="132" t="s">
        <v>68</v>
      </c>
      <c r="B7" s="132" t="s">
        <v>69</v>
      </c>
      <c r="C7" s="139" t="s">
        <v>70</v>
      </c>
      <c r="D7" s="134" t="s">
        <v>71</v>
      </c>
      <c r="E7" s="289" t="s">
        <v>94</v>
      </c>
      <c r="F7" s="132" t="s">
        <v>72</v>
      </c>
      <c r="G7" s="132" t="s">
        <v>81</v>
      </c>
      <c r="H7" s="132" t="s">
        <v>82</v>
      </c>
      <c r="I7" s="132" t="s">
        <v>75</v>
      </c>
    </row>
    <row r="8" spans="1:18" s="67" customFormat="1" ht="54" customHeight="1">
      <c r="A8" s="192">
        <v>1</v>
      </c>
      <c r="B8" s="163" t="s">
        <v>142</v>
      </c>
      <c r="C8" s="183">
        <v>1000</v>
      </c>
      <c r="D8" s="163" t="s">
        <v>95</v>
      </c>
      <c r="E8" s="282"/>
      <c r="F8" s="198"/>
      <c r="G8" s="193"/>
      <c r="H8" s="196">
        <v>0</v>
      </c>
      <c r="I8" s="197">
        <f>ROUND(ROUND(C8,2)*ROUND(H8,2),2)</f>
        <v>0</v>
      </c>
      <c r="R8" s="140"/>
    </row>
    <row r="9" spans="4:5" ht="15">
      <c r="D9" s="122"/>
      <c r="E9" s="122"/>
    </row>
    <row r="10" spans="1:9" ht="45.75" customHeight="1">
      <c r="A10" s="199"/>
      <c r="B10" s="200" t="s">
        <v>122</v>
      </c>
      <c r="C10" s="201" t="s">
        <v>123</v>
      </c>
      <c r="D10" s="328" t="s">
        <v>124</v>
      </c>
      <c r="E10" s="328"/>
      <c r="F10" s="328"/>
      <c r="G10" s="201" t="s">
        <v>125</v>
      </c>
      <c r="H10" s="201" t="s">
        <v>129</v>
      </c>
      <c r="I10" s="215"/>
    </row>
    <row r="11" spans="1:9" ht="14.25" customHeight="1">
      <c r="A11" s="329">
        <v>2</v>
      </c>
      <c r="B11" s="323" t="s">
        <v>119</v>
      </c>
      <c r="C11" s="324">
        <v>24</v>
      </c>
      <c r="D11" s="325" t="s">
        <v>130</v>
      </c>
      <c r="E11" s="333"/>
      <c r="F11" s="334"/>
      <c r="G11" s="320"/>
      <c r="H11" s="321">
        <f>C11*G11</f>
        <v>0</v>
      </c>
      <c r="I11" s="322"/>
    </row>
    <row r="12" spans="1:9" ht="210" customHeight="1">
      <c r="A12" s="329"/>
      <c r="B12" s="323"/>
      <c r="C12" s="324"/>
      <c r="D12" s="325"/>
      <c r="E12" s="335"/>
      <c r="F12" s="336"/>
      <c r="G12" s="320"/>
      <c r="H12" s="321"/>
      <c r="I12" s="322"/>
    </row>
    <row r="13" spans="1:9" ht="15">
      <c r="A13" s="202"/>
      <c r="B13" s="203"/>
      <c r="C13" s="204"/>
      <c r="D13" s="205"/>
      <c r="E13" s="205"/>
      <c r="F13" s="205"/>
      <c r="G13" s="206"/>
      <c r="H13" s="207"/>
      <c r="I13" s="208"/>
    </row>
    <row r="14" spans="1:9" ht="15">
      <c r="A14" s="209"/>
      <c r="I14" s="209"/>
    </row>
    <row r="15" spans="1:9" ht="15">
      <c r="A15" s="209"/>
      <c r="B15" s="219" t="s">
        <v>126</v>
      </c>
      <c r="C15" s="210"/>
      <c r="D15" s="211"/>
      <c r="E15" s="210"/>
      <c r="F15" s="210"/>
      <c r="G15" s="210"/>
      <c r="I15" s="209"/>
    </row>
    <row r="16" spans="1:9" ht="51">
      <c r="A16" s="209"/>
      <c r="B16" s="210"/>
      <c r="C16" s="212" t="s">
        <v>120</v>
      </c>
      <c r="D16" s="213" t="s">
        <v>121</v>
      </c>
      <c r="E16" s="212" t="s">
        <v>127</v>
      </c>
      <c r="F16" s="330" t="s">
        <v>128</v>
      </c>
      <c r="G16" s="331"/>
      <c r="I16" s="209"/>
    </row>
    <row r="17" spans="1:9" ht="15" customHeight="1">
      <c r="A17" s="209"/>
      <c r="B17" s="220"/>
      <c r="C17" s="216">
        <v>3822</v>
      </c>
      <c r="D17" s="217">
        <v>0.55</v>
      </c>
      <c r="E17" s="218"/>
      <c r="F17" s="326">
        <f>(C17*D17*E17)/1000</f>
        <v>0</v>
      </c>
      <c r="G17" s="327"/>
      <c r="H17" s="209"/>
      <c r="I17" s="209"/>
    </row>
    <row r="18" spans="1:9" ht="18.75" customHeight="1">
      <c r="A18" s="209"/>
      <c r="B18" s="332"/>
      <c r="C18" s="332"/>
      <c r="D18" s="332"/>
      <c r="E18" s="332"/>
      <c r="F18" s="332"/>
      <c r="G18" s="332"/>
      <c r="H18" s="332"/>
      <c r="I18" s="332"/>
    </row>
    <row r="19" spans="1:9" ht="15">
      <c r="A19" s="209"/>
      <c r="B19" s="209"/>
      <c r="C19" s="209"/>
      <c r="D19" s="214"/>
      <c r="E19" s="214"/>
      <c r="F19" s="209"/>
      <c r="G19" s="209"/>
      <c r="H19" s="209"/>
      <c r="I19" s="209"/>
    </row>
    <row r="20" spans="1:6" ht="15">
      <c r="A20" s="122"/>
      <c r="B20" s="306" t="s">
        <v>136</v>
      </c>
      <c r="C20" s="306"/>
      <c r="D20" s="306"/>
      <c r="E20" s="306"/>
      <c r="F20" s="306"/>
    </row>
    <row r="21" spans="4:5" ht="15">
      <c r="D21" s="122"/>
      <c r="E21" s="122"/>
    </row>
    <row r="22" spans="4:5" ht="15">
      <c r="D22" s="122"/>
      <c r="E22" s="122"/>
    </row>
    <row r="23" spans="4:5" ht="15">
      <c r="D23" s="122"/>
      <c r="E23" s="122"/>
    </row>
    <row r="24" spans="4:5" ht="15">
      <c r="D24" s="122"/>
      <c r="E24" s="122"/>
    </row>
    <row r="25" spans="4:5" ht="15">
      <c r="D25" s="122"/>
      <c r="E25" s="122"/>
    </row>
    <row r="26" spans="4:5" ht="15">
      <c r="D26" s="122"/>
      <c r="E26" s="122"/>
    </row>
    <row r="27" spans="4:5" ht="15">
      <c r="D27" s="122"/>
      <c r="E27" s="122"/>
    </row>
    <row r="28" spans="4:5" ht="15">
      <c r="D28" s="122"/>
      <c r="E28" s="122"/>
    </row>
    <row r="29" spans="4:5" ht="15">
      <c r="D29" s="122"/>
      <c r="E29" s="122"/>
    </row>
    <row r="30" spans="4:5" ht="15">
      <c r="D30" s="122"/>
      <c r="E30" s="122"/>
    </row>
    <row r="31" spans="4:5" ht="15">
      <c r="D31" s="122"/>
      <c r="E31" s="122"/>
    </row>
    <row r="32" spans="4:5" ht="15">
      <c r="D32" s="122"/>
      <c r="E32" s="122"/>
    </row>
    <row r="33" spans="4:5" ht="15">
      <c r="D33" s="122"/>
      <c r="E33" s="122"/>
    </row>
    <row r="34" spans="4:5" ht="15">
      <c r="D34" s="122"/>
      <c r="E34" s="122"/>
    </row>
    <row r="35" spans="4:5" ht="15">
      <c r="D35" s="122"/>
      <c r="E35" s="122"/>
    </row>
    <row r="36" spans="4:5" ht="15">
      <c r="D36" s="122"/>
      <c r="E36" s="122"/>
    </row>
    <row r="37" spans="4:5" ht="15">
      <c r="D37" s="122"/>
      <c r="E37" s="122"/>
    </row>
    <row r="38" spans="4:5" ht="15">
      <c r="D38" s="122"/>
      <c r="E38" s="122"/>
    </row>
    <row r="39" spans="4:5" ht="15">
      <c r="D39" s="122"/>
      <c r="E39" s="122"/>
    </row>
    <row r="40" spans="4:5" ht="15">
      <c r="D40" s="122"/>
      <c r="E40" s="122"/>
    </row>
    <row r="41" spans="4:5" ht="15">
      <c r="D41" s="122"/>
      <c r="E41" s="122"/>
    </row>
    <row r="42" spans="4:5" ht="15">
      <c r="D42" s="122"/>
      <c r="E42" s="122"/>
    </row>
    <row r="43" spans="4:5" ht="15">
      <c r="D43" s="122"/>
      <c r="E43" s="122"/>
    </row>
    <row r="44" spans="4:5" ht="15">
      <c r="D44" s="122"/>
      <c r="E44" s="122"/>
    </row>
    <row r="45" spans="4:5" ht="15">
      <c r="D45" s="122"/>
      <c r="E45" s="122"/>
    </row>
    <row r="46" spans="4:5" ht="15">
      <c r="D46" s="122"/>
      <c r="E46" s="122"/>
    </row>
    <row r="47" spans="4:5" ht="15">
      <c r="D47" s="122"/>
      <c r="E47" s="122"/>
    </row>
    <row r="48" spans="4:5" ht="15">
      <c r="D48" s="122"/>
      <c r="E48" s="122"/>
    </row>
    <row r="49" spans="4:5" ht="15">
      <c r="D49" s="122"/>
      <c r="E49" s="122"/>
    </row>
    <row r="50" spans="4:5" ht="15">
      <c r="D50" s="122"/>
      <c r="E50" s="122"/>
    </row>
    <row r="51" spans="4:5" ht="15">
      <c r="D51" s="122"/>
      <c r="E51" s="122"/>
    </row>
    <row r="52" spans="4:5" ht="15">
      <c r="D52" s="122"/>
      <c r="E52" s="122"/>
    </row>
    <row r="53" spans="4:5" ht="15">
      <c r="D53" s="122"/>
      <c r="E53" s="122"/>
    </row>
    <row r="54" spans="4:5" ht="15">
      <c r="D54" s="122"/>
      <c r="E54" s="122"/>
    </row>
    <row r="55" spans="4:5" ht="15">
      <c r="D55" s="122"/>
      <c r="E55" s="122"/>
    </row>
    <row r="56" spans="4:5" ht="15">
      <c r="D56" s="122"/>
      <c r="E56" s="122"/>
    </row>
    <row r="57" spans="4:5" ht="15">
      <c r="D57" s="122"/>
      <c r="E57" s="122"/>
    </row>
    <row r="58" spans="4:5" ht="15">
      <c r="D58" s="122"/>
      <c r="E58" s="122"/>
    </row>
    <row r="59" spans="4:5" ht="15">
      <c r="D59" s="122"/>
      <c r="E59" s="122"/>
    </row>
    <row r="60" spans="4:5" ht="15">
      <c r="D60" s="122"/>
      <c r="E60" s="122"/>
    </row>
    <row r="61" spans="4:5" ht="15">
      <c r="D61" s="122"/>
      <c r="E61" s="122"/>
    </row>
    <row r="62" spans="4:5" ht="15">
      <c r="D62" s="122"/>
      <c r="E62" s="122"/>
    </row>
    <row r="63" spans="4:5" ht="15">
      <c r="D63" s="122"/>
      <c r="E63" s="122"/>
    </row>
    <row r="64" spans="4:5" ht="15">
      <c r="D64" s="122"/>
      <c r="E64" s="122"/>
    </row>
    <row r="65" spans="4:5" ht="15">
      <c r="D65" s="122"/>
      <c r="E65" s="122"/>
    </row>
    <row r="66" spans="4:5" ht="15">
      <c r="D66" s="122"/>
      <c r="E66" s="122"/>
    </row>
    <row r="67" spans="4:5" ht="15">
      <c r="D67" s="122"/>
      <c r="E67" s="122"/>
    </row>
    <row r="68" spans="4:5" ht="15">
      <c r="D68" s="122"/>
      <c r="E68" s="122"/>
    </row>
    <row r="69" spans="4:5" ht="15">
      <c r="D69" s="122"/>
      <c r="E69" s="122"/>
    </row>
    <row r="70" spans="4:5" ht="15">
      <c r="D70" s="122"/>
      <c r="E70" s="122"/>
    </row>
    <row r="71" spans="4:5" ht="15">
      <c r="D71" s="122"/>
      <c r="E71" s="122"/>
    </row>
    <row r="72" spans="4:5" ht="15">
      <c r="D72" s="122"/>
      <c r="E72" s="122"/>
    </row>
    <row r="73" spans="4:5" ht="15">
      <c r="D73" s="122"/>
      <c r="E73" s="122"/>
    </row>
    <row r="74" spans="4:5" ht="15">
      <c r="D74" s="122"/>
      <c r="E74" s="122"/>
    </row>
    <row r="75" spans="4:5" ht="15">
      <c r="D75" s="122"/>
      <c r="E75" s="122"/>
    </row>
    <row r="76" spans="4:5" ht="15">
      <c r="D76" s="122"/>
      <c r="E76" s="122"/>
    </row>
    <row r="77" spans="4:5" ht="15">
      <c r="D77" s="122"/>
      <c r="E77" s="122"/>
    </row>
    <row r="78" spans="4:5" ht="15">
      <c r="D78" s="122"/>
      <c r="E78" s="122"/>
    </row>
    <row r="79" spans="4:5" ht="15">
      <c r="D79" s="122"/>
      <c r="E79" s="122"/>
    </row>
    <row r="80" spans="4:5" ht="15">
      <c r="D80" s="122"/>
      <c r="E80" s="122"/>
    </row>
    <row r="81" spans="4:5" ht="15">
      <c r="D81" s="122"/>
      <c r="E81" s="122"/>
    </row>
    <row r="82" spans="4:5" ht="15">
      <c r="D82" s="122"/>
      <c r="E82" s="122"/>
    </row>
    <row r="83" spans="4:5" ht="15">
      <c r="D83" s="122"/>
      <c r="E83" s="122"/>
    </row>
    <row r="84" spans="4:5" ht="15">
      <c r="D84" s="122"/>
      <c r="E84" s="122"/>
    </row>
    <row r="85" spans="4:5" ht="15">
      <c r="D85" s="122"/>
      <c r="E85" s="122"/>
    </row>
    <row r="86" spans="4:5" ht="15">
      <c r="D86" s="122"/>
      <c r="E86" s="122"/>
    </row>
    <row r="87" spans="4:5" ht="15">
      <c r="D87" s="122"/>
      <c r="E87" s="122"/>
    </row>
    <row r="88" spans="4:5" ht="15">
      <c r="D88" s="122"/>
      <c r="E88" s="122"/>
    </row>
    <row r="89" spans="4:5" ht="15">
      <c r="D89" s="122"/>
      <c r="E89" s="122"/>
    </row>
    <row r="90" spans="4:5" ht="15">
      <c r="D90" s="122"/>
      <c r="E90" s="122"/>
    </row>
    <row r="91" spans="4:5" ht="15">
      <c r="D91" s="122"/>
      <c r="E91" s="122"/>
    </row>
    <row r="92" spans="4:5" ht="15">
      <c r="D92" s="122"/>
      <c r="E92" s="122"/>
    </row>
    <row r="93" spans="4:5" ht="15">
      <c r="D93" s="122"/>
      <c r="E93" s="122"/>
    </row>
    <row r="94" spans="4:5" ht="15">
      <c r="D94" s="122"/>
      <c r="E94" s="122"/>
    </row>
    <row r="95" spans="4:5" ht="15">
      <c r="D95" s="122"/>
      <c r="E95" s="122"/>
    </row>
    <row r="96" spans="4:5" ht="15">
      <c r="D96" s="122"/>
      <c r="E96" s="122"/>
    </row>
    <row r="97" spans="4:5" ht="15">
      <c r="D97" s="122"/>
      <c r="E97" s="122"/>
    </row>
    <row r="98" spans="4:5" ht="15">
      <c r="D98" s="122"/>
      <c r="E98" s="122"/>
    </row>
    <row r="99" spans="4:5" ht="15">
      <c r="D99" s="122"/>
      <c r="E99" s="122"/>
    </row>
    <row r="100" spans="4:5" ht="15">
      <c r="D100" s="122"/>
      <c r="E100" s="122"/>
    </row>
    <row r="101" spans="4:5" ht="15">
      <c r="D101" s="122"/>
      <c r="E101" s="122"/>
    </row>
    <row r="102" spans="4:5" ht="15">
      <c r="D102" s="122"/>
      <c r="E102" s="122"/>
    </row>
    <row r="103" spans="4:5" ht="15">
      <c r="D103" s="122"/>
      <c r="E103" s="122"/>
    </row>
    <row r="104" spans="4:5" ht="15">
      <c r="D104" s="122"/>
      <c r="E104" s="122"/>
    </row>
    <row r="105" spans="4:5" ht="15">
      <c r="D105" s="122"/>
      <c r="E105" s="122"/>
    </row>
    <row r="106" spans="4:5" ht="15">
      <c r="D106" s="122"/>
      <c r="E106" s="122"/>
    </row>
    <row r="107" spans="4:5" ht="15">
      <c r="D107" s="122"/>
      <c r="E107" s="122"/>
    </row>
    <row r="108" spans="4:5" ht="15">
      <c r="D108" s="122"/>
      <c r="E108" s="122"/>
    </row>
    <row r="109" spans="4:5" ht="15">
      <c r="D109" s="122"/>
      <c r="E109" s="122"/>
    </row>
    <row r="110" spans="4:5" ht="15">
      <c r="D110" s="122"/>
      <c r="E110" s="122"/>
    </row>
    <row r="111" spans="4:5" ht="15">
      <c r="D111" s="122"/>
      <c r="E111" s="122"/>
    </row>
    <row r="112" spans="4:5" ht="15">
      <c r="D112" s="122"/>
      <c r="E112" s="122"/>
    </row>
    <row r="113" spans="4:5" ht="15">
      <c r="D113" s="122"/>
      <c r="E113" s="122"/>
    </row>
    <row r="114" spans="4:5" ht="15">
      <c r="D114" s="122"/>
      <c r="E114" s="122"/>
    </row>
    <row r="115" spans="4:5" ht="15">
      <c r="D115" s="122"/>
      <c r="E115" s="122"/>
    </row>
    <row r="116" spans="4:5" ht="15">
      <c r="D116" s="122"/>
      <c r="E116" s="122"/>
    </row>
    <row r="117" spans="4:5" ht="15">
      <c r="D117" s="122"/>
      <c r="E117" s="122"/>
    </row>
    <row r="118" spans="4:5" ht="15">
      <c r="D118" s="122"/>
      <c r="E118" s="122"/>
    </row>
    <row r="119" spans="4:5" ht="15">
      <c r="D119" s="122"/>
      <c r="E119" s="122"/>
    </row>
    <row r="120" spans="4:5" ht="15">
      <c r="D120" s="122"/>
      <c r="E120" s="122"/>
    </row>
    <row r="121" spans="4:5" ht="15">
      <c r="D121" s="122"/>
      <c r="E121" s="122"/>
    </row>
    <row r="122" spans="4:5" ht="15">
      <c r="D122" s="122"/>
      <c r="E122" s="122"/>
    </row>
    <row r="123" spans="4:5" ht="15">
      <c r="D123" s="122"/>
      <c r="E123" s="122"/>
    </row>
    <row r="124" spans="4:5" ht="15">
      <c r="D124" s="122"/>
      <c r="E124" s="122"/>
    </row>
    <row r="125" spans="4:5" ht="15">
      <c r="D125" s="122"/>
      <c r="E125" s="122"/>
    </row>
    <row r="126" spans="4:5" ht="15">
      <c r="D126" s="122"/>
      <c r="E126" s="122"/>
    </row>
    <row r="127" spans="4:5" ht="15">
      <c r="D127" s="122"/>
      <c r="E127" s="122"/>
    </row>
    <row r="128" spans="4:5" ht="15">
      <c r="D128" s="122"/>
      <c r="E128" s="122"/>
    </row>
    <row r="129" spans="4:5" ht="15">
      <c r="D129" s="122"/>
      <c r="E129" s="122"/>
    </row>
    <row r="130" spans="4:5" ht="15">
      <c r="D130" s="122"/>
      <c r="E130" s="122"/>
    </row>
    <row r="131" spans="4:5" ht="15">
      <c r="D131" s="122"/>
      <c r="E131" s="122"/>
    </row>
    <row r="132" spans="4:5" ht="15">
      <c r="D132" s="122"/>
      <c r="E132" s="122"/>
    </row>
    <row r="133" spans="4:5" ht="15">
      <c r="D133" s="122"/>
      <c r="E133" s="122"/>
    </row>
    <row r="134" spans="4:5" ht="15">
      <c r="D134" s="122"/>
      <c r="E134" s="122"/>
    </row>
    <row r="135" spans="4:5" ht="15">
      <c r="D135" s="122"/>
      <c r="E135" s="122"/>
    </row>
    <row r="136" spans="4:5" ht="15">
      <c r="D136" s="122"/>
      <c r="E136" s="122"/>
    </row>
  </sheetData>
  <sheetProtection/>
  <mergeCells count="16">
    <mergeCell ref="A1:B1"/>
    <mergeCell ref="F1:G1"/>
    <mergeCell ref="H1:I2"/>
    <mergeCell ref="B20:F20"/>
    <mergeCell ref="F17:G17"/>
    <mergeCell ref="D10:F10"/>
    <mergeCell ref="A11:A12"/>
    <mergeCell ref="F16:G16"/>
    <mergeCell ref="B18:I18"/>
    <mergeCell ref="E11:F12"/>
    <mergeCell ref="G11:G12"/>
    <mergeCell ref="H11:H12"/>
    <mergeCell ref="I11:I12"/>
    <mergeCell ref="B11:B12"/>
    <mergeCell ref="C11:C12"/>
    <mergeCell ref="D11:D12"/>
  </mergeCells>
  <printOptions horizontalCentered="1"/>
  <pageMargins left="0.25" right="0.25" top="0.75" bottom="0.75" header="0.30000000000000004" footer="0.30000000000000004"/>
  <pageSetup fitToHeight="0" fitToWidth="0" horizontalDpi="600" verticalDpi="600" orientation="landscape" paperSize="9" scale="78" r:id="rId1"/>
</worksheet>
</file>

<file path=xl/worksheets/sheet22.xml><?xml version="1.0" encoding="utf-8"?>
<worksheet xmlns="http://schemas.openxmlformats.org/spreadsheetml/2006/main" xmlns:r="http://schemas.openxmlformats.org/officeDocument/2006/relationships">
  <dimension ref="A1:I13"/>
  <sheetViews>
    <sheetView zoomScalePageLayoutView="0" workbookViewId="0" topLeftCell="A1">
      <selection activeCell="C3" sqref="C3"/>
    </sheetView>
  </sheetViews>
  <sheetFormatPr defaultColWidth="10.00390625" defaultRowHeight="14.25"/>
  <cols>
    <col min="1" max="1" width="4.625" style="83" customWidth="1"/>
    <col min="2" max="2" width="62.25390625" style="83" customWidth="1"/>
    <col min="3" max="3" width="11.25390625" style="98" customWidth="1"/>
    <col min="4" max="4" width="8.125" style="99" customWidth="1"/>
    <col min="5" max="5" width="10.25390625" style="99" customWidth="1"/>
    <col min="6" max="6" width="15.875" style="83" customWidth="1"/>
    <col min="7" max="7" width="16.625" style="83" customWidth="1"/>
    <col min="8" max="8" width="11.75390625" style="83" customWidth="1"/>
    <col min="9" max="9" width="12.625" style="83" customWidth="1"/>
    <col min="10" max="11" width="12.50390625" style="83" customWidth="1"/>
    <col min="12" max="16384" width="10.00390625" style="83" customWidth="1"/>
  </cols>
  <sheetData>
    <row r="1" spans="1:9" ht="15" customHeight="1">
      <c r="A1" s="310" t="str">
        <f>formularz_oferty!C4</f>
        <v>DFP.271.95.2021.ADB</v>
      </c>
      <c r="B1" s="310"/>
      <c r="C1" s="81"/>
      <c r="D1" s="82"/>
      <c r="E1" s="160"/>
      <c r="F1" s="301"/>
      <c r="G1" s="301"/>
      <c r="H1" s="311" t="s">
        <v>65</v>
      </c>
      <c r="I1" s="311"/>
    </row>
    <row r="2" spans="1:9" ht="15">
      <c r="A2" s="80"/>
      <c r="B2" s="80"/>
      <c r="C2" s="81"/>
      <c r="D2" s="82"/>
      <c r="E2" s="160"/>
      <c r="F2" s="80"/>
      <c r="G2" s="80"/>
      <c r="H2" s="311"/>
      <c r="I2" s="311"/>
    </row>
    <row r="3" spans="1:9" ht="15">
      <c r="A3" s="80"/>
      <c r="B3" s="84" t="s">
        <v>66</v>
      </c>
      <c r="C3" s="85">
        <v>21</v>
      </c>
      <c r="D3" s="82"/>
      <c r="E3" s="160"/>
      <c r="F3" s="86" t="s">
        <v>67</v>
      </c>
      <c r="G3" s="84"/>
      <c r="H3" s="80"/>
      <c r="I3" s="80"/>
    </row>
    <row r="4" spans="1:9" ht="15">
      <c r="A4" s="80"/>
      <c r="B4" s="84"/>
      <c r="C4" s="81"/>
      <c r="D4" s="82"/>
      <c r="E4" s="160"/>
      <c r="F4" s="86"/>
      <c r="G4" s="84"/>
      <c r="H4" s="80"/>
      <c r="I4" s="80"/>
    </row>
    <row r="5" spans="1:9" ht="15">
      <c r="A5" s="87"/>
      <c r="B5" s="87"/>
      <c r="C5" s="88"/>
      <c r="D5" s="89"/>
      <c r="E5" s="89"/>
      <c r="F5" s="90" t="s">
        <v>102</v>
      </c>
      <c r="G5" s="91">
        <f>SUM(I8:I11)</f>
        <v>0</v>
      </c>
      <c r="H5" s="92"/>
      <c r="I5" s="92"/>
    </row>
    <row r="6" spans="1:9" ht="15">
      <c r="A6" s="92"/>
      <c r="B6" s="87"/>
      <c r="C6" s="88"/>
      <c r="D6" s="89"/>
      <c r="E6" s="89"/>
      <c r="F6" s="92"/>
      <c r="G6" s="92"/>
      <c r="H6" s="92"/>
      <c r="I6" s="92"/>
    </row>
    <row r="7" spans="1:9" s="96" customFormat="1" ht="38.25">
      <c r="A7" s="93" t="s">
        <v>68</v>
      </c>
      <c r="B7" s="93" t="s">
        <v>69</v>
      </c>
      <c r="C7" s="94" t="s">
        <v>70</v>
      </c>
      <c r="D7" s="95" t="s">
        <v>71</v>
      </c>
      <c r="E7" s="287" t="s">
        <v>94</v>
      </c>
      <c r="F7" s="93" t="s">
        <v>72</v>
      </c>
      <c r="G7" s="93" t="s">
        <v>81</v>
      </c>
      <c r="H7" s="93" t="s">
        <v>82</v>
      </c>
      <c r="I7" s="93" t="s">
        <v>75</v>
      </c>
    </row>
    <row r="8" spans="1:9" s="96" customFormat="1" ht="90" customHeight="1">
      <c r="A8" s="195" t="s">
        <v>13</v>
      </c>
      <c r="B8" s="163" t="s">
        <v>131</v>
      </c>
      <c r="C8" s="163">
        <v>24</v>
      </c>
      <c r="D8" s="163" t="s">
        <v>86</v>
      </c>
      <c r="E8" s="283"/>
      <c r="F8" s="229"/>
      <c r="G8" s="157"/>
      <c r="H8" s="158">
        <v>0</v>
      </c>
      <c r="I8" s="159">
        <f>ROUND(ROUND(C8,2)*ROUND(H8,2),2)</f>
        <v>0</v>
      </c>
    </row>
    <row r="9" spans="1:9" s="96" customFormat="1" ht="93.75" customHeight="1">
      <c r="A9" s="228" t="s">
        <v>79</v>
      </c>
      <c r="B9" s="163" t="s">
        <v>132</v>
      </c>
      <c r="C9" s="163">
        <v>12</v>
      </c>
      <c r="D9" s="163" t="s">
        <v>83</v>
      </c>
      <c r="E9" s="282"/>
      <c r="F9" s="230"/>
      <c r="G9" s="221"/>
      <c r="H9" s="222">
        <v>0</v>
      </c>
      <c r="I9" s="223">
        <f>ROUND(ROUND(C9,2)*ROUND(H9,2),2)</f>
        <v>0</v>
      </c>
    </row>
    <row r="10" spans="1:9" ht="135">
      <c r="A10" s="227" t="s">
        <v>39</v>
      </c>
      <c r="B10" s="163" t="s">
        <v>133</v>
      </c>
      <c r="C10" s="163">
        <v>20</v>
      </c>
      <c r="D10" s="163" t="s">
        <v>83</v>
      </c>
      <c r="E10" s="282"/>
      <c r="F10" s="231"/>
      <c r="G10" s="224"/>
      <c r="H10" s="225">
        <v>0</v>
      </c>
      <c r="I10" s="226">
        <f>ROUND(ROUND(C10,2)*ROUND(H10,2),2)</f>
        <v>0</v>
      </c>
    </row>
    <row r="11" spans="1:9" ht="138.75" customHeight="1">
      <c r="A11" s="227" t="s">
        <v>40</v>
      </c>
      <c r="B11" s="163" t="s">
        <v>134</v>
      </c>
      <c r="C11" s="163">
        <v>20</v>
      </c>
      <c r="D11" s="163" t="s">
        <v>83</v>
      </c>
      <c r="E11" s="282"/>
      <c r="F11" s="231"/>
      <c r="G11" s="224"/>
      <c r="H11" s="225">
        <v>0</v>
      </c>
      <c r="I11" s="226">
        <f>ROUND(ROUND(C11,2)*ROUND(H11,2),2)</f>
        <v>0</v>
      </c>
    </row>
    <row r="13" spans="2:6" ht="15">
      <c r="B13" s="306" t="s">
        <v>136</v>
      </c>
      <c r="C13" s="306"/>
      <c r="D13" s="306"/>
      <c r="E13" s="306"/>
      <c r="F13" s="306"/>
    </row>
  </sheetData>
  <sheetProtection/>
  <mergeCells count="4">
    <mergeCell ref="A1:B1"/>
    <mergeCell ref="F1:G1"/>
    <mergeCell ref="H1:I2"/>
    <mergeCell ref="B13:F13"/>
  </mergeCells>
  <printOptions/>
  <pageMargins left="0.7000000000000001" right="0.7000000000000001" top="0.75" bottom="0.75" header="0.30000000000000004" footer="0.30000000000000004"/>
  <pageSetup fitToHeight="0" fitToWidth="0" horizontalDpi="600" verticalDpi="600" orientation="landscape" paperSize="9" scale="65" r:id="rId1"/>
</worksheet>
</file>

<file path=xl/worksheets/sheet23.xml><?xml version="1.0" encoding="utf-8"?>
<worksheet xmlns="http://schemas.openxmlformats.org/spreadsheetml/2006/main" xmlns:r="http://schemas.openxmlformats.org/officeDocument/2006/relationships">
  <dimension ref="A1:K11"/>
  <sheetViews>
    <sheetView zoomScalePageLayoutView="0" workbookViewId="0" topLeftCell="A1">
      <selection activeCell="C3" sqref="C3"/>
    </sheetView>
  </sheetViews>
  <sheetFormatPr defaultColWidth="9.625" defaultRowHeight="14.25"/>
  <cols>
    <col min="1" max="1" width="5.75390625" style="63" customWidth="1"/>
    <col min="2" max="2" width="59.125" style="67" customWidth="1"/>
    <col min="3" max="3" width="8.25390625" style="76" customWidth="1"/>
    <col min="4" max="4" width="7.25390625" style="63" customWidth="1"/>
    <col min="5" max="5" width="9.375" style="63" customWidth="1"/>
    <col min="6" max="6" width="17.625" style="67" customWidth="1"/>
    <col min="7" max="7" width="15.875" style="67" customWidth="1"/>
    <col min="8" max="8" width="13.625" style="67" customWidth="1"/>
    <col min="9" max="9" width="12.75390625" style="67" customWidth="1"/>
    <col min="10" max="11" width="15.125" style="67" customWidth="1"/>
    <col min="12" max="16384" width="9.625" style="67" customWidth="1"/>
  </cols>
  <sheetData>
    <row r="1" spans="1:11" s="68" customFormat="1" ht="12" customHeight="1">
      <c r="A1" s="307" t="str">
        <f>formularz_oferty!C4</f>
        <v>DFP.271.95.2021.ADB</v>
      </c>
      <c r="B1" s="307"/>
      <c r="C1" s="66"/>
      <c r="D1" s="44"/>
      <c r="E1" s="44"/>
      <c r="F1" s="301"/>
      <c r="G1" s="301"/>
      <c r="H1" s="309" t="s">
        <v>65</v>
      </c>
      <c r="I1" s="309"/>
      <c r="J1" s="67"/>
      <c r="K1" s="67"/>
    </row>
    <row r="2" spans="1:11" s="68" customFormat="1" ht="12.75">
      <c r="A2" s="44"/>
      <c r="B2" s="40"/>
      <c r="C2" s="66"/>
      <c r="D2" s="44"/>
      <c r="E2" s="44"/>
      <c r="F2" s="40"/>
      <c r="G2" s="40"/>
      <c r="H2" s="309"/>
      <c r="I2" s="309"/>
      <c r="J2" s="67"/>
      <c r="K2" s="67"/>
    </row>
    <row r="3" spans="1:11" s="68" customFormat="1" ht="14.25" customHeight="1">
      <c r="A3" s="44"/>
      <c r="B3" s="69" t="s">
        <v>66</v>
      </c>
      <c r="C3" s="70">
        <v>22</v>
      </c>
      <c r="D3" s="44"/>
      <c r="E3" s="44"/>
      <c r="F3" s="69" t="s">
        <v>67</v>
      </c>
      <c r="G3" s="69"/>
      <c r="H3" s="40"/>
      <c r="I3" s="40"/>
      <c r="J3" s="67"/>
      <c r="K3" s="67"/>
    </row>
    <row r="4" spans="1:11" s="68" customFormat="1" ht="12.75">
      <c r="A4" s="44"/>
      <c r="B4" s="69"/>
      <c r="C4" s="66"/>
      <c r="D4" s="44"/>
      <c r="E4" s="44"/>
      <c r="F4" s="69"/>
      <c r="G4" s="69"/>
      <c r="H4" s="40"/>
      <c r="I4" s="40"/>
      <c r="J4" s="67"/>
      <c r="K4" s="67"/>
    </row>
    <row r="5" spans="1:11" s="68" customFormat="1" ht="12.75">
      <c r="A5" s="51"/>
      <c r="B5" s="36"/>
      <c r="C5" s="37"/>
      <c r="D5" s="35"/>
      <c r="E5" s="35"/>
      <c r="F5" s="71" t="s">
        <v>102</v>
      </c>
      <c r="G5" s="72">
        <f>SUM(I8:I8)</f>
        <v>0</v>
      </c>
      <c r="H5" s="23"/>
      <c r="I5" s="23"/>
      <c r="J5" s="67"/>
      <c r="K5" s="67"/>
    </row>
    <row r="6" spans="1:11" s="68" customFormat="1" ht="12.75">
      <c r="A6" s="35"/>
      <c r="B6" s="36"/>
      <c r="C6" s="37"/>
      <c r="D6" s="35"/>
      <c r="E6" s="35"/>
      <c r="F6" s="23"/>
      <c r="G6" s="23"/>
      <c r="H6" s="23"/>
      <c r="I6" s="23"/>
      <c r="J6" s="67"/>
      <c r="K6" s="67"/>
    </row>
    <row r="7" spans="1:9" s="75" customFormat="1" ht="36.75" customHeight="1">
      <c r="A7" s="32" t="s">
        <v>68</v>
      </c>
      <c r="B7" s="32" t="s">
        <v>69</v>
      </c>
      <c r="C7" s="73" t="s">
        <v>80</v>
      </c>
      <c r="D7" s="74" t="s">
        <v>71</v>
      </c>
      <c r="E7" s="286" t="s">
        <v>94</v>
      </c>
      <c r="F7" s="74" t="s">
        <v>72</v>
      </c>
      <c r="G7" s="74" t="s">
        <v>73</v>
      </c>
      <c r="H7" s="74" t="s">
        <v>74</v>
      </c>
      <c r="I7" s="74" t="s">
        <v>75</v>
      </c>
    </row>
    <row r="8" spans="1:9" s="75" customFormat="1" ht="380.25" customHeight="1">
      <c r="A8" s="147" t="s">
        <v>13</v>
      </c>
      <c r="B8" s="232" t="s">
        <v>135</v>
      </c>
      <c r="C8" s="233">
        <v>10</v>
      </c>
      <c r="D8" s="234" t="s">
        <v>95</v>
      </c>
      <c r="E8" s="284"/>
      <c r="F8" s="148"/>
      <c r="G8" s="148"/>
      <c r="H8" s="150">
        <v>0</v>
      </c>
      <c r="I8" s="149">
        <f>ROUND(C8,2)*ROUND(H8,2)</f>
        <v>0</v>
      </c>
    </row>
    <row r="9" spans="1:9" s="68" customFormat="1" ht="12">
      <c r="A9" s="63"/>
      <c r="B9" s="67"/>
      <c r="C9" s="76"/>
      <c r="D9" s="63"/>
      <c r="E9" s="63"/>
      <c r="F9" s="67"/>
      <c r="G9" s="67"/>
      <c r="H9" s="67"/>
      <c r="I9" s="67"/>
    </row>
    <row r="10" spans="1:9" s="68" customFormat="1" ht="12.75">
      <c r="A10" s="63"/>
      <c r="B10" s="306" t="s">
        <v>136</v>
      </c>
      <c r="C10" s="306"/>
      <c r="D10" s="306"/>
      <c r="E10" s="306"/>
      <c r="F10" s="306"/>
      <c r="G10" s="67"/>
      <c r="H10" s="67"/>
      <c r="I10" s="67"/>
    </row>
    <row r="11" spans="1:9" s="68" customFormat="1" ht="14.25" customHeight="1">
      <c r="A11" s="63"/>
      <c r="B11" s="301"/>
      <c r="C11" s="301"/>
      <c r="D11" s="301"/>
      <c r="E11" s="301"/>
      <c r="F11" s="301"/>
      <c r="G11" s="301"/>
      <c r="H11" s="301"/>
      <c r="I11" s="301"/>
    </row>
  </sheetData>
  <sheetProtection/>
  <mergeCells count="5">
    <mergeCell ref="A1:B1"/>
    <mergeCell ref="F1:G1"/>
    <mergeCell ref="H1:I2"/>
    <mergeCell ref="B11:I11"/>
    <mergeCell ref="B10:F10"/>
  </mergeCells>
  <printOptions/>
  <pageMargins left="0.25" right="0.25" top="0.75" bottom="0.75" header="0.30000000000000004" footer="0.30000000000000004"/>
  <pageSetup fitToHeight="0" fitToWidth="0"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A1:I11"/>
  <sheetViews>
    <sheetView zoomScalePageLayoutView="0" workbookViewId="0" topLeftCell="A1">
      <selection activeCell="C2" sqref="C2"/>
    </sheetView>
  </sheetViews>
  <sheetFormatPr defaultColWidth="9.625" defaultRowHeight="14.25"/>
  <cols>
    <col min="1" max="1" width="5.75390625" style="63" customWidth="1"/>
    <col min="2" max="2" width="57.75390625" style="43" customWidth="1"/>
    <col min="3" max="3" width="10.125" style="64" customWidth="1"/>
    <col min="4" max="5" width="7.625" style="65" customWidth="1"/>
    <col min="6" max="6" width="16.50390625" style="65" customWidth="1"/>
    <col min="7" max="7" width="12.50390625" style="65" customWidth="1"/>
    <col min="8" max="8" width="13.00390625" style="43" customWidth="1"/>
    <col min="9" max="9" width="14.875" style="43" customWidth="1"/>
    <col min="10" max="11" width="15.125" style="43" customWidth="1"/>
    <col min="12" max="16384" width="9.625" style="43" customWidth="1"/>
  </cols>
  <sheetData>
    <row r="1" spans="1:9" ht="14.25" customHeight="1">
      <c r="A1" s="307" t="str">
        <f>formularz_oferty!C4</f>
        <v>DFP.271.95.2021.ADB</v>
      </c>
      <c r="B1" s="307"/>
      <c r="C1" s="41"/>
      <c r="D1" s="42"/>
      <c r="E1" s="42"/>
      <c r="F1" s="42"/>
      <c r="G1" s="42"/>
      <c r="H1" s="308" t="s">
        <v>77</v>
      </c>
      <c r="I1" s="308"/>
    </row>
    <row r="2" spans="1:9" ht="11.25" customHeight="1">
      <c r="A2" s="44"/>
      <c r="B2" s="45" t="s">
        <v>66</v>
      </c>
      <c r="C2" s="46">
        <v>2</v>
      </c>
      <c r="D2" s="42"/>
      <c r="E2" s="42"/>
      <c r="F2" s="47" t="s">
        <v>67</v>
      </c>
      <c r="G2" s="42"/>
      <c r="H2" s="308"/>
      <c r="I2" s="308"/>
    </row>
    <row r="3" spans="1:9" ht="12.75">
      <c r="A3" s="44"/>
      <c r="B3" s="45"/>
      <c r="C3" s="41"/>
      <c r="D3" s="42"/>
      <c r="E3" s="42"/>
      <c r="F3" s="42"/>
      <c r="G3" s="42"/>
      <c r="H3" s="47"/>
      <c r="I3" s="45"/>
    </row>
    <row r="4" spans="1:9" ht="12.75">
      <c r="A4" s="48"/>
      <c r="B4" s="49"/>
      <c r="C4" s="41"/>
      <c r="D4" s="42"/>
      <c r="E4" s="42"/>
      <c r="F4" s="42"/>
      <c r="G4" s="42"/>
      <c r="H4" s="50"/>
      <c r="I4" s="50"/>
    </row>
    <row r="5" spans="1:7" ht="12.75">
      <c r="A5" s="51"/>
      <c r="B5" s="52"/>
      <c r="C5" s="53"/>
      <c r="D5" s="54"/>
      <c r="E5" s="54"/>
      <c r="F5" s="55" t="s">
        <v>102</v>
      </c>
      <c r="G5" s="56">
        <f>SUM(I8:I8)</f>
        <v>0</v>
      </c>
    </row>
    <row r="6" spans="1:9" ht="12.75">
      <c r="A6" s="35"/>
      <c r="B6" s="52"/>
      <c r="C6" s="53"/>
      <c r="D6" s="54"/>
      <c r="E6" s="54"/>
      <c r="F6" s="54"/>
      <c r="G6" s="54"/>
      <c r="H6" s="57"/>
      <c r="I6" s="57"/>
    </row>
    <row r="7" spans="1:9" ht="48" customHeight="1">
      <c r="A7" s="32" t="s">
        <v>68</v>
      </c>
      <c r="B7" s="32" t="s">
        <v>69</v>
      </c>
      <c r="C7" s="58" t="s">
        <v>78</v>
      </c>
      <c r="D7" s="34" t="s">
        <v>71</v>
      </c>
      <c r="E7" s="285" t="s">
        <v>94</v>
      </c>
      <c r="F7" s="34" t="s">
        <v>72</v>
      </c>
      <c r="G7" s="34" t="s">
        <v>73</v>
      </c>
      <c r="H7" s="32" t="s">
        <v>74</v>
      </c>
      <c r="I7" s="32" t="s">
        <v>75</v>
      </c>
    </row>
    <row r="8" spans="1:9" ht="69" customHeight="1">
      <c r="A8" s="144" t="s">
        <v>76</v>
      </c>
      <c r="B8" s="163" t="s">
        <v>97</v>
      </c>
      <c r="C8" s="165">
        <v>50000</v>
      </c>
      <c r="D8" s="163" t="s">
        <v>95</v>
      </c>
      <c r="E8" s="272"/>
      <c r="F8" s="145"/>
      <c r="G8" s="145"/>
      <c r="H8" s="146">
        <v>0</v>
      </c>
      <c r="I8" s="146">
        <f>ROUND(ROUND(C8,2)*ROUND(H8,2),2)</f>
        <v>0</v>
      </c>
    </row>
    <row r="9" spans="1:9" ht="14.25">
      <c r="A9" s="35"/>
      <c r="B9" s="52"/>
      <c r="C9" s="53"/>
      <c r="D9" s="54"/>
      <c r="E9" s="54"/>
      <c r="F9" s="54"/>
      <c r="G9" s="54"/>
      <c r="H9" s="57"/>
      <c r="I9" s="57"/>
    </row>
    <row r="10" spans="1:9" ht="14.25">
      <c r="A10" s="59"/>
      <c r="B10" s="60"/>
      <c r="C10" s="61"/>
      <c r="D10" s="62"/>
      <c r="E10" s="62"/>
      <c r="F10" s="62"/>
      <c r="G10" s="62"/>
      <c r="H10" s="60"/>
      <c r="I10" s="60"/>
    </row>
    <row r="11" spans="2:8" ht="12.75" customHeight="1">
      <c r="B11" s="306" t="s">
        <v>136</v>
      </c>
      <c r="C11" s="306"/>
      <c r="D11" s="306"/>
      <c r="E11" s="306"/>
      <c r="F11" s="306"/>
      <c r="G11" s="235"/>
      <c r="H11" s="235"/>
    </row>
  </sheetData>
  <sheetProtection/>
  <mergeCells count="3">
    <mergeCell ref="A1:B1"/>
    <mergeCell ref="H1:I2"/>
    <mergeCell ref="B11:F11"/>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1:K11"/>
  <sheetViews>
    <sheetView zoomScalePageLayoutView="0" workbookViewId="0" topLeftCell="A1">
      <selection activeCell="C3" sqref="C3"/>
    </sheetView>
  </sheetViews>
  <sheetFormatPr defaultColWidth="9.625" defaultRowHeight="14.25"/>
  <cols>
    <col min="1" max="1" width="5.75390625" style="63" customWidth="1"/>
    <col min="2" max="2" width="61.125" style="67" customWidth="1"/>
    <col min="3" max="3" width="8.25390625" style="76" customWidth="1"/>
    <col min="4" max="5" width="7.25390625" style="63" customWidth="1"/>
    <col min="6" max="6" width="17.625" style="67" customWidth="1"/>
    <col min="7" max="7" width="13.875" style="67" customWidth="1"/>
    <col min="8" max="8" width="13.625" style="67" customWidth="1"/>
    <col min="9" max="9" width="12.75390625" style="67" customWidth="1"/>
    <col min="10" max="11" width="15.125" style="67" customWidth="1"/>
    <col min="12" max="16384" width="9.625" style="67" customWidth="1"/>
  </cols>
  <sheetData>
    <row r="1" spans="1:11" s="68" customFormat="1" ht="12" customHeight="1">
      <c r="A1" s="307" t="str">
        <f>formularz_oferty!C4</f>
        <v>DFP.271.95.2021.ADB</v>
      </c>
      <c r="B1" s="307"/>
      <c r="C1" s="66"/>
      <c r="D1" s="44"/>
      <c r="E1" s="44"/>
      <c r="F1" s="301"/>
      <c r="G1" s="301"/>
      <c r="H1" s="309" t="s">
        <v>65</v>
      </c>
      <c r="I1" s="309"/>
      <c r="J1" s="67"/>
      <c r="K1" s="67"/>
    </row>
    <row r="2" spans="1:11" s="68" customFormat="1" ht="12.75">
      <c r="A2" s="44"/>
      <c r="B2" s="40"/>
      <c r="C2" s="66"/>
      <c r="D2" s="44"/>
      <c r="E2" s="44"/>
      <c r="F2" s="40"/>
      <c r="G2" s="40"/>
      <c r="H2" s="309"/>
      <c r="I2" s="309"/>
      <c r="J2" s="67"/>
      <c r="K2" s="67"/>
    </row>
    <row r="3" spans="1:11" s="68" customFormat="1" ht="14.25" customHeight="1">
      <c r="A3" s="44"/>
      <c r="B3" s="69" t="s">
        <v>66</v>
      </c>
      <c r="C3" s="70">
        <v>3</v>
      </c>
      <c r="D3" s="44"/>
      <c r="E3" s="44"/>
      <c r="F3" s="69" t="s">
        <v>67</v>
      </c>
      <c r="G3" s="69"/>
      <c r="H3" s="40"/>
      <c r="I3" s="40"/>
      <c r="J3" s="67"/>
      <c r="K3" s="67"/>
    </row>
    <row r="4" spans="1:11" s="68" customFormat="1" ht="12.75">
      <c r="A4" s="44"/>
      <c r="B4" s="69"/>
      <c r="C4" s="66"/>
      <c r="D4" s="44"/>
      <c r="E4" s="44"/>
      <c r="F4" s="69"/>
      <c r="G4" s="69"/>
      <c r="H4" s="40"/>
      <c r="I4" s="40"/>
      <c r="J4" s="67"/>
      <c r="K4" s="67"/>
    </row>
    <row r="5" spans="1:11" s="68" customFormat="1" ht="12.75">
      <c r="A5" s="51"/>
      <c r="B5" s="36"/>
      <c r="C5" s="37"/>
      <c r="D5" s="35"/>
      <c r="E5" s="35"/>
      <c r="F5" s="71" t="s">
        <v>102</v>
      </c>
      <c r="G5" s="72">
        <f>SUM(I8:I8)</f>
        <v>0</v>
      </c>
      <c r="H5" s="23"/>
      <c r="I5" s="23"/>
      <c r="J5" s="67"/>
      <c r="K5" s="67"/>
    </row>
    <row r="6" spans="1:11" s="68" customFormat="1" ht="12.75">
      <c r="A6" s="35"/>
      <c r="B6" s="36"/>
      <c r="C6" s="37"/>
      <c r="D6" s="35"/>
      <c r="E6" s="35"/>
      <c r="F6" s="23"/>
      <c r="G6" s="23"/>
      <c r="H6" s="23"/>
      <c r="I6" s="23"/>
      <c r="J6" s="67"/>
      <c r="K6" s="67"/>
    </row>
    <row r="7" spans="1:9" s="75" customFormat="1" ht="36.75" customHeight="1">
      <c r="A7" s="32" t="s">
        <v>68</v>
      </c>
      <c r="B7" s="32" t="s">
        <v>69</v>
      </c>
      <c r="C7" s="73" t="s">
        <v>80</v>
      </c>
      <c r="D7" s="74" t="s">
        <v>71</v>
      </c>
      <c r="E7" s="286" t="s">
        <v>94</v>
      </c>
      <c r="F7" s="74" t="s">
        <v>72</v>
      </c>
      <c r="G7" s="74" t="s">
        <v>73</v>
      </c>
      <c r="H7" s="74" t="s">
        <v>74</v>
      </c>
      <c r="I7" s="74" t="s">
        <v>75</v>
      </c>
    </row>
    <row r="8" spans="1:9" s="75" customFormat="1" ht="105.75" customHeight="1">
      <c r="A8" s="147" t="s">
        <v>13</v>
      </c>
      <c r="B8" s="166" t="s">
        <v>98</v>
      </c>
      <c r="C8" s="165">
        <v>10000</v>
      </c>
      <c r="D8" s="163" t="s">
        <v>95</v>
      </c>
      <c r="E8" s="273"/>
      <c r="F8" s="148"/>
      <c r="G8" s="148"/>
      <c r="H8" s="143">
        <v>0</v>
      </c>
      <c r="I8" s="149">
        <f>ROUND(C8,2)*ROUND(H8,2)</f>
        <v>0</v>
      </c>
    </row>
    <row r="9" spans="1:9" s="68" customFormat="1" ht="12">
      <c r="A9" s="63"/>
      <c r="B9" s="67"/>
      <c r="C9" s="76"/>
      <c r="D9" s="63"/>
      <c r="E9" s="63"/>
      <c r="F9" s="67"/>
      <c r="G9" s="67"/>
      <c r="H9" s="67"/>
      <c r="I9" s="67"/>
    </row>
    <row r="10" spans="1:9" s="68" customFormat="1" ht="12.75">
      <c r="A10" s="63"/>
      <c r="B10" s="306" t="s">
        <v>136</v>
      </c>
      <c r="C10" s="306"/>
      <c r="D10" s="306"/>
      <c r="E10" s="306"/>
      <c r="F10" s="306"/>
      <c r="G10" s="67"/>
      <c r="H10" s="67"/>
      <c r="I10" s="67"/>
    </row>
    <row r="11" spans="1:9" s="68" customFormat="1" ht="14.25" customHeight="1">
      <c r="A11" s="63"/>
      <c r="B11" s="301"/>
      <c r="C11" s="301"/>
      <c r="D11" s="301"/>
      <c r="E11" s="301"/>
      <c r="F11" s="301"/>
      <c r="G11" s="301"/>
      <c r="H11" s="301"/>
      <c r="I11" s="301"/>
    </row>
  </sheetData>
  <sheetProtection/>
  <mergeCells count="5">
    <mergeCell ref="A1:B1"/>
    <mergeCell ref="F1:G1"/>
    <mergeCell ref="H1:I2"/>
    <mergeCell ref="B11:I11"/>
    <mergeCell ref="B10:F10"/>
  </mergeCells>
  <printOptions/>
  <pageMargins left="0.25" right="0.25" top="0.75" bottom="0.75" header="0.30000000000000004" footer="0.30000000000000004"/>
  <pageSetup fitToHeight="0" fitToWidth="0"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dimension ref="A1:I11"/>
  <sheetViews>
    <sheetView zoomScalePageLayoutView="0" workbookViewId="0" topLeftCell="A1">
      <selection activeCell="C3" sqref="C3"/>
    </sheetView>
  </sheetViews>
  <sheetFormatPr defaultColWidth="9.625" defaultRowHeight="14.25"/>
  <cols>
    <col min="1" max="1" width="5.75390625" style="63" customWidth="1"/>
    <col min="2" max="2" width="66.25390625" style="43" customWidth="1"/>
    <col min="3" max="3" width="8.625" style="64" customWidth="1"/>
    <col min="4" max="5" width="6.75390625" style="65" customWidth="1"/>
    <col min="6" max="6" width="14.625" style="43" customWidth="1"/>
    <col min="7" max="7" width="13.125" style="43" customWidth="1"/>
    <col min="8" max="8" width="13.375" style="43" customWidth="1"/>
    <col min="9" max="9" width="11.50390625" style="43" customWidth="1"/>
    <col min="10" max="11" width="15.125" style="43" customWidth="1"/>
    <col min="12" max="16384" width="9.625" style="43" customWidth="1"/>
  </cols>
  <sheetData>
    <row r="1" spans="1:9" ht="12" customHeight="1">
      <c r="A1" s="307" t="str">
        <f>formularz_oferty!C4</f>
        <v>DFP.271.95.2021.ADB</v>
      </c>
      <c r="B1" s="307"/>
      <c r="C1" s="41"/>
      <c r="D1" s="42"/>
      <c r="E1" s="42"/>
      <c r="F1" s="301"/>
      <c r="G1" s="301"/>
      <c r="H1" s="308" t="s">
        <v>65</v>
      </c>
      <c r="I1" s="308"/>
    </row>
    <row r="2" spans="1:9" ht="12.75">
      <c r="A2" s="44"/>
      <c r="B2" s="50"/>
      <c r="C2" s="41"/>
      <c r="D2" s="42"/>
      <c r="E2" s="42"/>
      <c r="F2" s="50"/>
      <c r="G2" s="50"/>
      <c r="H2" s="308"/>
      <c r="I2" s="308"/>
    </row>
    <row r="3" spans="1:9" ht="12.75">
      <c r="A3" s="44"/>
      <c r="B3" s="45" t="s">
        <v>66</v>
      </c>
      <c r="C3" s="46">
        <v>4</v>
      </c>
      <c r="D3" s="42"/>
      <c r="E3" s="42"/>
      <c r="F3" s="47" t="s">
        <v>67</v>
      </c>
      <c r="G3" s="45"/>
      <c r="H3" s="50"/>
      <c r="I3" s="50"/>
    </row>
    <row r="4" spans="1:9" ht="12.75">
      <c r="A4" s="44"/>
      <c r="B4" s="45"/>
      <c r="C4" s="41"/>
      <c r="D4" s="42"/>
      <c r="E4" s="42"/>
      <c r="F4" s="47"/>
      <c r="G4" s="45"/>
      <c r="H4" s="50"/>
      <c r="I4" s="50"/>
    </row>
    <row r="5" spans="1:9" ht="13.5" customHeight="1">
      <c r="A5" s="51"/>
      <c r="B5" s="52"/>
      <c r="C5" s="53"/>
      <c r="D5" s="54"/>
      <c r="E5" s="54"/>
      <c r="F5" s="55" t="s">
        <v>102</v>
      </c>
      <c r="G5" s="56">
        <f>SUM(I8:I8)</f>
        <v>0</v>
      </c>
      <c r="H5" s="57"/>
      <c r="I5" s="57"/>
    </row>
    <row r="6" spans="1:9" ht="12.75">
      <c r="A6" s="35"/>
      <c r="B6" s="52"/>
      <c r="C6" s="53"/>
      <c r="D6" s="54"/>
      <c r="E6" s="54"/>
      <c r="F6" s="57"/>
      <c r="G6" s="57"/>
      <c r="H6" s="57"/>
      <c r="I6" s="57"/>
    </row>
    <row r="7" spans="1:9" s="75" customFormat="1" ht="38.25">
      <c r="A7" s="32" t="s">
        <v>68</v>
      </c>
      <c r="B7" s="32" t="s">
        <v>69</v>
      </c>
      <c r="C7" s="73" t="s">
        <v>80</v>
      </c>
      <c r="D7" s="74" t="s">
        <v>71</v>
      </c>
      <c r="E7" s="286" t="s">
        <v>94</v>
      </c>
      <c r="F7" s="74" t="s">
        <v>72</v>
      </c>
      <c r="G7" s="74" t="s">
        <v>73</v>
      </c>
      <c r="H7" s="74" t="s">
        <v>74</v>
      </c>
      <c r="I7" s="74" t="s">
        <v>75</v>
      </c>
    </row>
    <row r="8" spans="1:9" s="75" customFormat="1" ht="126.75" customHeight="1">
      <c r="A8" s="152" t="s">
        <v>13</v>
      </c>
      <c r="B8" s="166" t="s">
        <v>99</v>
      </c>
      <c r="C8" s="165">
        <v>30000</v>
      </c>
      <c r="D8" s="163" t="s">
        <v>95</v>
      </c>
      <c r="E8" s="274"/>
      <c r="F8" s="148"/>
      <c r="G8" s="148"/>
      <c r="H8" s="150">
        <v>0</v>
      </c>
      <c r="I8" s="149">
        <f>ROUND(C8,2)*ROUND(H8,2)</f>
        <v>0</v>
      </c>
    </row>
    <row r="9" spans="2:5" ht="12">
      <c r="B9" s="77"/>
      <c r="C9" s="78"/>
      <c r="D9" s="79"/>
      <c r="E9" s="167"/>
    </row>
    <row r="10" spans="2:6" ht="12.75" customHeight="1">
      <c r="B10" s="306" t="s">
        <v>136</v>
      </c>
      <c r="C10" s="306"/>
      <c r="D10" s="306"/>
      <c r="E10" s="306"/>
      <c r="F10" s="306"/>
    </row>
    <row r="11" spans="2:9" ht="15.75" customHeight="1">
      <c r="B11" s="301"/>
      <c r="C11" s="301"/>
      <c r="D11" s="301"/>
      <c r="E11" s="301"/>
      <c r="F11" s="301"/>
      <c r="G11" s="301"/>
      <c r="H11" s="301"/>
      <c r="I11" s="301"/>
    </row>
  </sheetData>
  <sheetProtection/>
  <mergeCells count="5">
    <mergeCell ref="A1:B1"/>
    <mergeCell ref="F1:G1"/>
    <mergeCell ref="H1:I2"/>
    <mergeCell ref="B11:I11"/>
    <mergeCell ref="B10:F10"/>
  </mergeCells>
  <printOptions/>
  <pageMargins left="0.25" right="0.25" top="0.75" bottom="0.75" header="0.30000000000000004" footer="0.30000000000000004"/>
  <pageSetup fitToHeight="0" fitToWidth="0"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tabColor rgb="FFC00000"/>
  </sheetPr>
  <dimension ref="A1:I10"/>
  <sheetViews>
    <sheetView zoomScalePageLayoutView="0" workbookViewId="0" topLeftCell="A1">
      <selection activeCell="C3" sqref="C3"/>
    </sheetView>
  </sheetViews>
  <sheetFormatPr defaultColWidth="10.00390625" defaultRowHeight="14.25"/>
  <cols>
    <col min="1" max="1" width="4.625" style="83" customWidth="1"/>
    <col min="2" max="2" width="62.25390625" style="83" customWidth="1"/>
    <col min="3" max="3" width="11.25390625" style="98" customWidth="1"/>
    <col min="4" max="5" width="8.125" style="99" customWidth="1"/>
    <col min="6" max="6" width="15.875" style="83" customWidth="1"/>
    <col min="7" max="7" width="12.625" style="83" customWidth="1"/>
    <col min="8" max="8" width="11.75390625" style="83" customWidth="1"/>
    <col min="9" max="9" width="12.625" style="83" customWidth="1"/>
    <col min="10" max="11" width="12.50390625" style="83" customWidth="1"/>
    <col min="12" max="16384" width="10.00390625" style="83" customWidth="1"/>
  </cols>
  <sheetData>
    <row r="1" spans="1:9" ht="15" customHeight="1">
      <c r="A1" s="310" t="str">
        <f>formularz_oferty!C4</f>
        <v>DFP.271.95.2021.ADB</v>
      </c>
      <c r="B1" s="310"/>
      <c r="C1" s="81"/>
      <c r="D1" s="82"/>
      <c r="E1" s="160"/>
      <c r="F1" s="301"/>
      <c r="G1" s="301"/>
      <c r="H1" s="311" t="s">
        <v>65</v>
      </c>
      <c r="I1" s="311"/>
    </row>
    <row r="2" spans="1:9" ht="15">
      <c r="A2" s="80"/>
      <c r="B2" s="80"/>
      <c r="C2" s="81"/>
      <c r="D2" s="82"/>
      <c r="E2" s="160"/>
      <c r="F2" s="80"/>
      <c r="G2" s="80"/>
      <c r="H2" s="311"/>
      <c r="I2" s="311"/>
    </row>
    <row r="3" spans="1:9" ht="15">
      <c r="A3" s="80"/>
      <c r="B3" s="84" t="s">
        <v>66</v>
      </c>
      <c r="C3" s="85">
        <v>5</v>
      </c>
      <c r="D3" s="82"/>
      <c r="E3" s="160"/>
      <c r="F3" s="86" t="s">
        <v>67</v>
      </c>
      <c r="G3" s="84"/>
      <c r="H3" s="80"/>
      <c r="I3" s="80"/>
    </row>
    <row r="4" spans="1:9" ht="15">
      <c r="A4" s="80"/>
      <c r="B4" s="84"/>
      <c r="C4" s="81"/>
      <c r="D4" s="82"/>
      <c r="E4" s="160"/>
      <c r="F4" s="86"/>
      <c r="G4" s="84"/>
      <c r="H4" s="80"/>
      <c r="I4" s="80"/>
    </row>
    <row r="5" spans="1:9" ht="15">
      <c r="A5" s="87"/>
      <c r="B5" s="87"/>
      <c r="C5" s="88"/>
      <c r="D5" s="89"/>
      <c r="E5" s="89"/>
      <c r="F5" s="90" t="s">
        <v>102</v>
      </c>
      <c r="G5" s="91">
        <f>SUM(I8:I8)</f>
        <v>0</v>
      </c>
      <c r="H5" s="92"/>
      <c r="I5" s="92"/>
    </row>
    <row r="6" spans="1:9" ht="15">
      <c r="A6" s="92"/>
      <c r="B6" s="87"/>
      <c r="C6" s="88"/>
      <c r="D6" s="89"/>
      <c r="E6" s="89"/>
      <c r="F6" s="92"/>
      <c r="G6" s="92"/>
      <c r="H6" s="92"/>
      <c r="I6" s="92"/>
    </row>
    <row r="7" spans="1:9" s="96" customFormat="1" ht="38.25">
      <c r="A7" s="93" t="s">
        <v>68</v>
      </c>
      <c r="B7" s="93" t="s">
        <v>69</v>
      </c>
      <c r="C7" s="94" t="s">
        <v>70</v>
      </c>
      <c r="D7" s="95" t="s">
        <v>71</v>
      </c>
      <c r="E7" s="287" t="s">
        <v>94</v>
      </c>
      <c r="F7" s="93" t="s">
        <v>72</v>
      </c>
      <c r="G7" s="93" t="s">
        <v>81</v>
      </c>
      <c r="H7" s="93" t="s">
        <v>82</v>
      </c>
      <c r="I7" s="93" t="s">
        <v>75</v>
      </c>
    </row>
    <row r="8" spans="1:9" s="96" customFormat="1" ht="183" customHeight="1">
      <c r="A8" s="97" t="s">
        <v>13</v>
      </c>
      <c r="B8" s="163" t="s">
        <v>143</v>
      </c>
      <c r="C8" s="165">
        <v>6000</v>
      </c>
      <c r="D8" s="163" t="s">
        <v>95</v>
      </c>
      <c r="E8" s="275"/>
      <c r="F8" s="157"/>
      <c r="G8" s="157"/>
      <c r="H8" s="158">
        <v>0</v>
      </c>
      <c r="I8" s="159">
        <f>ROUND(ROUND(C8,2)*ROUND(H8,2),2)</f>
        <v>0</v>
      </c>
    </row>
    <row r="10" spans="2:6" ht="15">
      <c r="B10" s="306" t="s">
        <v>136</v>
      </c>
      <c r="C10" s="306"/>
      <c r="D10" s="306"/>
      <c r="E10" s="306"/>
      <c r="F10" s="306"/>
    </row>
  </sheetData>
  <sheetProtection/>
  <mergeCells count="4">
    <mergeCell ref="A1:B1"/>
    <mergeCell ref="F1:G1"/>
    <mergeCell ref="H1:I2"/>
    <mergeCell ref="B10:F10"/>
  </mergeCells>
  <printOptions/>
  <pageMargins left="0.7000000000000001" right="0.7000000000000001" top="0.75" bottom="0.75" header="0.30000000000000004" footer="0.30000000000000004"/>
  <pageSetup fitToHeight="0" fitToWidth="0"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tabColor rgb="FFC00000"/>
  </sheetPr>
  <dimension ref="A1:I10"/>
  <sheetViews>
    <sheetView zoomScalePageLayoutView="0" workbookViewId="0" topLeftCell="A1">
      <selection activeCell="C3" sqref="C3"/>
    </sheetView>
  </sheetViews>
  <sheetFormatPr defaultColWidth="10.00390625" defaultRowHeight="14.25"/>
  <cols>
    <col min="1" max="1" width="4.625" style="103" customWidth="1"/>
    <col min="2" max="2" width="61.75390625" style="103" customWidth="1"/>
    <col min="3" max="3" width="9.875" style="117" customWidth="1"/>
    <col min="4" max="5" width="8.125" style="118" customWidth="1"/>
    <col min="6" max="6" width="16.00390625" style="103" customWidth="1"/>
    <col min="7" max="7" width="13.75390625" style="103" customWidth="1"/>
    <col min="8" max="8" width="12.875" style="103" customWidth="1"/>
    <col min="9" max="9" width="13.75390625" style="103" customWidth="1"/>
    <col min="10" max="11" width="12.50390625" style="103" customWidth="1"/>
    <col min="12" max="16384" width="10.00390625" style="103" customWidth="1"/>
  </cols>
  <sheetData>
    <row r="1" spans="1:9" ht="15" customHeight="1">
      <c r="A1" s="312"/>
      <c r="B1" s="312"/>
      <c r="C1" s="101"/>
      <c r="D1" s="102"/>
      <c r="E1" s="102"/>
      <c r="F1" s="301"/>
      <c r="G1" s="301"/>
      <c r="H1" s="313" t="s">
        <v>65</v>
      </c>
      <c r="I1" s="313"/>
    </row>
    <row r="2" spans="1:9" ht="15">
      <c r="A2" s="100"/>
      <c r="B2" s="100"/>
      <c r="C2" s="101"/>
      <c r="D2" s="102"/>
      <c r="E2" s="102"/>
      <c r="F2" s="100"/>
      <c r="G2" s="100"/>
      <c r="H2" s="313"/>
      <c r="I2" s="313"/>
    </row>
    <row r="3" spans="1:9" ht="15">
      <c r="A3" s="100"/>
      <c r="B3" s="104" t="s">
        <v>66</v>
      </c>
      <c r="C3" s="105">
        <v>6</v>
      </c>
      <c r="D3" s="102"/>
      <c r="E3" s="102"/>
      <c r="F3" s="106" t="s">
        <v>67</v>
      </c>
      <c r="G3" s="104"/>
      <c r="H3" s="100"/>
      <c r="I3" s="100"/>
    </row>
    <row r="4" spans="1:9" ht="15">
      <c r="A4" s="100"/>
      <c r="B4" s="104"/>
      <c r="C4" s="101"/>
      <c r="D4" s="102"/>
      <c r="E4" s="102"/>
      <c r="F4" s="106"/>
      <c r="G4" s="104"/>
      <c r="H4" s="100"/>
      <c r="I4" s="100"/>
    </row>
    <row r="5" spans="1:9" ht="15">
      <c r="A5" s="107"/>
      <c r="B5" s="107"/>
      <c r="C5" s="108"/>
      <c r="D5" s="109"/>
      <c r="E5" s="109"/>
      <c r="F5" s="110" t="s">
        <v>102</v>
      </c>
      <c r="G5" s="111">
        <f>SUM(I8:I8)</f>
        <v>0</v>
      </c>
      <c r="H5" s="112"/>
      <c r="I5" s="112"/>
    </row>
    <row r="6" spans="1:9" ht="15">
      <c r="A6" s="112"/>
      <c r="B6" s="107"/>
      <c r="C6" s="108"/>
      <c r="D6" s="109"/>
      <c r="E6" s="109"/>
      <c r="F6" s="112"/>
      <c r="G6" s="112"/>
      <c r="H6" s="112"/>
      <c r="I6" s="112"/>
    </row>
    <row r="7" spans="1:9" s="115" customFormat="1" ht="38.25">
      <c r="A7" s="113" t="s">
        <v>68</v>
      </c>
      <c r="B7" s="113" t="s">
        <v>69</v>
      </c>
      <c r="C7" s="94" t="s">
        <v>70</v>
      </c>
      <c r="D7" s="114" t="s">
        <v>71</v>
      </c>
      <c r="E7" s="288" t="s">
        <v>94</v>
      </c>
      <c r="F7" s="113" t="s">
        <v>72</v>
      </c>
      <c r="G7" s="113" t="s">
        <v>81</v>
      </c>
      <c r="H7" s="113" t="s">
        <v>82</v>
      </c>
      <c r="I7" s="113" t="s">
        <v>75</v>
      </c>
    </row>
    <row r="8" spans="1:9" s="116" customFormat="1" ht="95.25" customHeight="1">
      <c r="A8" s="168" t="s">
        <v>13</v>
      </c>
      <c r="B8" s="236" t="s">
        <v>144</v>
      </c>
      <c r="C8" s="172">
        <v>5000</v>
      </c>
      <c r="D8" s="164" t="s">
        <v>95</v>
      </c>
      <c r="E8" s="273"/>
      <c r="F8" s="169"/>
      <c r="G8" s="169"/>
      <c r="H8" s="170">
        <v>0</v>
      </c>
      <c r="I8" s="171">
        <f>ROUND(ROUND(C8,2)*ROUND(H8,2),2)</f>
        <v>0</v>
      </c>
    </row>
    <row r="10" spans="2:6" ht="15">
      <c r="B10" s="306" t="s">
        <v>136</v>
      </c>
      <c r="C10" s="306"/>
      <c r="D10" s="306"/>
      <c r="E10" s="306"/>
      <c r="F10" s="306"/>
    </row>
  </sheetData>
  <sheetProtection/>
  <mergeCells count="4">
    <mergeCell ref="A1:B1"/>
    <mergeCell ref="F1:G1"/>
    <mergeCell ref="H1:I2"/>
    <mergeCell ref="B10:F10"/>
  </mergeCells>
  <printOptions/>
  <pageMargins left="0.7000000000000001" right="0.7000000000000001" top="0.75" bottom="0.75" header="0.30000000000000004" footer="0.30000000000000004"/>
  <pageSetup fitToHeight="0" fitToWidth="0"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dimension ref="A1:I183"/>
  <sheetViews>
    <sheetView zoomScalePageLayoutView="0" workbookViewId="0" topLeftCell="A1">
      <selection activeCell="C3" sqref="C3"/>
    </sheetView>
  </sheetViews>
  <sheetFormatPr defaultColWidth="9.00390625" defaultRowHeight="14.25"/>
  <cols>
    <col min="1" max="1" width="4.625" style="122" customWidth="1"/>
    <col min="2" max="2" width="65.50390625" style="122" customWidth="1"/>
    <col min="3" max="3" width="8.50390625" style="136" customWidth="1"/>
    <col min="4" max="5" width="11.25390625" style="137" customWidth="1"/>
    <col min="6" max="6" width="16.125" style="122" customWidth="1"/>
    <col min="7" max="7" width="11.75390625" style="122" customWidth="1"/>
    <col min="8" max="8" width="13.25390625" style="122" customWidth="1"/>
    <col min="9" max="9" width="11.75390625" style="122" customWidth="1"/>
    <col min="10" max="11" width="12.50390625" style="122" customWidth="1"/>
    <col min="12" max="16384" width="9.00390625" style="122" customWidth="1"/>
  </cols>
  <sheetData>
    <row r="1" spans="1:9" ht="15">
      <c r="A1" s="314" t="str">
        <f>formularz_oferty!C4</f>
        <v>DFP.271.95.2021.ADB</v>
      </c>
      <c r="B1" s="314"/>
      <c r="C1" s="120"/>
      <c r="D1" s="121"/>
      <c r="E1" s="162"/>
      <c r="F1" s="301"/>
      <c r="G1" s="301"/>
      <c r="H1" s="315" t="s">
        <v>65</v>
      </c>
      <c r="I1" s="315"/>
    </row>
    <row r="2" spans="1:9" ht="15">
      <c r="A2" s="119"/>
      <c r="B2" s="119"/>
      <c r="C2" s="120"/>
      <c r="D2" s="121"/>
      <c r="E2" s="162"/>
      <c r="F2" s="119"/>
      <c r="G2" s="119"/>
      <c r="H2" s="315"/>
      <c r="I2" s="315"/>
    </row>
    <row r="3" spans="1:9" ht="15">
      <c r="A3" s="119"/>
      <c r="B3" s="123" t="s">
        <v>66</v>
      </c>
      <c r="C3" s="124">
        <v>7</v>
      </c>
      <c r="D3" s="121"/>
      <c r="E3" s="162"/>
      <c r="F3" s="125" t="s">
        <v>67</v>
      </c>
      <c r="G3" s="123"/>
      <c r="H3" s="119"/>
      <c r="I3" s="119"/>
    </row>
    <row r="4" spans="1:9" ht="15">
      <c r="A4" s="119"/>
      <c r="B4" s="123"/>
      <c r="C4" s="120"/>
      <c r="D4" s="121"/>
      <c r="E4" s="162"/>
      <c r="F4" s="125"/>
      <c r="G4" s="123"/>
      <c r="H4" s="119"/>
      <c r="I4" s="119"/>
    </row>
    <row r="5" spans="1:9" ht="15">
      <c r="A5" s="126"/>
      <c r="B5" s="126"/>
      <c r="C5" s="127"/>
      <c r="D5" s="122"/>
      <c r="E5" s="122"/>
      <c r="F5" s="128" t="s">
        <v>102</v>
      </c>
      <c r="G5" s="129">
        <f>SUM(I8:I8)</f>
        <v>0</v>
      </c>
      <c r="H5" s="130"/>
      <c r="I5" s="130"/>
    </row>
    <row r="6" spans="1:9" ht="15">
      <c r="A6" s="130"/>
      <c r="B6" s="126"/>
      <c r="C6" s="127"/>
      <c r="D6" s="131"/>
      <c r="E6" s="131"/>
      <c r="F6" s="130"/>
      <c r="G6" s="130"/>
      <c r="H6" s="130"/>
      <c r="I6" s="130"/>
    </row>
    <row r="7" spans="1:9" s="135" customFormat="1" ht="38.25">
      <c r="A7" s="132" t="s">
        <v>68</v>
      </c>
      <c r="B7" s="132" t="s">
        <v>69</v>
      </c>
      <c r="C7" s="133" t="s">
        <v>70</v>
      </c>
      <c r="D7" s="134" t="s">
        <v>71</v>
      </c>
      <c r="E7" s="289" t="s">
        <v>94</v>
      </c>
      <c r="F7" s="132" t="s">
        <v>72</v>
      </c>
      <c r="G7" s="132" t="s">
        <v>81</v>
      </c>
      <c r="H7" s="132" t="s">
        <v>82</v>
      </c>
      <c r="I7" s="132" t="s">
        <v>75</v>
      </c>
    </row>
    <row r="8" spans="1:9" s="135" customFormat="1" ht="47.25" customHeight="1">
      <c r="A8" s="173" t="s">
        <v>76</v>
      </c>
      <c r="B8" s="165" t="s">
        <v>100</v>
      </c>
      <c r="C8" s="164">
        <v>700</v>
      </c>
      <c r="D8" s="164" t="s">
        <v>101</v>
      </c>
      <c r="E8" s="276"/>
      <c r="F8" s="174"/>
      <c r="G8" s="174"/>
      <c r="H8" s="175">
        <v>0</v>
      </c>
      <c r="I8" s="175">
        <f>ROUND(ROUND(C8,2)*ROUND(H8,2),2)</f>
        <v>0</v>
      </c>
    </row>
    <row r="9" spans="4:5" ht="15">
      <c r="D9" s="122"/>
      <c r="E9" s="122"/>
    </row>
    <row r="10" spans="2:9" ht="24" customHeight="1">
      <c r="B10" s="305"/>
      <c r="C10" s="305"/>
      <c r="D10" s="305"/>
      <c r="E10" s="305"/>
      <c r="F10" s="305"/>
      <c r="G10" s="305"/>
      <c r="H10" s="305"/>
      <c r="I10" s="305"/>
    </row>
    <row r="11" spans="4:5" ht="15">
      <c r="D11" s="122"/>
      <c r="E11" s="122"/>
    </row>
    <row r="12" spans="1:6" ht="15">
      <c r="A12" s="122"/>
      <c r="B12" s="306" t="s">
        <v>136</v>
      </c>
      <c r="C12" s="306"/>
      <c r="D12" s="306"/>
      <c r="E12" s="306"/>
      <c r="F12" s="306"/>
    </row>
    <row r="13" spans="4:5" ht="15">
      <c r="D13" s="122"/>
      <c r="E13" s="122"/>
    </row>
    <row r="14" spans="4:5" ht="15">
      <c r="D14" s="122"/>
      <c r="E14" s="122"/>
    </row>
    <row r="15" spans="4:5" ht="15">
      <c r="D15" s="122"/>
      <c r="E15" s="122"/>
    </row>
    <row r="16" spans="4:5" ht="15">
      <c r="D16" s="122"/>
      <c r="E16" s="122"/>
    </row>
    <row r="17" spans="4:5" ht="15">
      <c r="D17" s="122"/>
      <c r="E17" s="122"/>
    </row>
    <row r="18" spans="4:5" ht="15">
      <c r="D18" s="122"/>
      <c r="E18" s="122"/>
    </row>
    <row r="19" spans="4:5" ht="15">
      <c r="D19" s="122"/>
      <c r="E19" s="122"/>
    </row>
    <row r="20" spans="4:5" ht="15">
      <c r="D20" s="122"/>
      <c r="E20" s="122"/>
    </row>
    <row r="21" spans="4:5" ht="15">
      <c r="D21" s="122"/>
      <c r="E21" s="122"/>
    </row>
    <row r="22" spans="4:5" ht="15">
      <c r="D22" s="122"/>
      <c r="E22" s="122"/>
    </row>
    <row r="23" spans="4:5" ht="15">
      <c r="D23" s="122"/>
      <c r="E23" s="122"/>
    </row>
    <row r="24" spans="4:5" ht="15">
      <c r="D24" s="122"/>
      <c r="E24" s="122"/>
    </row>
    <row r="25" spans="4:5" ht="15">
      <c r="D25" s="122"/>
      <c r="E25" s="122"/>
    </row>
    <row r="26" spans="4:5" ht="15">
      <c r="D26" s="122"/>
      <c r="E26" s="122"/>
    </row>
    <row r="27" spans="4:5" ht="15">
      <c r="D27" s="122"/>
      <c r="E27" s="122"/>
    </row>
    <row r="28" spans="4:5" ht="15">
      <c r="D28" s="122"/>
      <c r="E28" s="122"/>
    </row>
    <row r="29" spans="4:5" ht="15">
      <c r="D29" s="122"/>
      <c r="E29" s="122"/>
    </row>
    <row r="30" spans="4:5" ht="15">
      <c r="D30" s="122"/>
      <c r="E30" s="122"/>
    </row>
    <row r="31" spans="4:5" ht="15">
      <c r="D31" s="122"/>
      <c r="E31" s="122"/>
    </row>
    <row r="32" spans="4:5" ht="15">
      <c r="D32" s="122"/>
      <c r="E32" s="122"/>
    </row>
    <row r="33" spans="4:5" ht="15">
      <c r="D33" s="122"/>
      <c r="E33" s="122"/>
    </row>
    <row r="34" spans="4:5" ht="15">
      <c r="D34" s="122"/>
      <c r="E34" s="122"/>
    </row>
    <row r="35" spans="4:5" ht="15">
      <c r="D35" s="122"/>
      <c r="E35" s="122"/>
    </row>
    <row r="36" spans="4:5" ht="15">
      <c r="D36" s="122"/>
      <c r="E36" s="122"/>
    </row>
    <row r="37" spans="4:5" ht="15">
      <c r="D37" s="122"/>
      <c r="E37" s="122"/>
    </row>
    <row r="38" spans="4:5" ht="15">
      <c r="D38" s="122"/>
      <c r="E38" s="122"/>
    </row>
    <row r="39" spans="4:5" ht="15">
      <c r="D39" s="122"/>
      <c r="E39" s="122"/>
    </row>
    <row r="40" spans="4:5" ht="15">
      <c r="D40" s="122"/>
      <c r="E40" s="122"/>
    </row>
    <row r="41" spans="4:5" ht="15">
      <c r="D41" s="122"/>
      <c r="E41" s="122"/>
    </row>
    <row r="42" spans="4:5" ht="15">
      <c r="D42" s="122"/>
      <c r="E42" s="122"/>
    </row>
    <row r="43" spans="4:5" ht="15">
      <c r="D43" s="122"/>
      <c r="E43" s="122"/>
    </row>
    <row r="44" spans="4:5" ht="15">
      <c r="D44" s="122"/>
      <c r="E44" s="122"/>
    </row>
    <row r="45" spans="4:5" ht="15">
      <c r="D45" s="122"/>
      <c r="E45" s="122"/>
    </row>
    <row r="46" spans="4:5" ht="15">
      <c r="D46" s="122"/>
      <c r="E46" s="122"/>
    </row>
    <row r="47" spans="4:5" ht="15">
      <c r="D47" s="122"/>
      <c r="E47" s="122"/>
    </row>
    <row r="48" spans="4:5" ht="15">
      <c r="D48" s="122"/>
      <c r="E48" s="122"/>
    </row>
    <row r="49" spans="4:5" ht="15">
      <c r="D49" s="122"/>
      <c r="E49" s="122"/>
    </row>
    <row r="50" spans="4:5" ht="15">
      <c r="D50" s="122"/>
      <c r="E50" s="122"/>
    </row>
    <row r="51" spans="4:5" ht="15">
      <c r="D51" s="122"/>
      <c r="E51" s="122"/>
    </row>
    <row r="52" spans="4:5" ht="15">
      <c r="D52" s="122"/>
      <c r="E52" s="122"/>
    </row>
    <row r="53" spans="4:5" ht="15">
      <c r="D53" s="122"/>
      <c r="E53" s="122"/>
    </row>
    <row r="54" spans="4:5" ht="15">
      <c r="D54" s="122"/>
      <c r="E54" s="122"/>
    </row>
    <row r="55" spans="4:5" ht="15">
      <c r="D55" s="122"/>
      <c r="E55" s="122"/>
    </row>
    <row r="56" spans="4:5" ht="15">
      <c r="D56" s="122"/>
      <c r="E56" s="122"/>
    </row>
    <row r="57" spans="4:5" ht="15">
      <c r="D57" s="122"/>
      <c r="E57" s="122"/>
    </row>
    <row r="58" spans="4:5" ht="15">
      <c r="D58" s="122"/>
      <c r="E58" s="122"/>
    </row>
    <row r="59" spans="4:5" ht="15">
      <c r="D59" s="122"/>
      <c r="E59" s="122"/>
    </row>
    <row r="60" spans="4:5" ht="15">
      <c r="D60" s="122"/>
      <c r="E60" s="122"/>
    </row>
    <row r="61" spans="4:5" ht="15">
      <c r="D61" s="122"/>
      <c r="E61" s="122"/>
    </row>
    <row r="62" spans="4:5" ht="15">
      <c r="D62" s="122"/>
      <c r="E62" s="122"/>
    </row>
    <row r="63" spans="4:5" ht="15">
      <c r="D63" s="122"/>
      <c r="E63" s="122"/>
    </row>
    <row r="64" spans="4:5" ht="15">
      <c r="D64" s="122"/>
      <c r="E64" s="122"/>
    </row>
    <row r="65" spans="4:5" ht="15">
      <c r="D65" s="122"/>
      <c r="E65" s="122"/>
    </row>
    <row r="66" spans="4:5" ht="15">
      <c r="D66" s="122"/>
      <c r="E66" s="122"/>
    </row>
    <row r="67" spans="4:5" ht="15">
      <c r="D67" s="122"/>
      <c r="E67" s="122"/>
    </row>
    <row r="68" spans="4:5" ht="15">
      <c r="D68" s="122"/>
      <c r="E68" s="122"/>
    </row>
    <row r="69" spans="4:5" ht="15">
      <c r="D69" s="122"/>
      <c r="E69" s="122"/>
    </row>
    <row r="70" spans="4:5" ht="15">
      <c r="D70" s="122"/>
      <c r="E70" s="122"/>
    </row>
    <row r="71" spans="4:5" ht="15">
      <c r="D71" s="122"/>
      <c r="E71" s="122"/>
    </row>
    <row r="72" spans="4:5" ht="15">
      <c r="D72" s="122"/>
      <c r="E72" s="122"/>
    </row>
    <row r="73" spans="4:5" ht="15">
      <c r="D73" s="122"/>
      <c r="E73" s="122"/>
    </row>
    <row r="74" spans="4:5" ht="15">
      <c r="D74" s="122"/>
      <c r="E74" s="122"/>
    </row>
    <row r="75" spans="4:5" ht="15">
      <c r="D75" s="122"/>
      <c r="E75" s="122"/>
    </row>
    <row r="76" spans="4:5" ht="15">
      <c r="D76" s="122"/>
      <c r="E76" s="122"/>
    </row>
    <row r="77" spans="4:5" ht="15">
      <c r="D77" s="122"/>
      <c r="E77" s="122"/>
    </row>
    <row r="78" spans="4:5" ht="15">
      <c r="D78" s="122"/>
      <c r="E78" s="122"/>
    </row>
    <row r="79" spans="4:5" ht="15">
      <c r="D79" s="122"/>
      <c r="E79" s="122"/>
    </row>
    <row r="80" spans="4:5" ht="15">
      <c r="D80" s="122"/>
      <c r="E80" s="122"/>
    </row>
    <row r="81" spans="4:5" ht="15">
      <c r="D81" s="122"/>
      <c r="E81" s="122"/>
    </row>
    <row r="82" spans="4:5" ht="15">
      <c r="D82" s="122"/>
      <c r="E82" s="122"/>
    </row>
    <row r="83" spans="4:5" ht="15">
      <c r="D83" s="122"/>
      <c r="E83" s="122"/>
    </row>
    <row r="84" spans="4:5" ht="15">
      <c r="D84" s="122"/>
      <c r="E84" s="122"/>
    </row>
    <row r="85" spans="4:5" ht="15">
      <c r="D85" s="122"/>
      <c r="E85" s="122"/>
    </row>
    <row r="86" spans="4:5" ht="15">
      <c r="D86" s="122"/>
      <c r="E86" s="122"/>
    </row>
    <row r="87" spans="4:5" ht="15">
      <c r="D87" s="122"/>
      <c r="E87" s="122"/>
    </row>
    <row r="88" spans="4:5" ht="15">
      <c r="D88" s="122"/>
      <c r="E88" s="122"/>
    </row>
    <row r="89" spans="4:5" ht="15">
      <c r="D89" s="122"/>
      <c r="E89" s="122"/>
    </row>
    <row r="90" spans="4:5" ht="15">
      <c r="D90" s="122"/>
      <c r="E90" s="122"/>
    </row>
    <row r="91" spans="4:5" ht="15">
      <c r="D91" s="122"/>
      <c r="E91" s="122"/>
    </row>
    <row r="92" spans="4:5" ht="15">
      <c r="D92" s="122"/>
      <c r="E92" s="122"/>
    </row>
    <row r="93" spans="4:5" ht="15">
      <c r="D93" s="122"/>
      <c r="E93" s="122"/>
    </row>
    <row r="94" spans="4:5" ht="15">
      <c r="D94" s="122"/>
      <c r="E94" s="122"/>
    </row>
    <row r="95" spans="4:5" ht="15">
      <c r="D95" s="122"/>
      <c r="E95" s="122"/>
    </row>
    <row r="96" spans="4:5" ht="15">
      <c r="D96" s="122"/>
      <c r="E96" s="122"/>
    </row>
    <row r="97" spans="4:5" ht="15">
      <c r="D97" s="122"/>
      <c r="E97" s="122"/>
    </row>
    <row r="98" spans="4:5" ht="15">
      <c r="D98" s="122"/>
      <c r="E98" s="122"/>
    </row>
    <row r="99" spans="4:5" ht="15">
      <c r="D99" s="122"/>
      <c r="E99" s="122"/>
    </row>
    <row r="100" spans="4:5" ht="15">
      <c r="D100" s="122"/>
      <c r="E100" s="122"/>
    </row>
    <row r="101" spans="4:5" ht="15">
      <c r="D101" s="122"/>
      <c r="E101" s="122"/>
    </row>
    <row r="102" spans="4:5" ht="15">
      <c r="D102" s="122"/>
      <c r="E102" s="122"/>
    </row>
    <row r="103" spans="4:5" ht="15">
      <c r="D103" s="122"/>
      <c r="E103" s="122"/>
    </row>
    <row r="104" spans="4:5" ht="15">
      <c r="D104" s="122"/>
      <c r="E104" s="122"/>
    </row>
    <row r="105" spans="4:5" ht="15">
      <c r="D105" s="122"/>
      <c r="E105" s="122"/>
    </row>
    <row r="106" spans="4:5" ht="15">
      <c r="D106" s="122"/>
      <c r="E106" s="122"/>
    </row>
    <row r="107" spans="4:5" ht="15">
      <c r="D107" s="122"/>
      <c r="E107" s="122"/>
    </row>
    <row r="108" spans="4:5" ht="15">
      <c r="D108" s="122"/>
      <c r="E108" s="122"/>
    </row>
    <row r="109" spans="4:5" ht="15">
      <c r="D109" s="122"/>
      <c r="E109" s="122"/>
    </row>
    <row r="110" spans="4:5" ht="15">
      <c r="D110" s="122"/>
      <c r="E110" s="122"/>
    </row>
    <row r="111" spans="4:5" ht="15">
      <c r="D111" s="122"/>
      <c r="E111" s="122"/>
    </row>
    <row r="112" spans="4:5" ht="15">
      <c r="D112" s="122"/>
      <c r="E112" s="122"/>
    </row>
    <row r="113" spans="4:5" ht="15">
      <c r="D113" s="122"/>
      <c r="E113" s="122"/>
    </row>
    <row r="114" spans="4:5" ht="15">
      <c r="D114" s="122"/>
      <c r="E114" s="122"/>
    </row>
    <row r="115" spans="4:5" ht="15">
      <c r="D115" s="122"/>
      <c r="E115" s="122"/>
    </row>
    <row r="116" spans="4:5" ht="15">
      <c r="D116" s="122"/>
      <c r="E116" s="122"/>
    </row>
    <row r="117" spans="4:5" ht="15">
      <c r="D117" s="122"/>
      <c r="E117" s="122"/>
    </row>
    <row r="118" spans="4:5" ht="15">
      <c r="D118" s="122"/>
      <c r="E118" s="122"/>
    </row>
    <row r="119" spans="4:5" ht="15">
      <c r="D119" s="122"/>
      <c r="E119" s="122"/>
    </row>
    <row r="120" spans="4:5" ht="15">
      <c r="D120" s="122"/>
      <c r="E120" s="122"/>
    </row>
    <row r="121" spans="4:5" ht="15">
      <c r="D121" s="122"/>
      <c r="E121" s="122"/>
    </row>
    <row r="122" spans="4:5" ht="15">
      <c r="D122" s="122"/>
      <c r="E122" s="122"/>
    </row>
    <row r="123" spans="4:5" ht="15">
      <c r="D123" s="122"/>
      <c r="E123" s="122"/>
    </row>
    <row r="124" spans="4:5" ht="15">
      <c r="D124" s="122"/>
      <c r="E124" s="122"/>
    </row>
    <row r="125" spans="4:5" ht="15">
      <c r="D125" s="122"/>
      <c r="E125" s="122"/>
    </row>
    <row r="126" spans="4:5" ht="15">
      <c r="D126" s="122"/>
      <c r="E126" s="122"/>
    </row>
    <row r="127" spans="4:5" ht="15">
      <c r="D127" s="122"/>
      <c r="E127" s="122"/>
    </row>
    <row r="128" spans="4:5" ht="15">
      <c r="D128" s="122"/>
      <c r="E128" s="122"/>
    </row>
    <row r="129" spans="4:5" ht="15">
      <c r="D129" s="122"/>
      <c r="E129" s="122"/>
    </row>
    <row r="130" spans="4:5" ht="15">
      <c r="D130" s="122"/>
      <c r="E130" s="122"/>
    </row>
    <row r="131" spans="4:5" ht="15">
      <c r="D131" s="122"/>
      <c r="E131" s="122"/>
    </row>
    <row r="132" spans="4:5" ht="15">
      <c r="D132" s="122"/>
      <c r="E132" s="122"/>
    </row>
    <row r="133" spans="4:5" ht="15">
      <c r="D133" s="122"/>
      <c r="E133" s="122"/>
    </row>
    <row r="134" spans="4:5" ht="15">
      <c r="D134" s="122"/>
      <c r="E134" s="122"/>
    </row>
    <row r="135" spans="4:5" ht="15">
      <c r="D135" s="122"/>
      <c r="E135" s="122"/>
    </row>
    <row r="136" spans="4:5" ht="15">
      <c r="D136" s="122"/>
      <c r="E136" s="122"/>
    </row>
    <row r="137" spans="4:5" ht="15">
      <c r="D137" s="122"/>
      <c r="E137" s="122"/>
    </row>
    <row r="138" spans="4:5" ht="15">
      <c r="D138" s="122"/>
      <c r="E138" s="122"/>
    </row>
    <row r="139" spans="4:5" ht="15">
      <c r="D139" s="122"/>
      <c r="E139" s="122"/>
    </row>
    <row r="140" spans="4:5" ht="15">
      <c r="D140" s="122"/>
      <c r="E140" s="122"/>
    </row>
    <row r="141" spans="4:5" ht="15">
      <c r="D141" s="122"/>
      <c r="E141" s="122"/>
    </row>
    <row r="142" spans="4:5" ht="15">
      <c r="D142" s="122"/>
      <c r="E142" s="122"/>
    </row>
    <row r="143" spans="4:5" ht="15">
      <c r="D143" s="122"/>
      <c r="E143" s="122"/>
    </row>
    <row r="144" spans="4:5" ht="15">
      <c r="D144" s="122"/>
      <c r="E144" s="122"/>
    </row>
    <row r="145" spans="4:5" ht="15">
      <c r="D145" s="122"/>
      <c r="E145" s="122"/>
    </row>
    <row r="146" spans="4:5" ht="15">
      <c r="D146" s="122"/>
      <c r="E146" s="122"/>
    </row>
    <row r="147" spans="4:5" ht="15">
      <c r="D147" s="122"/>
      <c r="E147" s="122"/>
    </row>
    <row r="148" spans="4:5" ht="15">
      <c r="D148" s="122"/>
      <c r="E148" s="122"/>
    </row>
    <row r="149" spans="4:5" ht="15">
      <c r="D149" s="122"/>
      <c r="E149" s="122"/>
    </row>
    <row r="150" spans="4:5" ht="15">
      <c r="D150" s="122"/>
      <c r="E150" s="122"/>
    </row>
    <row r="151" spans="4:5" ht="15">
      <c r="D151" s="122"/>
      <c r="E151" s="122"/>
    </row>
    <row r="152" spans="4:5" ht="15">
      <c r="D152" s="122"/>
      <c r="E152" s="122"/>
    </row>
    <row r="153" spans="4:5" ht="15">
      <c r="D153" s="122"/>
      <c r="E153" s="122"/>
    </row>
    <row r="154" spans="4:5" ht="15">
      <c r="D154" s="122"/>
      <c r="E154" s="122"/>
    </row>
    <row r="155" spans="4:5" ht="15">
      <c r="D155" s="122"/>
      <c r="E155" s="122"/>
    </row>
    <row r="156" spans="4:5" ht="15">
      <c r="D156" s="122"/>
      <c r="E156" s="122"/>
    </row>
    <row r="157" spans="4:5" ht="15">
      <c r="D157" s="122"/>
      <c r="E157" s="122"/>
    </row>
    <row r="158" spans="4:5" ht="15">
      <c r="D158" s="122"/>
      <c r="E158" s="122"/>
    </row>
    <row r="159" spans="4:5" ht="15">
      <c r="D159" s="122"/>
      <c r="E159" s="122"/>
    </row>
    <row r="160" spans="4:5" ht="15">
      <c r="D160" s="122"/>
      <c r="E160" s="122"/>
    </row>
    <row r="161" spans="4:5" ht="15">
      <c r="D161" s="122"/>
      <c r="E161" s="122"/>
    </row>
    <row r="162" spans="4:5" ht="15">
      <c r="D162" s="122"/>
      <c r="E162" s="122"/>
    </row>
    <row r="163" spans="4:5" ht="15">
      <c r="D163" s="122"/>
      <c r="E163" s="122"/>
    </row>
    <row r="164" spans="4:5" ht="15">
      <c r="D164" s="122"/>
      <c r="E164" s="122"/>
    </row>
    <row r="165" spans="4:5" ht="15">
      <c r="D165" s="122"/>
      <c r="E165" s="122"/>
    </row>
    <row r="166" spans="4:5" ht="15">
      <c r="D166" s="122"/>
      <c r="E166" s="122"/>
    </row>
    <row r="167" spans="4:5" ht="15">
      <c r="D167" s="122"/>
      <c r="E167" s="122"/>
    </row>
    <row r="168" spans="4:5" ht="15">
      <c r="D168" s="122"/>
      <c r="E168" s="122"/>
    </row>
    <row r="169" spans="4:5" ht="15">
      <c r="D169" s="122"/>
      <c r="E169" s="122"/>
    </row>
    <row r="170" spans="4:5" ht="15">
      <c r="D170" s="122"/>
      <c r="E170" s="122"/>
    </row>
    <row r="171" spans="4:5" ht="15">
      <c r="D171" s="122"/>
      <c r="E171" s="122"/>
    </row>
    <row r="172" spans="4:5" ht="15">
      <c r="D172" s="122"/>
      <c r="E172" s="122"/>
    </row>
    <row r="173" spans="4:5" ht="15">
      <c r="D173" s="122"/>
      <c r="E173" s="122"/>
    </row>
    <row r="174" spans="4:5" ht="15">
      <c r="D174" s="122"/>
      <c r="E174" s="122"/>
    </row>
    <row r="175" spans="4:5" ht="15">
      <c r="D175" s="122"/>
      <c r="E175" s="122"/>
    </row>
    <row r="176" spans="4:5" ht="15">
      <c r="D176" s="122"/>
      <c r="E176" s="122"/>
    </row>
    <row r="177" spans="4:5" ht="15">
      <c r="D177" s="122"/>
      <c r="E177" s="122"/>
    </row>
    <row r="178" spans="4:5" ht="15">
      <c r="D178" s="122"/>
      <c r="E178" s="122"/>
    </row>
    <row r="179" spans="4:5" ht="15">
      <c r="D179" s="122"/>
      <c r="E179" s="122"/>
    </row>
    <row r="180" spans="4:5" ht="15">
      <c r="D180" s="122"/>
      <c r="E180" s="122"/>
    </row>
    <row r="181" spans="4:5" ht="15">
      <c r="D181" s="122"/>
      <c r="E181" s="122"/>
    </row>
    <row r="182" spans="4:5" ht="15">
      <c r="D182" s="122"/>
      <c r="E182" s="122"/>
    </row>
    <row r="183" spans="4:5" ht="15">
      <c r="D183" s="122"/>
      <c r="E183" s="122"/>
    </row>
  </sheetData>
  <sheetProtection/>
  <mergeCells count="5">
    <mergeCell ref="A1:B1"/>
    <mergeCell ref="F1:G1"/>
    <mergeCell ref="H1:I2"/>
    <mergeCell ref="B10:I10"/>
    <mergeCell ref="B12:F12"/>
  </mergeCells>
  <printOptions horizontalCentered="1"/>
  <pageMargins left="0.19685039370078702" right="0.19685039370078702" top="1.3779527559055122" bottom="0.984251968503937" header="0.511811023622047" footer="0.511811023622047"/>
  <pageSetup fitToHeight="0" fitToWidth="0"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I180"/>
  <sheetViews>
    <sheetView zoomScalePageLayoutView="0" workbookViewId="0" topLeftCell="A1">
      <selection activeCell="M21" sqref="M21"/>
    </sheetView>
  </sheetViews>
  <sheetFormatPr defaultColWidth="9.00390625" defaultRowHeight="14.25"/>
  <cols>
    <col min="1" max="1" width="4.625" style="122" customWidth="1"/>
    <col min="2" max="2" width="59.625" style="122" customWidth="1"/>
    <col min="3" max="3" width="7.625" style="136" customWidth="1"/>
    <col min="4" max="5" width="11.375" style="137" customWidth="1"/>
    <col min="6" max="6" width="16.125" style="122" customWidth="1"/>
    <col min="7" max="7" width="14.25390625" style="122" customWidth="1"/>
    <col min="8" max="8" width="13.25390625" style="122" customWidth="1"/>
    <col min="9" max="9" width="13.625" style="122" customWidth="1"/>
    <col min="10" max="11" width="12.50390625" style="122" customWidth="1"/>
    <col min="12" max="16384" width="9.00390625" style="122" customWidth="1"/>
  </cols>
  <sheetData>
    <row r="1" spans="1:9" ht="15">
      <c r="A1" s="314" t="str">
        <f>formularz_oferty!C4</f>
        <v>DFP.271.95.2021.ADB</v>
      </c>
      <c r="B1" s="314"/>
      <c r="C1" s="120"/>
      <c r="D1" s="121"/>
      <c r="E1" s="162"/>
      <c r="F1" s="301"/>
      <c r="G1" s="301"/>
      <c r="H1" s="315" t="s">
        <v>65</v>
      </c>
      <c r="I1" s="315"/>
    </row>
    <row r="2" spans="1:9" ht="15">
      <c r="A2" s="119"/>
      <c r="B2" s="119"/>
      <c r="C2" s="120"/>
      <c r="D2" s="121"/>
      <c r="E2" s="162"/>
      <c r="F2" s="119"/>
      <c r="G2" s="119"/>
      <c r="H2" s="315"/>
      <c r="I2" s="315"/>
    </row>
    <row r="3" spans="1:9" ht="15">
      <c r="A3" s="119"/>
      <c r="B3" s="123" t="s">
        <v>66</v>
      </c>
      <c r="C3" s="124">
        <v>8</v>
      </c>
      <c r="D3" s="121"/>
      <c r="E3" s="162"/>
      <c r="F3" s="125" t="s">
        <v>67</v>
      </c>
      <c r="G3" s="123"/>
      <c r="H3" s="119"/>
      <c r="I3" s="119"/>
    </row>
    <row r="4" spans="1:9" ht="15">
      <c r="A4" s="119"/>
      <c r="B4" s="123"/>
      <c r="C4" s="120"/>
      <c r="D4" s="121"/>
      <c r="E4" s="162"/>
      <c r="F4" s="125"/>
      <c r="G4" s="123"/>
      <c r="H4" s="119"/>
      <c r="I4" s="119"/>
    </row>
    <row r="5" spans="1:9" ht="13.5" customHeight="1">
      <c r="A5" s="126"/>
      <c r="B5" s="126"/>
      <c r="C5" s="127"/>
      <c r="F5" s="128" t="s">
        <v>102</v>
      </c>
      <c r="G5" s="138">
        <f>SUM(I8:I8)</f>
        <v>0</v>
      </c>
      <c r="H5" s="130"/>
      <c r="I5" s="130"/>
    </row>
    <row r="6" spans="1:9" ht="15">
      <c r="A6" s="130"/>
      <c r="B6" s="126"/>
      <c r="C6" s="127"/>
      <c r="D6" s="131"/>
      <c r="E6" s="131"/>
      <c r="F6" s="130"/>
      <c r="G6" s="130"/>
      <c r="H6" s="130"/>
      <c r="I6" s="130"/>
    </row>
    <row r="7" spans="1:9" s="135" customFormat="1" ht="38.25">
      <c r="A7" s="132" t="s">
        <v>68</v>
      </c>
      <c r="B7" s="132" t="s">
        <v>69</v>
      </c>
      <c r="C7" s="139" t="s">
        <v>70</v>
      </c>
      <c r="D7" s="134" t="s">
        <v>71</v>
      </c>
      <c r="E7" s="289" t="s">
        <v>94</v>
      </c>
      <c r="F7" s="132" t="s">
        <v>72</v>
      </c>
      <c r="G7" s="132" t="s">
        <v>81</v>
      </c>
      <c r="H7" s="132" t="s">
        <v>82</v>
      </c>
      <c r="I7" s="132" t="s">
        <v>75</v>
      </c>
    </row>
    <row r="8" spans="1:9" s="135" customFormat="1" ht="292.5" customHeight="1">
      <c r="A8" s="173" t="s">
        <v>13</v>
      </c>
      <c r="B8" s="176" t="s">
        <v>137</v>
      </c>
      <c r="C8" s="172">
        <v>900000</v>
      </c>
      <c r="D8" s="151" t="s">
        <v>95</v>
      </c>
      <c r="E8" s="290"/>
      <c r="F8" s="174"/>
      <c r="G8" s="174"/>
      <c r="H8" s="155">
        <v>0</v>
      </c>
      <c r="I8" s="156">
        <f>ROUND(ROUND(C8,2)*ROUND(H8,2),2)</f>
        <v>0</v>
      </c>
    </row>
    <row r="9" spans="1:9" ht="14.25">
      <c r="A9" s="119"/>
      <c r="B9" s="119"/>
      <c r="C9" s="120"/>
      <c r="D9" s="119"/>
      <c r="E9" s="161"/>
      <c r="F9" s="119"/>
      <c r="G9" s="119"/>
      <c r="H9" s="119"/>
      <c r="I9" s="119"/>
    </row>
    <row r="10" spans="1:6" ht="15">
      <c r="A10" s="122"/>
      <c r="B10" s="306" t="s">
        <v>136</v>
      </c>
      <c r="C10" s="306"/>
      <c r="D10" s="306"/>
      <c r="E10" s="306"/>
      <c r="F10" s="306"/>
    </row>
    <row r="11" spans="4:5" ht="15">
      <c r="D11" s="122"/>
      <c r="E11" s="122"/>
    </row>
    <row r="12" spans="4:5" ht="15">
      <c r="D12" s="122"/>
      <c r="E12" s="122"/>
    </row>
    <row r="13" spans="4:5" ht="15">
      <c r="D13" s="122"/>
      <c r="E13" s="122"/>
    </row>
    <row r="14" spans="4:5" ht="15">
      <c r="D14" s="122"/>
      <c r="E14" s="122"/>
    </row>
    <row r="15" spans="4:5" ht="15">
      <c r="D15" s="122"/>
      <c r="E15" s="122"/>
    </row>
    <row r="16" spans="4:5" ht="15">
      <c r="D16" s="122"/>
      <c r="E16" s="122"/>
    </row>
    <row r="17" spans="4:5" ht="15">
      <c r="D17" s="122"/>
      <c r="E17" s="122"/>
    </row>
    <row r="18" spans="4:5" ht="15">
      <c r="D18" s="122"/>
      <c r="E18" s="122"/>
    </row>
    <row r="19" spans="4:5" ht="15">
      <c r="D19" s="122"/>
      <c r="E19" s="122"/>
    </row>
    <row r="20" spans="4:5" ht="15">
      <c r="D20" s="122"/>
      <c r="E20" s="122"/>
    </row>
    <row r="21" spans="4:5" ht="15">
      <c r="D21" s="122"/>
      <c r="E21" s="122"/>
    </row>
    <row r="22" spans="4:5" ht="15">
      <c r="D22" s="122"/>
      <c r="E22" s="122"/>
    </row>
    <row r="23" spans="4:5" ht="15">
      <c r="D23" s="122"/>
      <c r="E23" s="122"/>
    </row>
    <row r="24" spans="4:5" ht="15">
      <c r="D24" s="122"/>
      <c r="E24" s="122"/>
    </row>
    <row r="25" spans="4:5" ht="15">
      <c r="D25" s="122"/>
      <c r="E25" s="122"/>
    </row>
    <row r="26" spans="4:5" ht="15">
      <c r="D26" s="122"/>
      <c r="E26" s="122"/>
    </row>
    <row r="27" spans="4:5" ht="15">
      <c r="D27" s="122"/>
      <c r="E27" s="122"/>
    </row>
    <row r="28" spans="4:5" ht="15">
      <c r="D28" s="122"/>
      <c r="E28" s="122"/>
    </row>
    <row r="29" spans="4:5" ht="15">
      <c r="D29" s="122"/>
      <c r="E29" s="122"/>
    </row>
    <row r="30" spans="4:5" ht="15">
      <c r="D30" s="122"/>
      <c r="E30" s="122"/>
    </row>
    <row r="31" spans="4:5" ht="15">
      <c r="D31" s="122"/>
      <c r="E31" s="122"/>
    </row>
    <row r="32" spans="4:5" ht="15">
      <c r="D32" s="122"/>
      <c r="E32" s="122"/>
    </row>
    <row r="33" spans="4:5" ht="15">
      <c r="D33" s="122"/>
      <c r="E33" s="122"/>
    </row>
    <row r="34" spans="4:5" ht="15">
      <c r="D34" s="122"/>
      <c r="E34" s="122"/>
    </row>
    <row r="35" spans="4:5" ht="15">
      <c r="D35" s="122"/>
      <c r="E35" s="122"/>
    </row>
    <row r="36" spans="4:5" ht="15">
      <c r="D36" s="122"/>
      <c r="E36" s="122"/>
    </row>
    <row r="37" spans="4:5" ht="15">
      <c r="D37" s="122"/>
      <c r="E37" s="122"/>
    </row>
    <row r="38" spans="4:5" ht="15">
      <c r="D38" s="122"/>
      <c r="E38" s="122"/>
    </row>
    <row r="39" spans="4:5" ht="15">
      <c r="D39" s="122"/>
      <c r="E39" s="122"/>
    </row>
    <row r="40" spans="4:5" ht="15">
      <c r="D40" s="122"/>
      <c r="E40" s="122"/>
    </row>
    <row r="41" spans="4:5" ht="15">
      <c r="D41" s="122"/>
      <c r="E41" s="122"/>
    </row>
    <row r="42" spans="4:5" ht="15">
      <c r="D42" s="122"/>
      <c r="E42" s="122"/>
    </row>
    <row r="43" spans="4:5" ht="15">
      <c r="D43" s="122"/>
      <c r="E43" s="122"/>
    </row>
    <row r="44" spans="4:5" ht="15">
      <c r="D44" s="122"/>
      <c r="E44" s="122"/>
    </row>
    <row r="45" spans="4:5" ht="15">
      <c r="D45" s="122"/>
      <c r="E45" s="122"/>
    </row>
    <row r="46" spans="4:5" ht="15">
      <c r="D46" s="122"/>
      <c r="E46" s="122"/>
    </row>
    <row r="47" spans="4:5" ht="15">
      <c r="D47" s="122"/>
      <c r="E47" s="122"/>
    </row>
    <row r="48" spans="4:5" ht="15">
      <c r="D48" s="122"/>
      <c r="E48" s="122"/>
    </row>
    <row r="49" spans="4:5" ht="15">
      <c r="D49" s="122"/>
      <c r="E49" s="122"/>
    </row>
    <row r="50" spans="4:5" ht="15">
      <c r="D50" s="122"/>
      <c r="E50" s="122"/>
    </row>
    <row r="51" spans="4:5" ht="15">
      <c r="D51" s="122"/>
      <c r="E51" s="122"/>
    </row>
    <row r="52" spans="4:5" ht="15">
      <c r="D52" s="122"/>
      <c r="E52" s="122"/>
    </row>
    <row r="53" spans="4:5" ht="15">
      <c r="D53" s="122"/>
      <c r="E53" s="122"/>
    </row>
    <row r="54" spans="4:5" ht="15">
      <c r="D54" s="122"/>
      <c r="E54" s="122"/>
    </row>
    <row r="55" spans="4:5" ht="15">
      <c r="D55" s="122"/>
      <c r="E55" s="122"/>
    </row>
    <row r="56" spans="4:5" ht="15">
      <c r="D56" s="122"/>
      <c r="E56" s="122"/>
    </row>
    <row r="57" spans="4:5" ht="15">
      <c r="D57" s="122"/>
      <c r="E57" s="122"/>
    </row>
    <row r="58" spans="4:5" ht="15">
      <c r="D58" s="122"/>
      <c r="E58" s="122"/>
    </row>
    <row r="59" spans="4:5" ht="15">
      <c r="D59" s="122"/>
      <c r="E59" s="122"/>
    </row>
    <row r="60" spans="4:5" ht="15">
      <c r="D60" s="122"/>
      <c r="E60" s="122"/>
    </row>
    <row r="61" spans="4:5" ht="15">
      <c r="D61" s="122"/>
      <c r="E61" s="122"/>
    </row>
    <row r="62" spans="4:5" ht="15">
      <c r="D62" s="122"/>
      <c r="E62" s="122"/>
    </row>
    <row r="63" spans="4:5" ht="15">
      <c r="D63" s="122"/>
      <c r="E63" s="122"/>
    </row>
    <row r="64" spans="4:5" ht="15">
      <c r="D64" s="122"/>
      <c r="E64" s="122"/>
    </row>
    <row r="65" spans="4:5" ht="15">
      <c r="D65" s="122"/>
      <c r="E65" s="122"/>
    </row>
    <row r="66" spans="4:5" ht="15">
      <c r="D66" s="122"/>
      <c r="E66" s="122"/>
    </row>
    <row r="67" spans="4:5" ht="15">
      <c r="D67" s="122"/>
      <c r="E67" s="122"/>
    </row>
    <row r="68" spans="4:5" ht="15">
      <c r="D68" s="122"/>
      <c r="E68" s="122"/>
    </row>
    <row r="69" spans="4:5" ht="15">
      <c r="D69" s="122"/>
      <c r="E69" s="122"/>
    </row>
    <row r="70" spans="4:5" ht="15">
      <c r="D70" s="122"/>
      <c r="E70" s="122"/>
    </row>
    <row r="71" spans="4:5" ht="15">
      <c r="D71" s="122"/>
      <c r="E71" s="122"/>
    </row>
    <row r="72" spans="4:5" ht="15">
      <c r="D72" s="122"/>
      <c r="E72" s="122"/>
    </row>
    <row r="73" spans="4:5" ht="15">
      <c r="D73" s="122"/>
      <c r="E73" s="122"/>
    </row>
    <row r="74" spans="4:5" ht="15">
      <c r="D74" s="122"/>
      <c r="E74" s="122"/>
    </row>
    <row r="75" spans="4:5" ht="15">
      <c r="D75" s="122"/>
      <c r="E75" s="122"/>
    </row>
    <row r="76" spans="4:5" ht="15">
      <c r="D76" s="122"/>
      <c r="E76" s="122"/>
    </row>
    <row r="77" spans="4:5" ht="15">
      <c r="D77" s="122"/>
      <c r="E77" s="122"/>
    </row>
    <row r="78" spans="4:5" ht="15">
      <c r="D78" s="122"/>
      <c r="E78" s="122"/>
    </row>
    <row r="79" spans="4:5" ht="15">
      <c r="D79" s="122"/>
      <c r="E79" s="122"/>
    </row>
    <row r="80" spans="4:5" ht="15">
      <c r="D80" s="122"/>
      <c r="E80" s="122"/>
    </row>
    <row r="81" spans="4:5" ht="15">
      <c r="D81" s="122"/>
      <c r="E81" s="122"/>
    </row>
    <row r="82" spans="4:5" ht="15">
      <c r="D82" s="122"/>
      <c r="E82" s="122"/>
    </row>
    <row r="83" spans="4:5" ht="15">
      <c r="D83" s="122"/>
      <c r="E83" s="122"/>
    </row>
    <row r="84" spans="4:5" ht="15">
      <c r="D84" s="122"/>
      <c r="E84" s="122"/>
    </row>
    <row r="85" spans="4:5" ht="15">
      <c r="D85" s="122"/>
      <c r="E85" s="122"/>
    </row>
    <row r="86" spans="4:5" ht="15">
      <c r="D86" s="122"/>
      <c r="E86" s="122"/>
    </row>
    <row r="87" spans="4:5" ht="15">
      <c r="D87" s="122"/>
      <c r="E87" s="122"/>
    </row>
    <row r="88" spans="4:5" ht="15">
      <c r="D88" s="122"/>
      <c r="E88" s="122"/>
    </row>
    <row r="89" spans="4:5" ht="15">
      <c r="D89" s="122"/>
      <c r="E89" s="122"/>
    </row>
    <row r="90" spans="4:5" ht="15">
      <c r="D90" s="122"/>
      <c r="E90" s="122"/>
    </row>
    <row r="91" spans="4:5" ht="15">
      <c r="D91" s="122"/>
      <c r="E91" s="122"/>
    </row>
    <row r="92" spans="4:5" ht="15">
      <c r="D92" s="122"/>
      <c r="E92" s="122"/>
    </row>
    <row r="93" spans="4:5" ht="15">
      <c r="D93" s="122"/>
      <c r="E93" s="122"/>
    </row>
    <row r="94" spans="4:5" ht="15">
      <c r="D94" s="122"/>
      <c r="E94" s="122"/>
    </row>
    <row r="95" spans="4:5" ht="15">
      <c r="D95" s="122"/>
      <c r="E95" s="122"/>
    </row>
    <row r="96" spans="4:5" ht="15">
      <c r="D96" s="122"/>
      <c r="E96" s="122"/>
    </row>
    <row r="97" spans="4:5" ht="15">
      <c r="D97" s="122"/>
      <c r="E97" s="122"/>
    </row>
    <row r="98" spans="4:5" ht="15">
      <c r="D98" s="122"/>
      <c r="E98" s="122"/>
    </row>
    <row r="99" spans="4:5" ht="15">
      <c r="D99" s="122"/>
      <c r="E99" s="122"/>
    </row>
    <row r="100" spans="4:5" ht="15">
      <c r="D100" s="122"/>
      <c r="E100" s="122"/>
    </row>
    <row r="101" spans="4:5" ht="15">
      <c r="D101" s="122"/>
      <c r="E101" s="122"/>
    </row>
    <row r="102" spans="4:5" ht="15">
      <c r="D102" s="122"/>
      <c r="E102" s="122"/>
    </row>
    <row r="103" spans="4:5" ht="15">
      <c r="D103" s="122"/>
      <c r="E103" s="122"/>
    </row>
    <row r="104" spans="4:5" ht="15">
      <c r="D104" s="122"/>
      <c r="E104" s="122"/>
    </row>
    <row r="105" spans="4:5" ht="15">
      <c r="D105" s="122"/>
      <c r="E105" s="122"/>
    </row>
    <row r="106" spans="4:5" ht="15">
      <c r="D106" s="122"/>
      <c r="E106" s="122"/>
    </row>
    <row r="107" spans="4:5" ht="15">
      <c r="D107" s="122"/>
      <c r="E107" s="122"/>
    </row>
    <row r="108" spans="4:5" ht="15">
      <c r="D108" s="122"/>
      <c r="E108" s="122"/>
    </row>
    <row r="109" spans="4:5" ht="15">
      <c r="D109" s="122"/>
      <c r="E109" s="122"/>
    </row>
    <row r="110" spans="4:5" ht="15">
      <c r="D110" s="122"/>
      <c r="E110" s="122"/>
    </row>
    <row r="111" spans="4:5" ht="15">
      <c r="D111" s="122"/>
      <c r="E111" s="122"/>
    </row>
    <row r="112" spans="4:5" ht="15">
      <c r="D112" s="122"/>
      <c r="E112" s="122"/>
    </row>
    <row r="113" spans="4:5" ht="15">
      <c r="D113" s="122"/>
      <c r="E113" s="122"/>
    </row>
    <row r="114" spans="4:5" ht="15">
      <c r="D114" s="122"/>
      <c r="E114" s="122"/>
    </row>
    <row r="115" spans="4:5" ht="15">
      <c r="D115" s="122"/>
      <c r="E115" s="122"/>
    </row>
    <row r="116" spans="4:5" ht="15">
      <c r="D116" s="122"/>
      <c r="E116" s="122"/>
    </row>
    <row r="117" spans="4:5" ht="15">
      <c r="D117" s="122"/>
      <c r="E117" s="122"/>
    </row>
    <row r="118" spans="4:5" ht="15">
      <c r="D118" s="122"/>
      <c r="E118" s="122"/>
    </row>
    <row r="119" spans="4:5" ht="15">
      <c r="D119" s="122"/>
      <c r="E119" s="122"/>
    </row>
    <row r="120" spans="4:5" ht="15">
      <c r="D120" s="122"/>
      <c r="E120" s="122"/>
    </row>
    <row r="121" spans="4:5" ht="15">
      <c r="D121" s="122"/>
      <c r="E121" s="122"/>
    </row>
    <row r="122" spans="4:5" ht="15">
      <c r="D122" s="122"/>
      <c r="E122" s="122"/>
    </row>
    <row r="123" spans="4:5" ht="15">
      <c r="D123" s="122"/>
      <c r="E123" s="122"/>
    </row>
    <row r="124" spans="4:5" ht="15">
      <c r="D124" s="122"/>
      <c r="E124" s="122"/>
    </row>
    <row r="125" spans="4:5" ht="15">
      <c r="D125" s="122"/>
      <c r="E125" s="122"/>
    </row>
    <row r="126" spans="4:5" ht="15">
      <c r="D126" s="122"/>
      <c r="E126" s="122"/>
    </row>
    <row r="127" spans="4:5" ht="15">
      <c r="D127" s="122"/>
      <c r="E127" s="122"/>
    </row>
    <row r="128" spans="4:5" ht="15">
      <c r="D128" s="122"/>
      <c r="E128" s="122"/>
    </row>
    <row r="129" spans="4:5" ht="15">
      <c r="D129" s="122"/>
      <c r="E129" s="122"/>
    </row>
    <row r="130" spans="4:5" ht="15">
      <c r="D130" s="122"/>
      <c r="E130" s="122"/>
    </row>
    <row r="131" spans="4:5" ht="15">
      <c r="D131" s="122"/>
      <c r="E131" s="122"/>
    </row>
    <row r="132" spans="4:5" ht="15">
      <c r="D132" s="122"/>
      <c r="E132" s="122"/>
    </row>
    <row r="133" spans="4:5" ht="15">
      <c r="D133" s="122"/>
      <c r="E133" s="122"/>
    </row>
    <row r="134" spans="4:5" ht="15">
      <c r="D134" s="122"/>
      <c r="E134" s="122"/>
    </row>
    <row r="135" spans="4:5" ht="15">
      <c r="D135" s="122"/>
      <c r="E135" s="122"/>
    </row>
    <row r="136" spans="4:5" ht="15">
      <c r="D136" s="122"/>
      <c r="E136" s="122"/>
    </row>
    <row r="137" spans="4:5" ht="15">
      <c r="D137" s="122"/>
      <c r="E137" s="122"/>
    </row>
    <row r="138" spans="4:5" ht="15">
      <c r="D138" s="122"/>
      <c r="E138" s="122"/>
    </row>
    <row r="139" spans="4:5" ht="15">
      <c r="D139" s="122"/>
      <c r="E139" s="122"/>
    </row>
    <row r="140" spans="4:5" ht="15">
      <c r="D140" s="122"/>
      <c r="E140" s="122"/>
    </row>
    <row r="141" spans="4:5" ht="15">
      <c r="D141" s="122"/>
      <c r="E141" s="122"/>
    </row>
    <row r="142" spans="4:5" ht="15">
      <c r="D142" s="122"/>
      <c r="E142" s="122"/>
    </row>
    <row r="143" spans="4:5" ht="15">
      <c r="D143" s="122"/>
      <c r="E143" s="122"/>
    </row>
    <row r="144" spans="4:5" ht="15">
      <c r="D144" s="122"/>
      <c r="E144" s="122"/>
    </row>
    <row r="145" spans="4:5" ht="15">
      <c r="D145" s="122"/>
      <c r="E145" s="122"/>
    </row>
    <row r="146" spans="4:5" ht="15">
      <c r="D146" s="122"/>
      <c r="E146" s="122"/>
    </row>
    <row r="147" spans="4:5" ht="15">
      <c r="D147" s="122"/>
      <c r="E147" s="122"/>
    </row>
    <row r="148" spans="4:5" ht="15">
      <c r="D148" s="122"/>
      <c r="E148" s="122"/>
    </row>
    <row r="149" spans="4:5" ht="15">
      <c r="D149" s="122"/>
      <c r="E149" s="122"/>
    </row>
    <row r="150" spans="4:5" ht="15">
      <c r="D150" s="122"/>
      <c r="E150" s="122"/>
    </row>
    <row r="151" spans="4:5" ht="15">
      <c r="D151" s="122"/>
      <c r="E151" s="122"/>
    </row>
    <row r="152" spans="4:5" ht="15">
      <c r="D152" s="122"/>
      <c r="E152" s="122"/>
    </row>
    <row r="153" spans="4:5" ht="15">
      <c r="D153" s="122"/>
      <c r="E153" s="122"/>
    </row>
    <row r="154" spans="4:5" ht="15">
      <c r="D154" s="122"/>
      <c r="E154" s="122"/>
    </row>
    <row r="155" spans="4:5" ht="15">
      <c r="D155" s="122"/>
      <c r="E155" s="122"/>
    </row>
    <row r="156" spans="4:5" ht="15">
      <c r="D156" s="122"/>
      <c r="E156" s="122"/>
    </row>
    <row r="157" spans="4:5" ht="15">
      <c r="D157" s="122"/>
      <c r="E157" s="122"/>
    </row>
    <row r="158" spans="4:5" ht="15">
      <c r="D158" s="122"/>
      <c r="E158" s="122"/>
    </row>
    <row r="159" spans="4:5" ht="15">
      <c r="D159" s="122"/>
      <c r="E159" s="122"/>
    </row>
    <row r="160" spans="4:5" ht="15">
      <c r="D160" s="122"/>
      <c r="E160" s="122"/>
    </row>
    <row r="161" spans="4:5" ht="15">
      <c r="D161" s="122"/>
      <c r="E161" s="122"/>
    </row>
    <row r="162" spans="4:5" ht="15">
      <c r="D162" s="122"/>
      <c r="E162" s="122"/>
    </row>
    <row r="163" spans="4:5" ht="15">
      <c r="D163" s="122"/>
      <c r="E163" s="122"/>
    </row>
    <row r="164" spans="4:5" ht="15">
      <c r="D164" s="122"/>
      <c r="E164" s="122"/>
    </row>
    <row r="165" spans="4:5" ht="15">
      <c r="D165" s="122"/>
      <c r="E165" s="122"/>
    </row>
    <row r="166" spans="4:5" ht="15">
      <c r="D166" s="122"/>
      <c r="E166" s="122"/>
    </row>
    <row r="167" spans="4:5" ht="15">
      <c r="D167" s="122"/>
      <c r="E167" s="122"/>
    </row>
    <row r="168" spans="4:5" ht="15">
      <c r="D168" s="122"/>
      <c r="E168" s="122"/>
    </row>
    <row r="169" spans="4:5" ht="15">
      <c r="D169" s="122"/>
      <c r="E169" s="122"/>
    </row>
    <row r="170" spans="4:5" ht="15">
      <c r="D170" s="122"/>
      <c r="E170" s="122"/>
    </row>
    <row r="171" spans="4:5" ht="15">
      <c r="D171" s="122"/>
      <c r="E171" s="122"/>
    </row>
    <row r="172" spans="4:5" ht="15">
      <c r="D172" s="122"/>
      <c r="E172" s="122"/>
    </row>
    <row r="173" spans="4:5" ht="15">
      <c r="D173" s="122"/>
      <c r="E173" s="122"/>
    </row>
    <row r="174" spans="4:5" ht="15">
      <c r="D174" s="122"/>
      <c r="E174" s="122"/>
    </row>
    <row r="175" spans="4:5" ht="15">
      <c r="D175" s="122"/>
      <c r="E175" s="122"/>
    </row>
    <row r="176" spans="4:5" ht="15">
      <c r="D176" s="122"/>
      <c r="E176" s="122"/>
    </row>
    <row r="177" spans="4:5" ht="15">
      <c r="D177" s="122"/>
      <c r="E177" s="122"/>
    </row>
    <row r="178" spans="4:5" ht="15">
      <c r="D178" s="122"/>
      <c r="E178" s="122"/>
    </row>
    <row r="179" spans="4:5" ht="15">
      <c r="D179" s="122"/>
      <c r="E179" s="122"/>
    </row>
    <row r="180" spans="4:5" ht="15">
      <c r="D180" s="122"/>
      <c r="E180" s="122"/>
    </row>
  </sheetData>
  <sheetProtection/>
  <mergeCells count="4">
    <mergeCell ref="A1:B1"/>
    <mergeCell ref="F1:G1"/>
    <mergeCell ref="H1:I2"/>
    <mergeCell ref="B10:F10"/>
  </mergeCells>
  <printOptions horizontalCentered="1"/>
  <pageMargins left="0.19685039370078702" right="0.19685039370078702" top="1.3779527559055122" bottom="0.984251968503937" header="0.511811023622047" footer="0.511811023622047"/>
  <pageSetup fitToHeight="0" fitToWidth="0"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Grażyna Siewierska</dc:creator>
  <cp:keywords/>
  <dc:description/>
  <cp:lastModifiedBy>Anna Burszczan</cp:lastModifiedBy>
  <cp:lastPrinted>2021-12-02T07:39:13Z</cp:lastPrinted>
  <dcterms:created xsi:type="dcterms:W3CDTF">2019-05-23T11:29:08Z</dcterms:created>
  <dcterms:modified xsi:type="dcterms:W3CDTF">2021-12-02T07:41:57Z</dcterms:modified>
  <cp:category/>
  <cp:version/>
  <cp:contentType/>
  <cp:contentStatus/>
</cp:coreProperties>
</file>