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/>
  <calcPr fullCalcOnLoad="1"/>
</workbook>
</file>

<file path=xl/sharedStrings.xml><?xml version="1.0" encoding="utf-8"?>
<sst xmlns="http://schemas.openxmlformats.org/spreadsheetml/2006/main" count="231" uniqueCount="113">
  <si>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</si>
  <si>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</si>
  <si>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</si>
  <si>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</si>
  <si>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</si>
  <si>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</si>
  <si>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</si>
  <si>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</si>
  <si>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</si>
  <si>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</si>
  <si>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</si>
  <si>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</si>
  <si>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</si>
  <si>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</si>
  <si>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</si>
  <si>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</si>
  <si>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</si>
  <si>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</si>
  <si>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</si>
  <si>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</si>
  <si>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</si>
  <si>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</si>
  <si>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</si>
  <si>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</si>
  <si>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</si>
  <si>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</si>
  <si>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</si>
  <si>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</si>
  <si>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</si>
  <si>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</si>
  <si>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</si>
  <si>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</si>
  <si>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</si>
  <si>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</si>
  <si>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</si>
  <si>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</si>
  <si>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</si>
  <si>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</si>
  <si>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</si>
  <si>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</si>
  <si>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</si>
  <si>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</si>
  <si>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</si>
  <si>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</si>
  <si>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</si>
  <si>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</si>
  <si>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</si>
  <si>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</si>
  <si>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</si>
  <si>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</si>
  <si>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</si>
  <si>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</si>
  <si>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</si>
  <si>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</si>
  <si>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</si>
  <si>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</si>
  <si>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</si>
  <si>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</si>
  <si>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</si>
  <si>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</si>
  <si>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DFP.271.112.2020.ADB</t>
  </si>
  <si>
    <t>Oświadczamy, że zamówienie będziemy wykonywać do czasu wyczerpania kwoty wynagrodzenia umownego, jednak nie dłużej niż przez 33 miesiące w zakresie części 1-4 oraz nie dłużej niż przez 18 miesięcy w zakresie części 5-6 od dnia zawarcia umowy.</t>
  </si>
  <si>
    <t xml:space="preserve">Cement do uzupełniania ubytków kostnych                                                                                                                                                                         - substytut kostny składający się z hydroxyapatytu o właściwościach osteokonduktywnych, biokompatybilny, dający porównywalne do kości parametry mechaniczne,  
- nie powodujący reakcji termicznych (niewydzielający ciepła) podczas procesu twardnienia/zastygania,
- struktura krystaliczna, porowata,  
- resorbowalny (przebudowujący się w kość, w zależności od wieku, stanu zdrowia i wielkości ubytku w kości pacjenta),  
- możliwość zastosowania wspólnie z innymi komponentami (PEEK, tytan) i nietracący przy tym swoich właściwości,  
- przechowywanie i stosowanie w temperaturze pokojowej (idealnie 18°-22° C),  </t>
  </si>
  <si>
    <t>x</t>
  </si>
  <si>
    <t xml:space="preserve">cement obj. 3 ml </t>
  </si>
  <si>
    <t>sztuka</t>
  </si>
  <si>
    <t xml:space="preserve">cement obj. 5 ml </t>
  </si>
  <si>
    <t xml:space="preserve">cement  obj. 10 ml </t>
  </si>
  <si>
    <t>Płaski dren silikonowy do drenażu krwiaków, szerokość płaskiej części  10mm, długość całkowita 75 cm, do wyboru przez Zamawiającego. Okrągła część drenu o średnicach wewn/zewn. 2.8/4.8mm zakończona szydłem do przeprowadzenia przez skórę</t>
  </si>
  <si>
    <t>Płaski dren silikonowy do drenażu krwiaków, szerokość płaskiej części 7 mm , długość całkowita 75 cm, do wyboru przez Zamawiającego. Okrągła część drenu o średnicach wewn/zewn. 2.8/4.8mm zakończona szydłem do przeprowadzenia przez skórę</t>
  </si>
  <si>
    <t>Dren okrągły do drenażu krwiaków, długość 60 cm, średnica wewnętrzna 1.5mm, średnica zewnętrzna 3.3mm</t>
  </si>
  <si>
    <t>Łącznik - worek - 1 szt.</t>
  </si>
  <si>
    <t>Worek 700ml z odpływem, z plastikowym zatrzaskiem - 1 szt.</t>
  </si>
  <si>
    <t>Zastawka do operacyjnego leczenia wodogłowia typu DualSwitch - membranowa, do zabiałczonego płynu z cisnieniem otwarcia w pozycji poziomej 5, 10 lub 13 cm H2O ze zintergrowanym mechanizmem antysyfonowym o ciśnieniach otwarcia w pozycji pionowej 30, 40 lub 50 cm H2O do wyboru przez Zamawiającego.
Wszystkie powyżej wymienione posiadają nakładkę antyzałamaniową na drenie dokomorowym, 25 cm dren dokomorowy z prowadnicą, zbiornik pompujący z drenem 60 cm i zastawkę ze zintegrowanym zaworem antysyfonowym z drenem dootrzewnowym 90 cm. Zastawka wykonana z tytanu.</t>
  </si>
  <si>
    <t>Bezprzewodowe stymulatory rdzeniowe ośmiokontaktowe
1. Stymulator zapewniający 3 rodzaje stymulacji:
• Toniczna od 5-120 Hz, szerokość impulsu 50-500 ms
• Burst/spikes –  zestaw impulsów: 500 Hz w 5 impulsach po 1 ms
• Stymulacja wysokimi częstotliwościami do 10 000 Hz
-Bez konieczności implantowania baterii i łącznika w ciele pacjenta.
-Bateria ładowalna 
2. Możliwość podłączenia 2 elektrod ośmiokontaktowych pracujących pod jednym transmiterem.
3. Elektroda 8 kontaktowa wraz z wbudowanym, implantowalnym nadajnikiem, dostarczającym stymulacji w zakresach 10-10 000 Hz.
-Długość elektrody – 45 cm,  z nadajnikiem, z możliwością przycięcia do wymaganej długości.
- Elektroda z nadajnikiem umożliwiającym przeprowadzenie stymulacji próbnej
 W  zestawie: system do implantacji z przezskórną kotwicą, 1 ładowarka, 2 ładowalne transmitery zewnętrzne.</t>
  </si>
  <si>
    <t>zestawów</t>
  </si>
  <si>
    <t>Bezprzewodowe stymulatory rdzeniowe czterokontaktowe
1. Stymulator zapewniający 3 rodzaje stymulacji:
• Toniczna od 5-120 Hz, szerokość impulsu 50-500 ms
• Burst/spikes –  zestaw impulsów: 500 Hz w 5 impulsach po 1 ms
• Stymulacja wysokimi częstotliwościami do 3000 Hz
-Bez konieczności implantowania baterii i łącznika w ciele pacjenta.
-Bateria ładowalna 
2. Możliwość podłączenia do 4 elektrod do jednego transmitera.
3. Elektroda 4 kontaktowa wraz z wbudowanym implantowalnym stymulatorem, dostarczającym stymulacji w zakresach 10-3000 Hz.
-Długość elektrody – 45 cm,  z nadajnikiem, z możliwością przycięcia do wymaganej długości.
- Elektroda z nadajnikiem umożliwiającym przeprowadzenie stymulacji próbnej
W  zestawie: system do implantacji z przezskórną kotwicą, 1 ładowarka, 2 ładowalne transmitery zewnętrzne.</t>
  </si>
  <si>
    <t>Elektroda 8 kontaktowa  do stymulacji próbnej z wbudowanym stymulatorem, współpracująca z transmiterem  zewnętrznym</t>
  </si>
  <si>
    <t>Elektroda 4 kontaktowa do stymulacji próbnej z wbudowanym stymulatorem, współpracująca z transmiterem zewnętrznym</t>
  </si>
  <si>
    <t xml:space="preserve">sztuk </t>
  </si>
  <si>
    <t>Wykonawca zobowiązuje się zapewnić specjalistyczne szkolenie dla personelu medycznego Szpitala Uniwersyteckiego co do technicznych aspektów wszczepienia stymulatora, programowania wszczepionego systemu  oraz w obsłudze zewnętrznego pilota.</t>
  </si>
  <si>
    <t>10.</t>
  </si>
  <si>
    <t>11.</t>
  </si>
  <si>
    <t>12.</t>
  </si>
  <si>
    <t>13.</t>
  </si>
  <si>
    <t>14.</t>
  </si>
  <si>
    <t>15.</t>
  </si>
  <si>
    <t>Dren pacjenta dla kanału dysza 1, długość 1.6m - wielorazowy</t>
  </si>
  <si>
    <t>Dren pacjenta dla kanału dysza 2, długość 1.6m – wielorazowy</t>
  </si>
  <si>
    <t>Dren do pomiaru ciśnienia proksymalnego, długość 1.6m – wielorazowy</t>
  </si>
  <si>
    <t>Dren przepływu okrężnego, długość 1.6m - wielorazowy</t>
  </si>
  <si>
    <t>Płucko testowe – wielorazowe</t>
  </si>
  <si>
    <t>Linia próbkująca etCO2 - jednorazowego użytku (opakowanie zawiera 10 sztuk)</t>
  </si>
  <si>
    <t>opakowanie</t>
  </si>
  <si>
    <t>Łącznik Y do pomiaru etCO2 - jednorazowego użytku (opakowanie 10 sztuk)</t>
  </si>
  <si>
    <t>Czujnik kropli</t>
  </si>
  <si>
    <t>Przewód łączący dla panelu sterowania, długość 30 cm</t>
  </si>
  <si>
    <t>Przewód łączący dla panelu sterowania, długość 120 cm</t>
  </si>
  <si>
    <t>Przewód łączący dla panelu sterowania, długość 250 cm</t>
  </si>
  <si>
    <t>Uchwyt butli</t>
  </si>
  <si>
    <t>Kaniula tracheostomijna jet, dziecięca 14 G - jednorazowego użytku</t>
  </si>
  <si>
    <t>Kaniula tracheostomijna jet, dla dorosłych 13 G - jednorazowego użytku</t>
  </si>
  <si>
    <t>Obrotowe łącze kaniuli jet – wielorazowe</t>
  </si>
  <si>
    <t>Zamawiający wymaga aby pozycje były kompatybilne z posiadanym respiratorem MONSOON III</t>
  </si>
  <si>
    <t xml:space="preserve">Elektrody do defibrylacji i stymulacji </t>
  </si>
  <si>
    <t>para</t>
  </si>
  <si>
    <t>Zamawiający wymaga aby pozycje były kompatybilne z posiadanym defibrylatorem DefiMax plus</t>
  </si>
  <si>
    <t>Dostawa materiałów neurochirurgicznych oraz anestezjologicznych.</t>
  </si>
  <si>
    <r>
      <t xml:space="preserve">Żel przewodzący.
</t>
    </r>
    <r>
      <rPr>
        <sz val="11"/>
        <color indexed="8"/>
        <rFont val="Garamond"/>
        <family val="1"/>
      </rPr>
      <t xml:space="preserve">Zamawiający oczekuje m.in żelu do defibrylacji.                                                                                                          </t>
    </r>
    <r>
      <rPr>
        <sz val="11"/>
        <color indexed="10"/>
        <rFont val="Garamond"/>
        <family val="1"/>
      </rPr>
      <t>Zamawiający wymaga opakowania żelu do defibrylacji o pojemności 250 g.</t>
    </r>
  </si>
  <si>
    <r>
      <t xml:space="preserve">Papier do rejestratora, dł. 20 m, szer. 57mm, gładki.                                                                                             </t>
    </r>
    <r>
      <rPr>
        <sz val="11"/>
        <color indexed="10"/>
        <rFont val="Garamond"/>
        <family val="1"/>
      </rPr>
      <t>Zamawiający dopuszcza papier o wymiarach 57x15 z przeliczeniem wymaganych ilości na 2000szt.</t>
    </r>
  </si>
  <si>
    <r>
      <t xml:space="preserve">Mankiet NIBP (średni / M) dla dorosłych                                                                                                                 </t>
    </r>
    <r>
      <rPr>
        <sz val="11"/>
        <color indexed="10"/>
        <rFont val="Garamond"/>
        <family val="1"/>
      </rPr>
      <t>Zamawiający wymaga mankietów wielorazowych jednojęzykowych.</t>
    </r>
  </si>
  <si>
    <r>
      <t xml:space="preserve">Adapter do elektrod. </t>
    </r>
    <r>
      <rPr>
        <sz val="11"/>
        <color indexed="10"/>
        <rFont val="Garamond"/>
        <family val="1"/>
      </rPr>
      <t>Typ aparatu DefiMax plus. Adapter do elektrod jednorazowych kompatybilny z elektrodami z pozycji 2.</t>
    </r>
  </si>
  <si>
    <r>
      <rPr>
        <strike/>
        <sz val="11"/>
        <rFont val="Garamond"/>
        <family val="1"/>
      </rPr>
      <t>Dot. części 1-6:</t>
    </r>
    <r>
      <rPr>
        <sz val="11"/>
        <rFont val="Garamond"/>
        <family val="1"/>
      </rPr>
      <t xml:space="preserve"> Oświadczamy, że oferowane przez nas wyroby medyczne są dopuszczone do obrotu i używania na terenie Polski na zasadach określonych w ustawie o wyrobach medycznych - </t>
    </r>
    <r>
      <rPr>
        <sz val="11"/>
        <color indexed="10"/>
        <rFont val="Garamond"/>
        <family val="1"/>
      </rPr>
      <t>nie dotyczy części 6 poz. 3 i poz 5</t>
    </r>
    <r>
      <rPr>
        <sz val="11"/>
        <rFont val="Garamond"/>
        <family val="1"/>
      </rPr>
      <t xml:space="preserve">. Jednocześnie oświadczamy, że na każdorazowe wezwanie Zamawiającego przedstawimy dokumenty dopuszczające do obrotu i używania na terenie Polski.  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</si>
</sst>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#,##0_ ;\-#,##0\ "/>
    <numFmt numFmtId="185" formatCode="0_ ;\-0\ "/>
    <numFmt numFmtId="186" formatCode="#,##0.00;[Red]#,##0.00"/>
    <numFmt numFmtId="187" formatCode="[$-415]#,##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sz val="10"/>
      <color indexed="8"/>
      <name val="Arial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76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58" applyNumberFormat="1" applyFont="1" applyFill="1" applyBorder="1" applyAlignment="1" applyProtection="1">
      <alignment horizontal="left" vertical="center" wrapText="1"/>
      <protection locked="0"/>
    </xf>
    <xf numFmtId="3" fontId="4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58" applyFont="1" applyFill="1" applyBorder="1" applyAlignment="1" applyProtection="1">
      <alignment horizontal="center" vertical="center" wrapText="1"/>
      <protection locked="0"/>
    </xf>
    <xf numFmtId="4" fontId="49" fillId="0" borderId="10" xfId="58" applyNumberFormat="1" applyFont="1" applyFill="1" applyBorder="1" applyAlignment="1" applyProtection="1">
      <alignment horizontal="center" vertical="center" wrapText="1" shrinkToFit="1"/>
      <protection locked="0"/>
    </xf>
    <xf numFmtId="44" fontId="49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0" xfId="58" applyFont="1" applyBorder="1" applyAlignment="1">
      <alignment horizontal="left" vertical="center" wrapText="1"/>
      <protection/>
    </xf>
    <xf numFmtId="0" fontId="49" fillId="0" borderId="10" xfId="65" applyFont="1" applyBorder="1" applyAlignment="1">
      <alignment horizontal="center" vertical="center" wrapText="1"/>
      <protection/>
    </xf>
    <xf numFmtId="0" fontId="49" fillId="0" borderId="10" xfId="65" applyFont="1" applyFill="1" applyBorder="1" applyAlignment="1" applyProtection="1">
      <alignment horizontal="center" vertical="center" wrapText="1"/>
      <protection locked="0"/>
    </xf>
    <xf numFmtId="0" fontId="49" fillId="0" borderId="10" xfId="65" applyFont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3" fontId="49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 wrapText="1"/>
      <protection/>
    </xf>
    <xf numFmtId="0" fontId="5" fillId="35" borderId="11" xfId="58" applyFont="1" applyFill="1" applyBorder="1" applyAlignment="1" applyProtection="1">
      <alignment horizontal="center" vertical="center" wrapText="1"/>
      <protection locked="0"/>
    </xf>
    <xf numFmtId="0" fontId="5" fillId="34" borderId="10" xfId="58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vertical="center" wrapText="1"/>
    </xf>
    <xf numFmtId="187" fontId="5" fillId="36" borderId="15" xfId="67" applyNumberFormat="1" applyFont="1" applyFill="1" applyBorder="1" applyAlignment="1" applyProtection="1">
      <alignment horizontal="center" vertical="center" wrapText="1"/>
      <protection/>
    </xf>
    <xf numFmtId="187" fontId="5" fillId="36" borderId="16" xfId="67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0" fillId="36" borderId="0" xfId="62" applyFont="1" applyFill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87" fontId="51" fillId="36" borderId="15" xfId="67" applyNumberFormat="1" applyFont="1" applyFill="1" applyBorder="1" applyAlignment="1" applyProtection="1">
      <alignment horizontal="center" vertical="center" wrapText="1"/>
      <protection/>
    </xf>
    <xf numFmtId="0" fontId="51" fillId="36" borderId="10" xfId="62" applyFont="1" applyFill="1" applyBorder="1" applyAlignment="1" applyProtection="1">
      <alignment horizontal="center" vertical="center" wrapText="1"/>
      <protection locked="0"/>
    </xf>
    <xf numFmtId="0" fontId="49" fillId="0" borderId="0" xfId="58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44" fontId="5" fillId="0" borderId="13" xfId="76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_Sheet1 2" xfId="55"/>
    <cellStyle name="Normalny 10" xfId="56"/>
    <cellStyle name="Normalny 12" xfId="57"/>
    <cellStyle name="Normalny 2" xfId="58"/>
    <cellStyle name="Normalny 2 2" xfId="59"/>
    <cellStyle name="Normalny 2 2 2" xfId="60"/>
    <cellStyle name="Normalny 3" xfId="61"/>
    <cellStyle name="Normalny 4" xfId="62"/>
    <cellStyle name="Normalny 4 2" xfId="63"/>
    <cellStyle name="Normalny 5" xfId="64"/>
    <cellStyle name="Normalny 6" xfId="65"/>
    <cellStyle name="Normalny 7" xfId="66"/>
    <cellStyle name="Normalny 8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52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3.625" style="37" customWidth="1"/>
    <col min="2" max="2" width="19.25390625" style="37" customWidth="1"/>
    <col min="3" max="3" width="47.75390625" style="37" customWidth="1"/>
    <col min="4" max="4" width="13.625" style="37" customWidth="1"/>
    <col min="5" max="5" width="28.875" style="37" customWidth="1"/>
    <col min="6" max="16384" width="9.125" style="37" customWidth="1"/>
  </cols>
  <sheetData>
    <row r="1" spans="1:4" ht="15">
      <c r="A1" s="36"/>
      <c r="B1" s="36"/>
      <c r="C1" s="36"/>
      <c r="D1" s="38" t="s">
        <v>12</v>
      </c>
    </row>
    <row r="2" spans="1:4" ht="15">
      <c r="A2" s="36"/>
      <c r="B2" s="39"/>
      <c r="C2" s="39" t="s">
        <v>13</v>
      </c>
      <c r="D2" s="39"/>
    </row>
    <row r="3" spans="1:4" ht="15">
      <c r="A3" s="36"/>
      <c r="B3" s="36"/>
      <c r="C3" s="36"/>
      <c r="D3" s="40"/>
    </row>
    <row r="4" spans="1:4" ht="15">
      <c r="A4" s="36"/>
      <c r="B4" s="36" t="s">
        <v>14</v>
      </c>
      <c r="C4" s="36" t="s">
        <v>60</v>
      </c>
      <c r="D4" s="40"/>
    </row>
    <row r="5" spans="1:4" ht="15">
      <c r="A5" s="36"/>
      <c r="B5" s="36"/>
      <c r="C5" s="36"/>
      <c r="D5" s="40"/>
    </row>
    <row r="6" spans="1:4" ht="31.5" customHeight="1">
      <c r="A6" s="36"/>
      <c r="B6" s="36" t="s">
        <v>15</v>
      </c>
      <c r="C6" s="107" t="s">
        <v>107</v>
      </c>
      <c r="D6" s="107"/>
    </row>
    <row r="7" spans="1:4" ht="15">
      <c r="A7" s="36"/>
      <c r="B7" s="36"/>
      <c r="C7" s="36"/>
      <c r="D7" s="40"/>
    </row>
    <row r="8" spans="1:4" ht="15">
      <c r="A8" s="36"/>
      <c r="B8" s="41" t="s">
        <v>16</v>
      </c>
      <c r="C8" s="116"/>
      <c r="D8" s="97"/>
    </row>
    <row r="9" spans="1:4" ht="30">
      <c r="A9" s="36"/>
      <c r="B9" s="41" t="s">
        <v>17</v>
      </c>
      <c r="C9" s="117"/>
      <c r="D9" s="118"/>
    </row>
    <row r="10" spans="1:4" ht="15">
      <c r="A10" s="36"/>
      <c r="B10" s="41" t="s">
        <v>18</v>
      </c>
      <c r="C10" s="114"/>
      <c r="D10" s="115"/>
    </row>
    <row r="11" spans="1:4" ht="15">
      <c r="A11" s="36"/>
      <c r="B11" s="41" t="s">
        <v>19</v>
      </c>
      <c r="C11" s="114"/>
      <c r="D11" s="115"/>
    </row>
    <row r="12" spans="1:4" ht="15">
      <c r="A12" s="36"/>
      <c r="B12" s="41" t="s">
        <v>20</v>
      </c>
      <c r="C12" s="114"/>
      <c r="D12" s="115"/>
    </row>
    <row r="13" spans="1:4" ht="15">
      <c r="A13" s="36"/>
      <c r="B13" s="41" t="s">
        <v>21</v>
      </c>
      <c r="C13" s="114"/>
      <c r="D13" s="115"/>
    </row>
    <row r="14" spans="1:4" ht="15">
      <c r="A14" s="36"/>
      <c r="B14" s="41" t="s">
        <v>22</v>
      </c>
      <c r="C14" s="114"/>
      <c r="D14" s="115"/>
    </row>
    <row r="15" spans="1:4" ht="15">
      <c r="A15" s="36"/>
      <c r="B15" s="41" t="s">
        <v>23</v>
      </c>
      <c r="C15" s="114"/>
      <c r="D15" s="115"/>
    </row>
    <row r="16" spans="1:4" ht="15">
      <c r="A16" s="36"/>
      <c r="B16" s="41" t="s">
        <v>24</v>
      </c>
      <c r="C16" s="114"/>
      <c r="D16" s="115"/>
    </row>
    <row r="17" spans="1:4" ht="15">
      <c r="A17" s="36"/>
      <c r="B17" s="41" t="s">
        <v>25</v>
      </c>
      <c r="C17" s="114"/>
      <c r="D17" s="115"/>
    </row>
    <row r="18" spans="1:4" ht="15">
      <c r="A18" s="36"/>
      <c r="B18" s="36"/>
      <c r="C18" s="35"/>
      <c r="D18" s="42"/>
    </row>
    <row r="19" spans="1:4" ht="15">
      <c r="A19" s="36"/>
      <c r="B19" s="98" t="s">
        <v>26</v>
      </c>
      <c r="C19" s="109"/>
      <c r="D19" s="43"/>
    </row>
    <row r="20" spans="1:4" ht="15.75" thickBot="1">
      <c r="A20" s="36"/>
      <c r="B20" s="36"/>
      <c r="C20" s="33"/>
      <c r="D20" s="43"/>
    </row>
    <row r="21" spans="1:4" ht="15.75" thickBot="1">
      <c r="A21" s="36"/>
      <c r="B21" s="59" t="s">
        <v>27</v>
      </c>
      <c r="C21" s="112" t="s">
        <v>0</v>
      </c>
      <c r="D21" s="113"/>
    </row>
    <row r="22" spans="1:5" ht="15">
      <c r="A22" s="44"/>
      <c r="B22" s="45" t="s">
        <v>28</v>
      </c>
      <c r="C22" s="105">
        <f>'część (1)'!$F$6</f>
        <v>0</v>
      </c>
      <c r="D22" s="106"/>
      <c r="E22" s="58"/>
    </row>
    <row r="23" spans="1:4" ht="15">
      <c r="A23" s="44"/>
      <c r="B23" s="46" t="s">
        <v>29</v>
      </c>
      <c r="C23" s="105">
        <f>'część (2)'!F6</f>
        <v>0</v>
      </c>
      <c r="D23" s="106"/>
    </row>
    <row r="24" spans="1:4" ht="15">
      <c r="A24" s="44"/>
      <c r="B24" s="45" t="s">
        <v>30</v>
      </c>
      <c r="C24" s="105">
        <f>'część (3)'!F6</f>
        <v>0</v>
      </c>
      <c r="D24" s="106"/>
    </row>
    <row r="25" spans="1:4" ht="15">
      <c r="A25" s="44"/>
      <c r="B25" s="46" t="s">
        <v>31</v>
      </c>
      <c r="C25" s="105">
        <f>'część (4)'!F6</f>
        <v>0</v>
      </c>
      <c r="D25" s="106"/>
    </row>
    <row r="26" spans="1:4" ht="15" customHeight="1">
      <c r="A26" s="44"/>
      <c r="B26" s="45" t="s">
        <v>32</v>
      </c>
      <c r="C26" s="105">
        <f>'część (5)'!F6</f>
        <v>0</v>
      </c>
      <c r="D26" s="106"/>
    </row>
    <row r="27" spans="1:4" ht="15">
      <c r="A27" s="44"/>
      <c r="B27" s="46" t="s">
        <v>33</v>
      </c>
      <c r="C27" s="105">
        <f>'część (6)'!F6</f>
        <v>0</v>
      </c>
      <c r="D27" s="106"/>
    </row>
    <row r="28" spans="1:4" ht="15">
      <c r="A28" s="36"/>
      <c r="B28" s="47"/>
      <c r="C28" s="36"/>
      <c r="D28" s="48"/>
    </row>
    <row r="29" spans="1:4" ht="99" customHeight="1">
      <c r="A29" s="36" t="s">
        <v>1</v>
      </c>
      <c r="B29" s="104" t="s">
        <v>59</v>
      </c>
      <c r="C29" s="104"/>
      <c r="D29" s="104"/>
    </row>
    <row r="30" spans="1:4" ht="22.5" customHeight="1">
      <c r="A30" s="36" t="s">
        <v>35</v>
      </c>
      <c r="B30" s="109" t="s">
        <v>34</v>
      </c>
      <c r="C30" s="98"/>
      <c r="D30" s="110"/>
    </row>
    <row r="31" spans="1:4" ht="53.25" customHeight="1">
      <c r="A31" s="36" t="s">
        <v>36</v>
      </c>
      <c r="B31" s="111" t="s">
        <v>61</v>
      </c>
      <c r="C31" s="111"/>
      <c r="D31" s="111"/>
    </row>
    <row r="32" spans="1:4" ht="70.5" customHeight="1">
      <c r="A32" s="49" t="s">
        <v>37</v>
      </c>
      <c r="B32" s="107" t="s">
        <v>112</v>
      </c>
      <c r="C32" s="107"/>
      <c r="D32" s="107"/>
    </row>
    <row r="33" spans="1:4" ht="53.25" customHeight="1">
      <c r="A33" s="36" t="s">
        <v>39</v>
      </c>
      <c r="B33" s="107" t="s">
        <v>38</v>
      </c>
      <c r="C33" s="108"/>
      <c r="D33" s="108"/>
    </row>
    <row r="34" spans="1:4" ht="40.5" customHeight="1">
      <c r="A34" s="36" t="s">
        <v>41</v>
      </c>
      <c r="B34" s="98" t="s">
        <v>40</v>
      </c>
      <c r="C34" s="109"/>
      <c r="D34" s="109"/>
    </row>
    <row r="35" spans="1:4" ht="55.5" customHeight="1">
      <c r="A35" s="36" t="s">
        <v>43</v>
      </c>
      <c r="B35" s="107" t="s">
        <v>42</v>
      </c>
      <c r="C35" s="108"/>
      <c r="D35" s="108"/>
    </row>
    <row r="36" spans="1:4" ht="126" customHeight="1">
      <c r="A36" s="36" t="s">
        <v>44</v>
      </c>
      <c r="B36" s="98" t="s">
        <v>58</v>
      </c>
      <c r="C36" s="98"/>
      <c r="D36" s="98"/>
    </row>
    <row r="37" spans="1:4" ht="15">
      <c r="A37" s="50" t="s">
        <v>57</v>
      </c>
      <c r="B37" s="34" t="s">
        <v>45</v>
      </c>
      <c r="C37" s="33"/>
      <c r="D37" s="36"/>
    </row>
    <row r="38" spans="1:4" ht="15">
      <c r="A38" s="36"/>
      <c r="B38" s="33"/>
      <c r="C38" s="33"/>
      <c r="D38" s="51"/>
    </row>
    <row r="39" spans="1:4" ht="15">
      <c r="A39" s="36"/>
      <c r="B39" s="99" t="s">
        <v>46</v>
      </c>
      <c r="C39" s="100"/>
      <c r="D39" s="101"/>
    </row>
    <row r="40" spans="1:4" ht="15">
      <c r="A40" s="36"/>
      <c r="B40" s="99" t="s">
        <v>47</v>
      </c>
      <c r="C40" s="101"/>
      <c r="D40" s="41"/>
    </row>
    <row r="41" spans="1:4" ht="15">
      <c r="A41" s="36"/>
      <c r="B41" s="102"/>
      <c r="C41" s="103"/>
      <c r="D41" s="41"/>
    </row>
    <row r="42" spans="1:4" ht="15">
      <c r="A42" s="36"/>
      <c r="B42" s="102"/>
      <c r="C42" s="103"/>
      <c r="D42" s="41"/>
    </row>
    <row r="43" spans="1:4" ht="15">
      <c r="A43" s="36"/>
      <c r="B43" s="102"/>
      <c r="C43" s="103"/>
      <c r="D43" s="41"/>
    </row>
    <row r="44" spans="1:4" ht="15">
      <c r="A44" s="36"/>
      <c r="B44" s="53" t="s">
        <v>48</v>
      </c>
      <c r="C44" s="53"/>
      <c r="D44" s="51"/>
    </row>
    <row r="45" spans="1:4" ht="15">
      <c r="A45" s="36"/>
      <c r="B45" s="99" t="s">
        <v>49</v>
      </c>
      <c r="C45" s="100"/>
      <c r="D45" s="101"/>
    </row>
    <row r="46" spans="1:4" ht="30">
      <c r="A46" s="36"/>
      <c r="B46" s="54" t="s">
        <v>47</v>
      </c>
      <c r="C46" s="52" t="s">
        <v>50</v>
      </c>
      <c r="D46" s="55" t="s">
        <v>51</v>
      </c>
    </row>
    <row r="47" spans="1:4" ht="15">
      <c r="A47" s="36"/>
      <c r="B47" s="56"/>
      <c r="C47" s="52"/>
      <c r="D47" s="57"/>
    </row>
    <row r="48" spans="1:4" ht="15">
      <c r="A48" s="36"/>
      <c r="B48" s="56"/>
      <c r="C48" s="52"/>
      <c r="D48" s="57"/>
    </row>
    <row r="49" spans="1:4" ht="15">
      <c r="A49" s="36"/>
      <c r="B49" s="53"/>
      <c r="C49" s="53"/>
      <c r="D49" s="51"/>
    </row>
    <row r="50" spans="1:4" ht="15">
      <c r="A50" s="36"/>
      <c r="B50" s="99" t="s">
        <v>52</v>
      </c>
      <c r="C50" s="100"/>
      <c r="D50" s="101"/>
    </row>
    <row r="51" spans="1:4" ht="15">
      <c r="A51" s="36"/>
      <c r="B51" s="96" t="s">
        <v>53</v>
      </c>
      <c r="C51" s="96"/>
      <c r="D51" s="41"/>
    </row>
    <row r="52" spans="1:4" ht="15">
      <c r="A52" s="36"/>
      <c r="B52" s="97"/>
      <c r="C52" s="97"/>
      <c r="D52" s="41"/>
    </row>
  </sheetData>
  <sheetProtection/>
  <mergeCells count="36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9:C19"/>
    <mergeCell ref="C21:D21"/>
    <mergeCell ref="C22:D22"/>
    <mergeCell ref="C23:D23"/>
    <mergeCell ref="C24:D24"/>
    <mergeCell ref="C25:D25"/>
    <mergeCell ref="C26:D26"/>
    <mergeCell ref="B29:D29"/>
    <mergeCell ref="C27:D27"/>
    <mergeCell ref="B32:D32"/>
    <mergeCell ref="B33:D33"/>
    <mergeCell ref="B45:D45"/>
    <mergeCell ref="B50:D50"/>
    <mergeCell ref="B34:D34"/>
    <mergeCell ref="B35:D35"/>
    <mergeCell ref="B30:D30"/>
    <mergeCell ref="B31:D31"/>
    <mergeCell ref="B51:C51"/>
    <mergeCell ref="B52:C52"/>
    <mergeCell ref="B36:D36"/>
    <mergeCell ref="B39:D39"/>
    <mergeCell ref="B40:C40"/>
    <mergeCell ref="B41:C41"/>
    <mergeCell ref="B42:C42"/>
    <mergeCell ref="B43:C4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zoomScaleSheetLayoutView="80" zoomScalePageLayoutView="0" workbookViewId="0" topLeftCell="A1">
      <selection activeCell="H16" sqref="H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32.12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spans="8:9" ht="15" customHeight="1">
      <c r="H2" s="3" t="s">
        <v>55</v>
      </c>
      <c r="I2" s="29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153.75" customHeight="1">
      <c r="A9" s="23"/>
      <c r="B9" s="64" t="s">
        <v>62</v>
      </c>
      <c r="C9" s="65" t="s">
        <v>63</v>
      </c>
      <c r="D9" s="66" t="s">
        <v>63</v>
      </c>
      <c r="E9" s="67" t="s">
        <v>63</v>
      </c>
      <c r="F9" s="67" t="s">
        <v>63</v>
      </c>
      <c r="G9" s="67" t="s">
        <v>63</v>
      </c>
      <c r="H9" s="68" t="s">
        <v>63</v>
      </c>
    </row>
    <row r="10" spans="1:8" ht="15">
      <c r="A10" s="62" t="s">
        <v>1</v>
      </c>
      <c r="B10" s="64" t="s">
        <v>64</v>
      </c>
      <c r="C10" s="65">
        <v>5</v>
      </c>
      <c r="D10" s="66" t="s">
        <v>65</v>
      </c>
      <c r="E10" s="32"/>
      <c r="F10" s="32"/>
      <c r="G10" s="69"/>
      <c r="H10" s="26">
        <f>ROUND(ROUND(C10,2)*ROUND(G10,2),2)</f>
        <v>0</v>
      </c>
    </row>
    <row r="11" spans="1:8" ht="15">
      <c r="A11" s="62" t="s">
        <v>35</v>
      </c>
      <c r="B11" s="64" t="s">
        <v>66</v>
      </c>
      <c r="C11" s="65">
        <v>3</v>
      </c>
      <c r="D11" s="66" t="s">
        <v>65</v>
      </c>
      <c r="E11" s="32"/>
      <c r="F11" s="32"/>
      <c r="G11" s="69"/>
      <c r="H11" s="26">
        <f>ROUND(ROUND(C11,2)*ROUND(G11,2),2)</f>
        <v>0</v>
      </c>
    </row>
    <row r="12" spans="1:8" ht="15">
      <c r="A12" s="62" t="s">
        <v>36</v>
      </c>
      <c r="B12" s="64" t="s">
        <v>67</v>
      </c>
      <c r="C12" s="65">
        <v>3</v>
      </c>
      <c r="D12" s="66" t="s">
        <v>65</v>
      </c>
      <c r="E12" s="32"/>
      <c r="F12" s="32"/>
      <c r="G12" s="69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SheetLayoutView="80" zoomScalePageLayoutView="0" workbookViewId="0" topLeftCell="A1">
      <selection activeCell="B23" sqref="B2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5.87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ht="15">
      <c r="H2" s="3" t="s">
        <v>55</v>
      </c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53.25" customHeight="1">
      <c r="A9" s="23" t="s">
        <v>1</v>
      </c>
      <c r="B9" s="70" t="s">
        <v>68</v>
      </c>
      <c r="C9" s="71">
        <v>75</v>
      </c>
      <c r="D9" s="72" t="s">
        <v>11</v>
      </c>
      <c r="E9" s="24"/>
      <c r="F9" s="24"/>
      <c r="G9" s="77"/>
      <c r="H9" s="26">
        <f>ROUND(ROUND(C9,2)*ROUND(G9,2),2)</f>
        <v>0</v>
      </c>
    </row>
    <row r="10" spans="1:8" ht="45">
      <c r="A10" s="61" t="s">
        <v>35</v>
      </c>
      <c r="B10" s="70" t="s">
        <v>69</v>
      </c>
      <c r="C10" s="71">
        <v>75</v>
      </c>
      <c r="D10" s="72" t="s">
        <v>11</v>
      </c>
      <c r="E10" s="32"/>
      <c r="F10" s="32"/>
      <c r="G10" s="78"/>
      <c r="H10" s="26">
        <f>ROUND(ROUND(C10,2)*ROUND(G10,2),2)</f>
        <v>0</v>
      </c>
    </row>
    <row r="11" spans="1:8" ht="15">
      <c r="A11" s="61" t="s">
        <v>36</v>
      </c>
      <c r="B11" s="70" t="s">
        <v>70</v>
      </c>
      <c r="C11" s="71">
        <v>75</v>
      </c>
      <c r="D11" s="72" t="s">
        <v>11</v>
      </c>
      <c r="E11" s="32"/>
      <c r="F11" s="32"/>
      <c r="G11" s="78"/>
      <c r="H11" s="26">
        <f>ROUND(ROUND(C11,2)*ROUND(G11,2),2)</f>
        <v>0</v>
      </c>
    </row>
    <row r="12" spans="1:8" ht="15">
      <c r="A12" s="61" t="s">
        <v>37</v>
      </c>
      <c r="B12" s="73" t="s">
        <v>71</v>
      </c>
      <c r="C12" s="71">
        <v>225</v>
      </c>
      <c r="D12" s="72" t="s">
        <v>11</v>
      </c>
      <c r="E12" s="32"/>
      <c r="F12" s="32"/>
      <c r="G12" s="78"/>
      <c r="H12" s="26">
        <f>ROUND(ROUND(C12,2)*ROUND(G12,2),2)</f>
        <v>0</v>
      </c>
    </row>
    <row r="13" spans="1:8" ht="15">
      <c r="A13" s="61" t="s">
        <v>39</v>
      </c>
      <c r="B13" s="73" t="s">
        <v>72</v>
      </c>
      <c r="C13" s="71">
        <v>300</v>
      </c>
      <c r="D13" s="72" t="s">
        <v>11</v>
      </c>
      <c r="E13" s="32"/>
      <c r="F13" s="32"/>
      <c r="G13" s="78"/>
      <c r="H13" s="26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5" zoomScaleNormal="115" zoomScaleSheetLayoutView="100" zoomScalePageLayoutView="0" workbookViewId="0" topLeftCell="A1">
      <selection activeCell="F14" sqref="F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25390625" style="2" customWidth="1"/>
    <col min="8" max="8" width="26.12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ht="19.5" customHeight="1">
      <c r="H2" s="3" t="s">
        <v>55</v>
      </c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108.75" customHeight="1">
      <c r="A9" s="23" t="s">
        <v>1</v>
      </c>
      <c r="B9" s="74" t="s">
        <v>73</v>
      </c>
      <c r="C9" s="75">
        <v>18</v>
      </c>
      <c r="D9" s="76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7.12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ht="15">
      <c r="H2" s="3" t="s">
        <v>55</v>
      </c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231.75" customHeight="1">
      <c r="A9" s="23" t="s">
        <v>1</v>
      </c>
      <c r="B9" s="79" t="s">
        <v>74</v>
      </c>
      <c r="C9" s="80">
        <v>5</v>
      </c>
      <c r="D9" s="81" t="s">
        <v>75</v>
      </c>
      <c r="E9" s="24"/>
      <c r="F9" s="24"/>
      <c r="G9" s="83"/>
      <c r="H9" s="26">
        <f>ROUND(ROUND(C9,2)*ROUND(G9,2),2)</f>
        <v>0</v>
      </c>
    </row>
    <row r="10" spans="1:8" ht="241.5" customHeight="1">
      <c r="A10" s="61" t="s">
        <v>35</v>
      </c>
      <c r="B10" s="79" t="s">
        <v>76</v>
      </c>
      <c r="C10" s="80">
        <v>5</v>
      </c>
      <c r="D10" s="81" t="s">
        <v>75</v>
      </c>
      <c r="E10" s="32"/>
      <c r="F10" s="32"/>
      <c r="G10" s="63"/>
      <c r="H10" s="26">
        <f>ROUND(ROUND(C10,2)*ROUND(G10,2),2)</f>
        <v>0</v>
      </c>
    </row>
    <row r="11" spans="1:8" ht="46.5" customHeight="1">
      <c r="A11" s="61" t="s">
        <v>36</v>
      </c>
      <c r="B11" s="70" t="s">
        <v>77</v>
      </c>
      <c r="C11" s="80">
        <v>5</v>
      </c>
      <c r="D11" s="82" t="s">
        <v>11</v>
      </c>
      <c r="E11" s="32"/>
      <c r="F11" s="32"/>
      <c r="G11" s="63"/>
      <c r="H11" s="26">
        <f>ROUND(ROUND(C11,2)*ROUND(G11,2),2)</f>
        <v>0</v>
      </c>
    </row>
    <row r="12" spans="1:8" ht="34.5" customHeight="1">
      <c r="A12" s="61" t="s">
        <v>37</v>
      </c>
      <c r="B12" s="70" t="s">
        <v>78</v>
      </c>
      <c r="C12" s="80">
        <v>5</v>
      </c>
      <c r="D12" s="82" t="s">
        <v>79</v>
      </c>
      <c r="E12" s="32"/>
      <c r="F12" s="32"/>
      <c r="G12" s="63"/>
      <c r="H12" s="26">
        <f>ROUND(ROUND(C12,2)*ROUND(G12,2),2)</f>
        <v>0</v>
      </c>
    </row>
    <row r="14" ht="45">
      <c r="B14" s="95" t="s">
        <v>80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1.87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119"/>
      <c r="F1" s="119"/>
      <c r="G1" s="120" t="s">
        <v>56</v>
      </c>
      <c r="H1" s="120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SUM(H9:H23)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4" customHeight="1">
      <c r="A9" s="23" t="s">
        <v>1</v>
      </c>
      <c r="B9" s="84" t="s">
        <v>87</v>
      </c>
      <c r="C9" s="85">
        <v>50</v>
      </c>
      <c r="D9" s="60" t="s">
        <v>11</v>
      </c>
      <c r="E9" s="24"/>
      <c r="F9" s="24"/>
      <c r="G9" s="83"/>
      <c r="H9" s="26">
        <f>ROUND(ROUND(C9,2)*ROUND(G9,2),2)</f>
        <v>0</v>
      </c>
    </row>
    <row r="10" spans="1:8" s="27" customFormat="1" ht="25.5" customHeight="1">
      <c r="A10" s="23" t="s">
        <v>35</v>
      </c>
      <c r="B10" s="84" t="s">
        <v>88</v>
      </c>
      <c r="C10" s="85">
        <v>50</v>
      </c>
      <c r="D10" s="60" t="s">
        <v>11</v>
      </c>
      <c r="E10" s="24"/>
      <c r="F10" s="24"/>
      <c r="G10" s="83"/>
      <c r="H10" s="26">
        <f>ROUND(ROUND(C10,2)*ROUND(G10,2),2)</f>
        <v>0</v>
      </c>
    </row>
    <row r="11" spans="1:8" ht="15">
      <c r="A11" s="61" t="s">
        <v>36</v>
      </c>
      <c r="B11" s="84" t="s">
        <v>89</v>
      </c>
      <c r="C11" s="85">
        <v>50</v>
      </c>
      <c r="D11" s="60" t="s">
        <v>11</v>
      </c>
      <c r="E11" s="32"/>
      <c r="F11" s="32"/>
      <c r="G11" s="63"/>
      <c r="H11" s="26">
        <f aca="true" t="shared" si="0" ref="H11:H23">ROUND(ROUND(C11,2)*ROUND(G11,2),2)</f>
        <v>0</v>
      </c>
    </row>
    <row r="12" spans="1:8" ht="15">
      <c r="A12" s="61" t="s">
        <v>37</v>
      </c>
      <c r="B12" s="84" t="s">
        <v>90</v>
      </c>
      <c r="C12" s="85">
        <v>50</v>
      </c>
      <c r="D12" s="60" t="s">
        <v>11</v>
      </c>
      <c r="E12" s="32"/>
      <c r="F12" s="32"/>
      <c r="G12" s="63"/>
      <c r="H12" s="26">
        <f t="shared" si="0"/>
        <v>0</v>
      </c>
    </row>
    <row r="13" spans="1:8" ht="15">
      <c r="A13" s="61" t="s">
        <v>39</v>
      </c>
      <c r="B13" s="84" t="s">
        <v>91</v>
      </c>
      <c r="C13" s="85">
        <v>50</v>
      </c>
      <c r="D13" s="60" t="s">
        <v>11</v>
      </c>
      <c r="E13" s="32"/>
      <c r="F13" s="32"/>
      <c r="G13" s="63"/>
      <c r="H13" s="26">
        <f t="shared" si="0"/>
        <v>0</v>
      </c>
    </row>
    <row r="14" spans="1:8" ht="15">
      <c r="A14" s="61" t="s">
        <v>41</v>
      </c>
      <c r="B14" s="84" t="s">
        <v>92</v>
      </c>
      <c r="C14" s="86">
        <v>150</v>
      </c>
      <c r="D14" s="60" t="s">
        <v>93</v>
      </c>
      <c r="E14" s="32"/>
      <c r="F14" s="32"/>
      <c r="G14" s="63"/>
      <c r="H14" s="26">
        <f t="shared" si="0"/>
        <v>0</v>
      </c>
    </row>
    <row r="15" spans="1:8" ht="15">
      <c r="A15" s="61" t="s">
        <v>43</v>
      </c>
      <c r="B15" s="87" t="s">
        <v>94</v>
      </c>
      <c r="C15" s="86">
        <v>150</v>
      </c>
      <c r="D15" s="60" t="s">
        <v>93</v>
      </c>
      <c r="E15" s="32"/>
      <c r="F15" s="32"/>
      <c r="G15" s="63"/>
      <c r="H15" s="26">
        <f t="shared" si="0"/>
        <v>0</v>
      </c>
    </row>
    <row r="16" spans="1:8" ht="15">
      <c r="A16" s="61" t="s">
        <v>44</v>
      </c>
      <c r="B16" s="88" t="s">
        <v>95</v>
      </c>
      <c r="C16" s="89">
        <v>10</v>
      </c>
      <c r="D16" s="60" t="s">
        <v>11</v>
      </c>
      <c r="E16" s="32"/>
      <c r="F16" s="32"/>
      <c r="G16" s="63"/>
      <c r="H16" s="26">
        <f t="shared" si="0"/>
        <v>0</v>
      </c>
    </row>
    <row r="17" spans="1:8" ht="15">
      <c r="A17" s="61" t="s">
        <v>57</v>
      </c>
      <c r="B17" s="84" t="s">
        <v>96</v>
      </c>
      <c r="C17" s="89">
        <v>100</v>
      </c>
      <c r="D17" s="60" t="s">
        <v>11</v>
      </c>
      <c r="E17" s="32"/>
      <c r="F17" s="32"/>
      <c r="G17" s="63"/>
      <c r="H17" s="26">
        <f t="shared" si="0"/>
        <v>0</v>
      </c>
    </row>
    <row r="18" spans="1:8" ht="15">
      <c r="A18" s="61" t="s">
        <v>81</v>
      </c>
      <c r="B18" s="84" t="s">
        <v>97</v>
      </c>
      <c r="C18" s="89">
        <v>100</v>
      </c>
      <c r="D18" s="60" t="s">
        <v>11</v>
      </c>
      <c r="E18" s="32"/>
      <c r="F18" s="32"/>
      <c r="G18" s="63"/>
      <c r="H18" s="26">
        <f t="shared" si="0"/>
        <v>0</v>
      </c>
    </row>
    <row r="19" spans="1:8" ht="15">
      <c r="A19" s="61" t="s">
        <v>82</v>
      </c>
      <c r="B19" s="84" t="s">
        <v>98</v>
      </c>
      <c r="C19" s="89">
        <v>100</v>
      </c>
      <c r="D19" s="60" t="s">
        <v>11</v>
      </c>
      <c r="E19" s="32"/>
      <c r="F19" s="32"/>
      <c r="G19" s="63"/>
      <c r="H19" s="26">
        <f t="shared" si="0"/>
        <v>0</v>
      </c>
    </row>
    <row r="20" spans="1:8" ht="15">
      <c r="A20" s="61" t="s">
        <v>83</v>
      </c>
      <c r="B20" s="84" t="s">
        <v>99</v>
      </c>
      <c r="C20" s="90">
        <v>30</v>
      </c>
      <c r="D20" s="60" t="s">
        <v>11</v>
      </c>
      <c r="E20" s="32"/>
      <c r="F20" s="32"/>
      <c r="G20" s="63"/>
      <c r="H20" s="26">
        <f t="shared" si="0"/>
        <v>0</v>
      </c>
    </row>
    <row r="21" spans="1:8" ht="15">
      <c r="A21" s="61" t="s">
        <v>84</v>
      </c>
      <c r="B21" s="84" t="s">
        <v>100</v>
      </c>
      <c r="C21" s="90">
        <v>250</v>
      </c>
      <c r="D21" s="60" t="s">
        <v>11</v>
      </c>
      <c r="E21" s="32"/>
      <c r="F21" s="32"/>
      <c r="G21" s="63"/>
      <c r="H21" s="26">
        <f t="shared" si="0"/>
        <v>0</v>
      </c>
    </row>
    <row r="22" spans="1:8" ht="15">
      <c r="A22" s="61" t="s">
        <v>85</v>
      </c>
      <c r="B22" s="84" t="s">
        <v>101</v>
      </c>
      <c r="C22" s="90">
        <v>500</v>
      </c>
      <c r="D22" s="60" t="s">
        <v>11</v>
      </c>
      <c r="E22" s="32"/>
      <c r="F22" s="32"/>
      <c r="G22" s="63"/>
      <c r="H22" s="26">
        <f t="shared" si="0"/>
        <v>0</v>
      </c>
    </row>
    <row r="23" spans="1:8" ht="15">
      <c r="A23" s="61" t="s">
        <v>86</v>
      </c>
      <c r="B23" s="84" t="s">
        <v>102</v>
      </c>
      <c r="C23" s="90">
        <v>50</v>
      </c>
      <c r="D23" s="60" t="s">
        <v>11</v>
      </c>
      <c r="E23" s="32"/>
      <c r="F23" s="32"/>
      <c r="G23" s="63"/>
      <c r="H23" s="26">
        <f t="shared" si="0"/>
        <v>0</v>
      </c>
    </row>
    <row r="25" ht="15">
      <c r="B25" s="91" t="s">
        <v>103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showGridLines="0" zoomScaleSheetLayoutView="100" zoomScalePageLayoutView="0" workbookViewId="0" topLeftCell="A1">
      <selection activeCell="B11" sqref="B1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7.75" customHeight="1">
      <c r="E1" s="119"/>
      <c r="F1" s="119"/>
      <c r="G1" s="120" t="s">
        <v>56</v>
      </c>
      <c r="H1" s="120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58.5" customHeight="1">
      <c r="A9" s="23" t="s">
        <v>1</v>
      </c>
      <c r="B9" s="92" t="s">
        <v>110</v>
      </c>
      <c r="C9" s="93">
        <v>500</v>
      </c>
      <c r="D9" s="94" t="s">
        <v>11</v>
      </c>
      <c r="E9" s="24"/>
      <c r="F9" s="24"/>
      <c r="G9" s="25"/>
      <c r="H9" s="26">
        <f>ROUND(ROUND(C9,2)*ROUND(G9,2),2)</f>
        <v>0</v>
      </c>
    </row>
    <row r="10" spans="1:8" ht="39.75" customHeight="1">
      <c r="A10" s="61" t="s">
        <v>35</v>
      </c>
      <c r="B10" s="92" t="s">
        <v>104</v>
      </c>
      <c r="C10" s="93">
        <v>500</v>
      </c>
      <c r="D10" s="94" t="s">
        <v>105</v>
      </c>
      <c r="E10" s="32"/>
      <c r="F10" s="32"/>
      <c r="G10" s="63"/>
      <c r="H10" s="26">
        <f>ROUND(ROUND(C10,2)*ROUND(G10,2),2)</f>
        <v>0</v>
      </c>
    </row>
    <row r="11" spans="1:8" ht="33.75" customHeight="1">
      <c r="A11" s="61" t="s">
        <v>36</v>
      </c>
      <c r="B11" s="92" t="s">
        <v>111</v>
      </c>
      <c r="C11" s="93">
        <v>50</v>
      </c>
      <c r="D11" s="94" t="s">
        <v>11</v>
      </c>
      <c r="E11" s="32"/>
      <c r="F11" s="32"/>
      <c r="G11" s="32"/>
      <c r="H11" s="26">
        <f>ROUND(ROUND(C11,2)*ROUND(G11,2),2)</f>
        <v>0</v>
      </c>
    </row>
    <row r="12" spans="1:8" ht="49.5" customHeight="1">
      <c r="A12" s="61" t="s">
        <v>37</v>
      </c>
      <c r="B12" s="92" t="s">
        <v>108</v>
      </c>
      <c r="C12" s="93">
        <v>1000</v>
      </c>
      <c r="D12" s="94" t="s">
        <v>11</v>
      </c>
      <c r="E12" s="32"/>
      <c r="F12" s="32"/>
      <c r="G12" s="32"/>
      <c r="H12" s="26">
        <f>ROUND(ROUND(C12,2)*ROUND(G12,2),2)</f>
        <v>0</v>
      </c>
    </row>
    <row r="13" spans="1:8" ht="37.5" customHeight="1">
      <c r="A13" s="61" t="s">
        <v>39</v>
      </c>
      <c r="B13" s="92" t="s">
        <v>109</v>
      </c>
      <c r="C13" s="93">
        <v>1500</v>
      </c>
      <c r="D13" s="94" t="s">
        <v>11</v>
      </c>
      <c r="E13" s="32"/>
      <c r="F13" s="32"/>
      <c r="G13" s="32"/>
      <c r="H13" s="26">
        <f>ROUND(ROUND(C13,2)*ROUND(G13,2),2)</f>
        <v>0</v>
      </c>
    </row>
    <row r="15" ht="15">
      <c r="B15" s="91" t="s">
        <v>106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2020-06-15T08:39:02Z</cp:lastPrinted>
  <dcterms:created xsi:type="dcterms:W3CDTF">2003-05-16T10:10:29Z</dcterms:created>
  <dcterms:modified xsi:type="dcterms:W3CDTF">2020-08-18T08:01:00Z</dcterms:modified>
  <cp:category/>
  <cp:version/>
  <cp:contentType/>
  <cp:contentStatus/>
</cp:coreProperties>
</file>