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030" tabRatio="95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s>
  <definedNames/>
  <calcPr fullCalcOnLoad="1"/>
</workbook>
</file>

<file path=xl/sharedStrings.xml><?xml version="1.0" encoding="utf-8"?>
<sst xmlns="http://schemas.openxmlformats.org/spreadsheetml/2006/main" count="448" uniqueCount="172">
  <si>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</si>
  <si>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</si>
  <si>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</si>
  <si>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</si>
  <si>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</si>
  <si>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</si>
  <si>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</si>
  <si>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</si>
  <si>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</si>
  <si>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</si>
  <si>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</si>
  <si>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</si>
  <si>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</si>
  <si>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</si>
  <si>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</si>
  <si>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</si>
  <si>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</si>
  <si>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</si>
  <si>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</si>
  <si>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</si>
  <si>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</si>
  <si>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</si>
  <si>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</si>
  <si>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</si>
  <si>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</si>
  <si>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</si>
  <si>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</si>
  <si>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</si>
  <si>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</si>
  <si>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</si>
  <si>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</si>
  <si>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</si>
  <si>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</si>
  <si>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</si>
  <si>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</si>
  <si>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</si>
  <si>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</si>
  <si>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</si>
  <si>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</si>
  <si>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</si>
  <si>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</si>
  <si>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</si>
  <si>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</si>
  <si>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</si>
  <si>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</si>
  <si>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</si>
  <si>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</si>
  <si>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</si>
  <si>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</si>
  <si>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</si>
  <si>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</si>
  <si>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</si>
  <si>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</si>
  <si>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</si>
  <si>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</si>
  <si>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</si>
  <si>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</si>
  <si>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</si>
  <si>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</si>
  <si>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</si>
  <si>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</si>
  <si>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</si>
  <si>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</si>
  <si>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</si>
  <si>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</si>
  <si>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</si>
  <si>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</si>
  <si>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</si>
  <si>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9.</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</si>
  <si>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</si>
  <si>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</si>
  <si>
    <t>zestaw</t>
  </si>
  <si>
    <t>opak</t>
  </si>
  <si>
    <t>Dostawa różnych materiałów medycznych oraz środków dezynfekcyjnych.</t>
  </si>
  <si>
    <t>DFP.271.148.2020.ADB</t>
  </si>
  <si>
    <t>Oświadczamy, że zamówienie będziemy wykonywać do czasu wyczerpania kwoty wynagrodzenia umownego, jednak nie dłużej niż przez 36 miesięcy w zakresie części 1-5; 9-18 i nie dłużej niż przez 24 miesiące w zakresie częsci 6-8 od dnia zawarcia umowy.</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</si>
  <si>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(nie dotyczy części 4 poz. 5).  </t>
  </si>
  <si>
    <t>sztuka</t>
  </si>
  <si>
    <t>Stent do PTA na balonie - Isthmus Logic •system dostarczania Over The Wire (OTW) •stent wykonany ze stopu kobaltowo - chromowego o obniżonej zawartości niklu •stent z pokryciem z węgla pirolitycznego przyspieszającym endotelizację oraz zapobiegającym uwalnianiu jonów metali do krwi •stent z dwoma markerami zintegrowanymi ze stentem i dwoma na balonie •dostępne średnicę stentu od 6mm do 10mm •dostępne długości stentu od 19mm do 59mm •zerowa skracalność stentu przy rozprężeniu •wysoka siła radialna stentu •kompatybilny z koszulką 6F •kompatybilny z prowadnikiem 0,035" •dostępne dwie długości szaftu: 75cm i 135cm</t>
  </si>
  <si>
    <t>Zestaw do nakłucia tętnicy udowej z końcówką cieniującą  •Zawiera: introduktor, dylator i prowadnik 0,035”, 0,038" •Długość 23 cm •Średnica 4F – 8F dla 0,035", 5F-8F dla 0,038" •Długość prowadnika 80 cm •Prowadnik ze stali nierdzewnej •Posiada końcówkę cieniującą ułatwiającą wizualizację •Gładkie przejście pomiędzy koszulką i dylatorem •Posiada szczelną zastawkę hemostatyczną •Ramię boczne zakończone kranikiem •Obrotowe ucho do szwu chirurgicznego •Dylator z zatrzaskiem •Rozmiary kodowane kolorami •Duże światło wewnętrzne</t>
  </si>
  <si>
    <t>Końcówki o pojemności 1000 ul, wykonane z polipropylenu (PP) z filtrem z polietylenu (PE), sterylne, wolne od DNA, DNaz i RNaz, wolne od inhibitorów reakcji PCR oraz endotoksyn, pirogenów i ATP. Wykonane z transparentnego materiału, z podziałką kalibracyjną, pasujące na pipety automatyczne Eppendorf, Gilson, Finnpipette, Scorex. Długość końcówki max. 72 mm. Pakowane w pudełka. Opakowanie - 96 szt.</t>
  </si>
  <si>
    <t>Końcówki o pojemności 1000 ul, wykonane z polipropylenu (PP) z filtrem z polietylenu (PE), sterylne, wolne od DNA, DNaz i RNaz, wolne od inhibitorów reakcji PCR oraz endotoksyn, pirogenów i ATP. Wykonane z transparentnego materiału, z podziałką kalibracyjną, pasujące na pipety automatyczne Eppendorf, Gilson, Finnpipette, Scorex. Długość końcówki min 89 mm. Pakowane w pudełka. Opakowanie - 96 szt.</t>
  </si>
  <si>
    <t xml:space="preserve">Końcówka 0-10µl lub 0-20µl. Pakowana w worki. Końcowka jednorazowa, bezbarwna końcówka 0-10µl lub 0-20µl do pipet posiadanych przez Zamawiającego typu Eppendorf, autoklawowalna. Końcówka bez wypukłości ("schodki") na odcinku końcówki, która jest zanurzana w materiale biologicznym. Wymiary dł. 46mm, do kołnierza o dł. 42mm.   </t>
  </si>
  <si>
    <t>Probówka do pobierania płynu mózgowo rdzeniowego, okrągłodenna polipropylenowa, sterylna o pojemności 5 ml, średnicy 12 mm, wysokości 75 mm wraz z nasadką</t>
  </si>
  <si>
    <t>Okrągły pojemnik na odpady 5,0 l Średnica podstawy 112 mm
Średnica wieczka 143 mm x 143 mm
Średnica otworu 106 mm x 55 mm
Wysokość produktu 425 mm</t>
  </si>
  <si>
    <t>Cena jednostkowa brutto*</t>
  </si>
  <si>
    <t>*Zamawiający dopuszcza podanie ceny z 4 miejscami po przecinku.</t>
  </si>
  <si>
    <t>5 l</t>
  </si>
  <si>
    <t>750ml</t>
  </si>
  <si>
    <t xml:space="preserve">Testy paskowe do kontroli aktywności preparatów z pozycji 1 i 2, zgodne z wymaganiami producenta preparatów z pozycji 1 i 2 . Wymagane nie mniej niż 100 sztuk pasków w opakowaniu jednostkowym. </t>
  </si>
  <si>
    <t>1 opakowanie zawiera 100 sztuk pasków</t>
  </si>
  <si>
    <t>x</t>
  </si>
  <si>
    <t>Sterylna siatka polipropylenowa powleczona wchłanialnym związkiem kwasu poliglikolowego i kaprolactonu (PGACL) do rekonstrukcji piersi. Czas absorbcji 90-120 dni. Gramatura przed wchłonięciem 85-100 g/m2, gramatura po wchłonięciu nie więcej niż 30 g/m2, wielkość porów 2-4 mm, grubość siatki nie więcej niż 0,60 mm:</t>
  </si>
  <si>
    <t>rozmiar 17,5 x 11,5 cm</t>
  </si>
  <si>
    <t>rozmiar 22,5 x 14,5 cm</t>
  </si>
  <si>
    <t>rozmiar 28,5 x17,5 cm</t>
  </si>
  <si>
    <t>Zamawiający wymaga aby w instrukcji obsługi produktu był zapis, iż siatka służy do rekonstrukcji piersi.</t>
  </si>
  <si>
    <t>Sterylna siatka chirurgiczna do wzmacniania tkanek miękkich w przypadku ich osłabienia oraz stosowania w zabiegach rekonstrukcyjnych piersi. W 100% syntetyczna, budowana z włókien będących kopolimerem glikolidu, laktydu i węglanu trimetylenu lub włókien polidioksanonu monofilamentowego (PDO).
Waga siatki 80-110 g/m2, wielkość porów 1-2mm, grubość siatki nie więcej niż 0,50mm.
Czas  absorpcji  do 36 miesiecy.</t>
  </si>
  <si>
    <t>rozmiar 15-17,5 x 10-11,5 cm</t>
  </si>
  <si>
    <t xml:space="preserve">rozmiar 20-22,5 x 14,5-15 cm </t>
  </si>
  <si>
    <t>rozmiar 28,5-30 x 17,5-20 cm</t>
  </si>
  <si>
    <t>*Dotyczy pozycji 1 i 2</t>
  </si>
  <si>
    <t>Lp.</t>
  </si>
  <si>
    <t>Ilość</t>
  </si>
  <si>
    <t>serweta na stół narzędziowy, protokątna: dłuższy bok 160-200 cm krótszy bok 100-150 cm</t>
  </si>
  <si>
    <t>fartuch chirurgiczny roz. L</t>
  </si>
  <si>
    <t>serweta samoprzylepna, preferencyjnie składana "w harmonijkę", szerokość 60-80cm, długość 85-105cm</t>
  </si>
  <si>
    <t>kompres gazowy kwadratowy o boku 7,5-10 cm, 16 warstwowy, o gęstości nitek 15-20 /cm2</t>
  </si>
  <si>
    <t>kompres gazowy kwadratowy o boku 4-6 cm z nitką barytową,  16 warstwowy, o gęstości nitek 15-20 /cm2</t>
  </si>
  <si>
    <t>samoprzylepny opatrunek na ranę przezroczysty, prostokątny bok dłuższy 10-14 cm, bok krótszy 6-9 cm</t>
  </si>
  <si>
    <t xml:space="preserve">samoprzylepny opatrunek na ranę, prostokątny, bok dłuższy 6-8 cm bok krótszy 2-4 cm </t>
  </si>
  <si>
    <t>Tupfer, Jałowe kule. Wielkości małej mandarynki (30-50 cm3) - odpowiadające zwiniętej gazie 30x30cm.</t>
  </si>
  <si>
    <t>miska plastikowa o pojemności min 300ml</t>
  </si>
  <si>
    <t>strzykawka 10 ml zakręcana</t>
  </si>
  <si>
    <t>strzykawka 10 ml niezakręcana</t>
  </si>
  <si>
    <t>strzykawka 20 ml zakręcana</t>
  </si>
  <si>
    <t>strzykawka 10 ml zakręcana, kolorowa</t>
  </si>
  <si>
    <t xml:space="preserve">instrument kleszczyki  proste 20-24 cm typu Korcang </t>
  </si>
  <si>
    <t>instrument kleszczyki anatomiczne zagięte typu Pean, Micro-Mosquito 10-12 cm (metalowe)</t>
  </si>
  <si>
    <t>instrument imadło chirurgiczne typu Pean-Hegar 13-15 cm (metalowe)</t>
  </si>
  <si>
    <t>instrument imadło chirurgiczne  typu Pean-Hegar 10-12 cm (metalowe)</t>
  </si>
  <si>
    <t>instrument hak do ran typu Senn 16 cm</t>
  </si>
  <si>
    <t>instrument pęseta chirurgiczna  prosta 12-14 cm (metalowa)</t>
  </si>
  <si>
    <t xml:space="preserve">skalpel jednorazowy o kształcie ostrza nr 11 </t>
  </si>
  <si>
    <t>nożyczki ostro tępe wygięte 14-16 cm (metalowe)</t>
  </si>
  <si>
    <t>igła do nabierania leków 0,8</t>
  </si>
  <si>
    <t>igła iniekcyjna 0,6</t>
  </si>
  <si>
    <t>szew niewchłanialny monofilament grubość 3</t>
  </si>
  <si>
    <t>szew szybkowchłanialny (efektywne podtrzymywanie rany do 10 dni, czas całkowitej absorbcji do 60 dni), pleciony grubość 4, długość min 35 cm</t>
  </si>
  <si>
    <t>osłona jałowa (rękaw) na głowicę USG</t>
  </si>
  <si>
    <t>Zestaw do usunięcia portu naczyniowego**</t>
  </si>
  <si>
    <t>** Dotyczy pozycji 1</t>
  </si>
  <si>
    <t>l.p.</t>
  </si>
  <si>
    <t>Zestaw jałowo opakowany, z datą ważności i oznakowany numerami REF i LOT, zawierający</t>
  </si>
  <si>
    <t>ilość</t>
  </si>
  <si>
    <t>fartuch chirurgiczny roz.L</t>
  </si>
  <si>
    <t>serweta samoprzylepna z otworem, długości 130-150 cm, szerokości 100-120cm, ewentualnie trzy serwety samoprzylepne szerokości 60-80cm, długości 85-105cm</t>
  </si>
  <si>
    <t>kompres gazowy kwadratowy o boku 4-6 cm z nitką barytową,  16 warstwowy, o gęstości nitek 15-20 /cm2</t>
  </si>
  <si>
    <t>Tupfer, Jałowe kule. Wielkości małej mandarynki (około 40 cm3) - odpowiadające zwiniętej gazie 30x30cm.</t>
  </si>
  <si>
    <t>strzykawka 10ml zakręcana</t>
  </si>
  <si>
    <t>instrument kleszczyki  proste 20-24 cm typu Korcang</t>
  </si>
  <si>
    <t>instrument imadło chirurgiczne  typu Pean-Hegar 10-12 cm (metalowe)</t>
  </si>
  <si>
    <t>instrument pęseta chirurgiczna  prosta typu DeBakey 13-15 cm (metalowa)</t>
  </si>
  <si>
    <t xml:space="preserve">skalpel jednorazowy o kształcie ostrza nr 11 nr 11 </t>
  </si>
  <si>
    <t>Słój do moczu tulipan plastikowy z przykrywką</t>
  </si>
  <si>
    <t>Butla na mocz PP lub z polietylenu bezbarwna min. 2l, z zakrętką.
Dopuszcza się butelkę na mocz wykonaną z mlecznego polietylenu przy zachowaniu pozostałych parametrów specyfikacji.
Dopuszcza się butlę na mocz w kolorze mlecznym z uchwytem oraz wyposażoną w port do pobierania próbek przy zachowaniu pozostałych parametrów specyfikacji.</t>
  </si>
  <si>
    <t>Wzierniki ginekologiczne Cusco jednorazowego użytku, rozmiary duży, średni, mały, bardzo mały (XXS)</t>
  </si>
  <si>
    <t>Protezy do drenażu dróg żółciowych, prostego typu z bocznymi skrzydełkami mocującymi śred. wew. 5F, 7F, 8.5F, 10F, 12F (lub 11,5F),
długość: 30-150 mm; 5, 7, 9, 12 cm pomiędzy skrzydełkami</t>
  </si>
  <si>
    <t>Wzierniki ginekologiczne Kalmorgen jednorazowego użytku</t>
  </si>
  <si>
    <t xml:space="preserve">Kapilary szklane do stosowania w analizatorze ABL837 FLEX Radiometer, w rozmiarze 121mm x 2,05mm średnicy 1,25 mm, o objętości 140 ul  zawierające kompensowaną elektrolitowo heparynę suchą w stężeniu 80IU/mL, napyloną na ściankach. W komplecie ze sztyftami mieszającymi i zatyczkami kapilary. </t>
  </si>
  <si>
    <t>Wyłapywacz zabezpieczający tor pomiarowy analizatora przed wprowadzeniem skrzepu. Kompatybilny z posiadanym przez Zamawiającego analizatorem ABL800. Elastyczne silikonowe sitko o wymiarach śr. zewnętrzna 2,05mm śr. wewnętrzna 1,25mm o długości 121mm.</t>
  </si>
  <si>
    <t xml:space="preserve">Urządzenie do szycia i wiązania jednorazowego użytku, ładowalne, do laparoskopowego szycia z wiązaniem wewnętrznym i zewnętrznym, średnica trzonu 10mm , długość 34cm, uchwyt szczypcowy z dwiema bocznymi dźwigniami do zamykania i otwierania. Opakowanie 3 sztuki </t>
  </si>
  <si>
    <t>Ładunek do ładowalnego urządzenia laparoskopowego szycia zewnętrznego i wewnętrznego  poliester pleciony powlekany , szew niewchłanialny, rozmiar 2/0, długości 18cm. Opakowanie 12 sztuk</t>
  </si>
  <si>
    <t>Sonda bipolarna typu widelec prosty (dł.robocza 4.5cm, dł. całkowita 15cm, przewód 3m) do bezpośredniej stymulacji nerwów, produkt jednorazowy. W opakowaniu 10 szt.</t>
  </si>
  <si>
    <t>Elektroda powierzchniowa 4-kanałowa naklejana spiralnie na całej długości na rurkę intubacyjną w rozmiarach od 7do 9mm, powierzchnia elektrody odbiorczej 37x37mm, obejmująca cały obwód (360 stopni) rurki. W komplecie elektroda neutralna nieinwazyjna. Produkt jednorazowy, sterylny. W opakowaniu 10 szt.</t>
  </si>
  <si>
    <t>Cewniki diagnostyczne radiologiczne. Szeroka gama krzywizn typu: Bentson (1; 2); Berenstein; Cobra (1; 2); Headhunter (1; 3); Hockey Stick; Hook (0,8; 1,0); KA2; Mani; Mikaelsson; Modified Cerebral; Modified Hook (1; 2; 3); Modified Simmons; Motarjeme; Motarjeme Cane; Multipurpose A1; MW2; Newton (1; 2; 3; 4); Osborne; Renal Double Curve; Reuter; RBI; RIM; Shepherd Hook (0,8; 1,0); Simmons (1; 2); Straight Selective; Vertebral; Shepherd Flush; Ultra Bolus Flush; Modified Bolus Flush; Pigtail Flush; Straight Flush; Modified Hook Flush; UAC •Dostępne rozmiary: 4F i 5F •Materiał szaftu zapewnia doskonałą elastyczność i eliminuje ryzyko załamań zachowując jednocześnie atraumatyczność końcówki •Karbowane przejście pomiędzy hubem a szaftem ułatwia posługiwanie się cewnikiem w mokrych rękawiczkach •Doskonale widoczne w skopii – posiadają końcówkę cieniującą •Cewniki zbrojone stalowym oplotem •Cewniki z otworem dystalnym oraz z otworem dystalnym I otworami bocznymi ( często to wersja bez oplotu ) •Doskonała popychalność, przeniesienie obrotu oraz manewrowalność •Duże światło wewnętrzne gwarantujące wysoki przepływ •Kompatybilne z prowadnikiem 0,035” - 0,038” •Długości cewników cm – 30,40,65,80,90,100,110,125 cm •Taperowana końcówka ułatwiająca wejście do ostium •Doskonała pamięć kształtu •Dostępne cewniki do przetok o długości 30 cm i krzywiznach typu: Pigtail; Cobra 1 Modified; RIM; KA2; Straight; Berenstein •Ciśnienie 1200 PSI</t>
  </si>
  <si>
    <t>Korek o nitinolowej konstrukcji pokryty PTFE, Rozmiary; 3,5,7,9mm,przeznaczone do okluzji naczyń o średnicach 1,5 - 9 mm, rozmiary 3 i 5 - kompatybilne z mikrocewnikami, możliwość zmiany położenia w celu precyzyjnego umieszczenia okludera</t>
  </si>
  <si>
    <t xml:space="preserve">Systemy trombektomii mechanicznej do usuwania materiału zatorowego w tt podudzia Zbrojenie na całej , długości cewnika. Powłoka hydrofilna o długości 40 cm w części dystalnej cewnika. Długość końcówki 4 mm dla 6 i 7 Fr, 7 mm dla 8 Fr wyprofilowana i zaokrąglona w celu bezpiecznej i efektywnej aspiracji. Długość odcinka RX:  23 cm Długość użytkowa cewnika 140 cm z rdzeniem usztywniającym o długości 143 cm dla 6 i 7 Fr. 2 markery:  w części dystalnej marker 1 mm umieszczony 4 mm od końcówki, marker 10 centymetrowy umieszczony 90 cm od końcówki. Kompatybilność zarówno z 6 Fr , 7 Fr, jak i 8 Fr. Kompatybilność z prowadnikiem 0,014”. Średnica wewnętrzna dla 6 Fr dystalnie: 1.00 mm / 1.10 mm proksymalnie dla 7 Fr dystalnie: 1.25 mm / 1.30 mm proksymalnie dla 8 Fr dystalnie: 1.42 mm dystalnie/   1.45 mm proksymalnie
</t>
  </si>
  <si>
    <t xml:space="preserve">Opis woreczków: • Rodzaj materiału HDPE: polietylen wysokiej gęstości neutralny; grubość  folii – 30 μ. • Zamykana przestrzeń woreczka na próbki biologiczne . • Wymiary przestrzeni zamkniętej : Szerokość x wysokość: 150 mm x  250 mm  • Wodoszczelna zamykana przestrzeń  dla próbek o klasie ADR P650/IATA650 • Oddzielna kieszeń na dokumenty (tzw. kangur) – z przodu woreczka.  • Wydrukowana na przedniej stronie woreczka instrukcja obsługi oraz inne napisy w języku polskim. • Łatwa i szybka obsługa;  otwierane woreczków poprzez rozerwanie bez konieczności użycia nożyczek • Przeznaczenie – do jednorazowego użytku. • Zastosowanie – ma być dostosowany do wszystkich typów pojemników transportowych przede wszystkim dla pojemników samowyładowczych stosowanych w instalacji poczty pneumatycznej Sumetzberger w Nowej Siedzibie Szpitala Uniwersyteckiego w Krakowie-Prokocimiu.   • Rodzaj spawu folii - spawy boczne, pełne. • Zamknięcie – łatwe , proste z zabezpieczeniem metalizowanym  • Kolor nadruku:  czarny
3. Woreczki powinny posiadać nadruki napisów w języku polskim a przede wszystkim zawierać napisy o treści: • BIOHAZARD  • PRÓBKI BIOLOGICZNE • Kod kreskowy z unikalnym numerem dla każdego woreczka z możliwością identyfikacji w systemie • instrukcja obsługi  woreczka ( opis postępowania w j. polskim) . • notatka – dodatkowe miejsce na notatki bezpośrednio na zewnętrznej stronie woreczka • do jednorazowego użytku • typ materiału …….. • nazwa wytwórcy/producenta ……… • data produkcji ………. • data przydatności do użytkowania …………   • numer normy ……………                                                                                                   
Wykonawca gwarantuje, że woreczki nadają się do transportu próbek materiału biologicznego za pomocą  posiadanej przez Zamawiającego instalacji poczty pneumatycznej Sumetzberger z technologią samowyładowczą. Wykonawca dołączy również oświadczenie, w którym potwierdza, że woreczki zostały przetestowane przez producenta Sumetzberger i gwarantuje, że nie zostaną naruszone warunki utrzymania gwarancji na obecny system Sumetzberger zainstalowany w Nowej Siedzibie Szpitala Uniwersyteckiego w Krakowie.
</t>
  </si>
  <si>
    <t>Preparat w postaci płynnego koncentratu do przygotowania roztworu roboczego do sporobójczej dezynfekcji i mycia powierzchni, sprzętu i wyposażenia medycznego. Preparat działający w oparciu o kombinację składników aktywnych, w tym poliaminy, nie zawierający toksycznych aldehydów, związków uwalniających chlor, alkoholi, nie wymagający aktywatora. Wyrób medyczny. Spektrum i czas działania przy 5% stężeniu roztworu: bakterie (w tym: S.aureus, P.aeruginosa) - 1 min. (zgodnie z normami EN 1276, EN 13727, EN 14561 lub równoważną), grzyby i drożdże (w tym: C.albicans, A.niger) - 5 min., wirusy osłonowe (w tym HIV, HCV, HBV) - 1 min. i nieosłonowe (w tym: Polio, Adeno, Noro) - 5 min. (wg normy EN 14476 lub równoważną), prątki gruźlicy -Tbc - 5 min. (wg normy 14348 lub równoważną), spory C.difficile, C.perfringens - 1 min (wg normy EN 14347 lub równoważną). Spełniający wymagania normy EN 14885 Faza II Etap II lub równoważną. O zapachu neutralnym.</t>
  </si>
  <si>
    <t>Błona do mammografi do przetwarzania na sucho do posiadanej przez zamawiającego drukarki DRYSTAR DT2 w rozmiarze 20 x 25 cm. 100 sztuk w opakowaniu. Zamawiający wymaga przedstawienia zaświadczenia wydanego przez producenta kamery lub autoryzowanego serwisu, że zaoferowane filmy mają aktualne oprogramowanie zainstalowanego mikroprocesora w magazynku filmów.</t>
  </si>
  <si>
    <t>Błona do mammografi do przetwarzania na sucho do posiadanej przez zamawiającego drukarki DRYSTAR DT2 w rozmiarze 25 x 30 cm. 100 sztuk w opakowaniu. Zamawiający wymaga przedstawienia zaświadczenia wydanego przez producenta kamery lub autoryzowanego serwisu, że zaoferowane filmy mają aktualne oprogramowanie zainstalowanego mikroprocesora w magazynku filmów.</t>
  </si>
  <si>
    <r>
      <rPr>
        <b/>
        <sz val="11"/>
        <color indexed="10"/>
        <rFont val="Garamond"/>
        <family val="1"/>
      </rPr>
      <t>**</t>
    </r>
    <r>
      <rPr>
        <sz val="11"/>
        <color indexed="10"/>
        <rFont val="Garamond"/>
        <family val="1"/>
      </rPr>
      <t xml:space="preserve">Zamawiający dopuszcza port naczyniowy niskoprofilowy wraz z akcesoriami. Skład: komora i kaniula wykonane w całości z tytanu i biokompatybilną obudową z tworzywa sztucznego (polioksymetylen), o kształcie zbliżonym do „łezki”, ułatwiającym wprowadzenie portu pod skórę, 3 otwory do przyszycia portu, tytanowy łącznik mocujący cewnik z przewodem wyprowadzającym portu z wyczuwalnym momentem blokady, waga portu 5g, wysokość portu 10,1 mm, średnica membrany 10,5mm, długość cewnika 60 cm, zestaw wprowadzający oparty na technice Seldingera, silikonowy cewnik dołączany (nie połączony trwale z komorą portu) w rozmiarze 6,5 Fr lub 7,2 Fr do wyboru w chwili Zamówienia. Oznaczenie długości co 1cm trwale naniesione na cewnik i opis co 5cm. W zestawie: tunelizator do przeprowadzenia cewnika pod skórą- "tępy" bez powierzchni tnącej, narzędzie do unoszenia naczynia, igła Hubera prosta, strzykawka 10ml, narzędzie do przepłukania cewnika, rozszerzacz z rozrywalną koszulką, prowadnica, igła wprowadzająca, karta pacjenta, bransoletka informująca iż pacjent posiada port, paszport pacjenta w j. polskim, instrukcja obsługi w j. polskim. Port do wlewów pod ciśnieniem do 325 psi, przepływ 3 ml/sek, kompatybilny z MRI i TK. Oraz zestaw do zakładania, w skład którego wchodzi:                                                                                                                                                               -1 x serweta na stół narzędziowy 100 x 150 cm (opakowanie zestawu)
-1 x serweta na stolik Mayo 80 x 145 cm
-1 x serweta przylepna 75 x 90 cm 2-częściowa
-1 x serweta przylepna 175 x 170 cm
-1 x Nożyczki preparacyjne Metzenbaum 14,5 cm
-1 x Pęseta chirurgiczna standardowa prosta 14 cm
-1 x Kleszczyki anatomiczne proste typu Pean 14 cm
-1 x Kleszczyki anatomiczne zagięte typu Halsted- Mosquito 12,5 cm
-1 x Kleszczyki anatomiczne proste typu Micro-Mosquito 12,5 cm
-1 x Imadło chirurgiczne Mayo Hegar 12 cm
-1 x Hak do ran typu Senn Miller 16 cm
-1 x kleszczyki plastikowe proste do mycia pola operacyjnego 14 cm, zielone
-1 x uchwyt rzepowy przylepny 2 x 23 cm
-10 x kompres z gazy z nitką RTG 7,5 x 7,5 cm 12 warstw 24 nitek
-5 x kompres z włókniny 5 x 5 cm 6 warstw, 30 g/m²
-10 x kompres z włókniny 10 x 10 cm 6 warstw, 30 g/m²
-3 x tupfer z gazy No. 3 (śliwka) 20 x 20 cm, 20 nitek
-1 x opatrunek pooperacyjny 7,2 x 5 cm
-1 x opatrunek pooperacyjny 10 x 6 cm
-1 x pojemnik plastikowy 250 ml (9,3 x 5,4 cm), przeźroczysty z podziałką
-1 x skalpel jednorazowy Nr 11
</t>
    </r>
  </si>
  <si>
    <r>
      <rPr>
        <b/>
        <sz val="11"/>
        <color indexed="10"/>
        <rFont val="Garamond"/>
        <family val="1"/>
      </rPr>
      <t>***</t>
    </r>
    <r>
      <rPr>
        <sz val="11"/>
        <color indexed="10"/>
        <rFont val="Garamond"/>
        <family val="1"/>
      </rPr>
      <t xml:space="preserve">Zamawiający dopuszcza Port naczyniowy niskoprofilowy wraz z akcesoriami. Skład: komora i kaniula wykonane w całości z tytanu i biokompatybilną obudową z tworzywa sztucznego (polioksymetylen), o kształcie zbliżonym do „łezki”, ułatwiającym wprowadzenie portu pod skórę, 3 otwory do przyszycia portu, tytanowy łącznik mocujący cewnik z przewodem wyprowadzającym portu z wyczuwalnym momentem blokady, waga portu 7,6g, wysokość portu 12,2 mm, średnica membrany 12,1mm, długość cewnika 60 cm zestaw wprowadzający oparty na technice Seldingera, silikonowy cewnik dołączany (nie połączony trwale z komorą portu) w rozmiarze 7,2 Fr lub 9,6 Fr do wyboru w chwili zamówienia Oznaczenie długości co 1cm trwale naniesione na cewnik i opis co 5cm. W zestawie: tunelizator do przeprowadzenia cewnika pod skórą- "tępy" bez powierzchni tnącej, narzędzie do unoszenia naczynia, igła Hubera prosta, strzykawka 10ml, narzędzie do przepłukania cewnika, rozszerzacz z rozrywalną koszulką, prowadnica, igła wprowadzająca, karta pacjenta, bransoletka informująca iż pacjent posiada port, paszport pacjenta w j. polskim, instrukcja obsługi w j. polskim. Port do wlewów pod ciśnieniem do 325 psi, przepływ 5 ml/sek, kompatybilny z MRI i TK. Oraz zestaw do zakładania, w skład którego wchodzi:
-1 x serweta na stół narzędziowy 100 x 150 cm (opakowanie zestawu)
-1 x serweta na stolik Mayo 80 x 145 cm
-1 x serweta przylepna 75 x 90 cm 2-częściowa
-1 x serweta przylepna 175 x 170 cm
-1 x Nożyczki preparacyjne Metzenbaum 14,5 cm
-1 x Pęseta chirurgiczna standardowa prosta 14 cm
-1 x Kleszczyki anatomiczne proste typu Pean 14 cm
-1 x Kleszczyki anatomiczne zagięte typu Halsted- Mosquito 12,5 cm
-1 x Kleszczyki anatomiczne proste typu Micro-Mosquito 12,5 cm
-1 x Imadło chirurgiczne Mayo Hegar 12 cm
-1 x Hak do ran typu Senn Miller 16 cm
-1 x kleszczyki plastikowe proste do mycia pola operacyjnego 14 cm, zielone
-1 x uchwyt rzepowy przylepny 2 x 23 cm
-10 x kompres z gazy z nitką RTG 7,5 x 7,5 cm 12 warstw 24 nitek
-5 x kompres z włókniny 5 x 5 cm 6 warstw, 30 g/m²
-10 x kompres z włókniny 10 x 10 cm 6 warstw, 30 g/m²
-3 x tupfer z gazy No. 3 (śliwka) 20 x 20 cm, 20 nitek
-1 x opatrunek pooperacyjny 7,2 x 5 cm
-1 x opatrunek pooperacyjny 10 x 6 cm
-1 x pojemnik plastikowy 250 ml (9,3 x 5,4 cm), przeźroczysty z podziałką
-1 x skalpel jednorazowy Nr 11
</t>
    </r>
  </si>
  <si>
    <r>
      <t>Każdy port ma być dostarczany wraz z jałowo opakowanym i oznakowanym numerami REF i LOT obłożeniem do implantacji, zawierającym</t>
    </r>
    <r>
      <rPr>
        <b/>
        <sz val="11"/>
        <color indexed="10"/>
        <rFont val="Garamond"/>
        <family val="1"/>
      </rPr>
      <t>^</t>
    </r>
    <r>
      <rPr>
        <sz val="11"/>
        <rFont val="Garamond"/>
        <family val="1"/>
      </rPr>
      <t>:</t>
    </r>
  </si>
  <si>
    <t>*W przypadku zoaferowania opakowania o dopuszczonej pojemności, Wykonawca zobowiązany jest do odpowiedniego przeliczenia ilości na sztuki przy czym wymaga się zaokrąglenia do najbliższej liczby całkowitej (Zamawiający będzie realizował zamówienie do pełnych opakowań).</t>
  </si>
  <si>
    <r>
      <t>sztuk</t>
    </r>
    <r>
      <rPr>
        <b/>
        <sz val="11"/>
        <color indexed="10"/>
        <rFont val="Garamond"/>
        <family val="1"/>
      </rPr>
      <t>*</t>
    </r>
  </si>
  <si>
    <r>
      <t xml:space="preserve">Preparat do wstępnej dekontaminacji narzędzi o wysokiej kompatybilności materiałowej.  wyrobów medycznych, zapobiegający wysychaniu podczas transportu. Bakteriostatyczny, nie powodujący aerozolu. o neutralnym pH (6-8). Nie pozostawiający plam lub przebarwień na narzędziach i wyrobach medycznych. Zawierający środki powierzchniwo czynne (syrfaktanty) oraz inhibitory korozji. Wysoka kompatybilność materiałowa. Możliwość użycia do endoskopów (giętkich i sztywnych). </t>
    </r>
    <r>
      <rPr>
        <strike/>
        <sz val="11"/>
        <rFont val="Garamond"/>
        <family val="1"/>
      </rPr>
      <t>Opakowanie z aplikatorem nie mniejsze niż 600 ml i nie większe niż 900 ml.</t>
    </r>
    <r>
      <rPr>
        <sz val="11"/>
        <rFont val="Garamond"/>
        <family val="1"/>
      </rPr>
      <t xml:space="preserve"> </t>
    </r>
    <r>
      <rPr>
        <sz val="11"/>
        <color indexed="10"/>
        <rFont val="Garamond"/>
        <family val="1"/>
      </rPr>
      <t>Opakowanie z aplikatorem o pojemności 650 ml.</t>
    </r>
    <r>
      <rPr>
        <sz val="11"/>
        <rFont val="Garamond"/>
        <family val="1"/>
      </rPr>
      <t xml:space="preserve"> Wyrób medyczny. </t>
    </r>
    <r>
      <rPr>
        <sz val="11"/>
        <color indexed="10"/>
        <rFont val="Garamond"/>
        <family val="1"/>
      </rPr>
      <t>Zamawiający dopuszcza opakowanie z aplikatorem nie mniejsze niż 600 ml i nie wieksze niż 1000 ml.</t>
    </r>
    <r>
      <rPr>
        <sz val="11"/>
        <rFont val="Garamond"/>
        <family val="1"/>
      </rPr>
      <t xml:space="preserve"> </t>
    </r>
    <r>
      <rPr>
        <sz val="11"/>
        <color indexed="56"/>
        <rFont val="Garamond"/>
        <family val="1"/>
      </rPr>
      <t>Zamawiający dopuszcza preparat do wstępnej dezynfekcji i mycia narzędzi chirurgicznych przed właściwym procesem dezynfekcji, zapobiegający zasychaniu zabrudzeń organicznych podczas gromadzenia i przewozu narzędzi na miejsce właściwej dezynfekcji, z zawartością inhibitorów korozji, posiadający wysoką tolerancję materiałową, doskonale sprawdzający się do wszystkich instrumentów ze stali szlachetnej, stali galwanizowanej i aluminium, gumy i tworzyw sztucznych, posiadający bardzo dobre właściwości myjące i przyjemny zapach, zawierający w składzie: amina, czwartorzędowy związek amonowy, inhibitor korozji, pH 9,8 - 11,3, spektrum i czas działania: B,F,V (HBV, HCV, HIV, Vaccinia, BVDV, Ebola, Adeno, Polio), Tbc w czasie do 15 min., konfekcjonowany w op. 1l ze spryskiwaczem.</t>
    </r>
    <r>
      <rPr>
        <sz val="11"/>
        <color indexed="10"/>
        <rFont val="Garamond"/>
        <family val="1"/>
      </rPr>
      <t xml:space="preserve"> </t>
    </r>
    <r>
      <rPr>
        <sz val="11"/>
        <color indexed="21"/>
        <rFont val="Garamond"/>
        <family val="1"/>
      </rPr>
      <t>Zamawiający dopuszcza preparat do wstępnej dekontaminacji narzędzi, wyrobów medycznych, zapobiegający wysychaniu podczas transportu, o wysokiej kompatybilności materiałowej. Skutecznie usuwający biofilm, nie powodujący aerozolu, o neutralnym pH (6-8). Nie pozostawiający plam lub przebarwień na narzędziach i wyrobach medycznych. Możliwość użycia do endoskopów (giętkich i sztywnych). Opakowanie z aplikatorem 1000 ml. Wyrób medyczny.</t>
    </r>
  </si>
  <si>
    <r>
      <rPr>
        <sz val="11"/>
        <color indexed="10"/>
        <rFont val="Garamond"/>
        <family val="1"/>
      </rPr>
      <t xml:space="preserve">^ Zamawiający dopuszcza zestaw obłożenia rekomendowany przez Towarzystwo Chirurgii Naczyniowej w zestawie:
serweta na stół narzędziowy 100x150 cm
Peha® -instrument Nożyczki preparacyjne Metzenbaum 14,5 cm
Peha® -instrument Pęseta chirurgiczna standardowa Adson 12 cm
Instrument Kleszczyki anatomiczne Pean 14cm
instrument kleszczyki anatomiczne Halsted-Mosquito zagięte 12,5 cm
instrument kleszczyki anatomiczne Halsted-Mosquito Proste 12,5 cm
instrument imadło chirurgiczne Mayo Hegar 12 cm
instrument hak do ran typu Senn 16 cm
Serweta Protekt przylepna 175x175
Serweta Protekt przylepna 75x90cm 2- częściowa
Kleszczyki Plastikowe proste do mycia pola operacyjnego 14cm
uchwyt Velcro 2x 23cm
serweta na stolik Mayo 80 x 145 cm
Telacomp kompres gazowy RTG 7,5x7,5 cm
Pagasling tupfer z gazy No. 3 (śliwka)
Medicomp extra kompres z włókniny 5x5 cm
Medicomp extra kompres z włókniny 10x10 cm
Cosmopor E opatrunek pooperacyjny 7,2 x 5 cm
Cosmopor E opatrunek pooperacyjny 10 x 6 cm
pojemnik plastikowy 250ml
skalpel jednorazowy nr 11     </t>
    </r>
    <r>
      <rPr>
        <sz val="11"/>
        <rFont val="Garamond"/>
        <family val="1"/>
      </rPr>
      <t xml:space="preserve">  
</t>
    </r>
  </si>
  <si>
    <r>
      <t xml:space="preserve">Preparat w postaci </t>
    </r>
    <r>
      <rPr>
        <sz val="11"/>
        <color indexed="8"/>
        <rFont val="Garamond"/>
        <family val="1"/>
      </rPr>
      <t xml:space="preserve">płynnego koncentratu do przygotowania roztworu roboczego </t>
    </r>
    <r>
      <rPr>
        <sz val="11"/>
        <color indexed="8"/>
        <rFont val="Garamond"/>
        <family val="1"/>
      </rPr>
      <t xml:space="preserve">do sporobójczej dezynfekcji i mycia powierzchni, sprzętu i wyposażenia medycznego. </t>
    </r>
    <r>
      <rPr>
        <sz val="11"/>
        <color indexed="10"/>
        <rFont val="Garamond"/>
        <family val="1"/>
      </rPr>
      <t xml:space="preserve">Zamawiający dopuszcza zaoferowanie preparatu w postaci płynu gotowego do użycia w opakowaniu 750 ml ze spryskiwaczem. </t>
    </r>
    <r>
      <rPr>
        <sz val="11"/>
        <color indexed="8"/>
        <rFont val="Garamond"/>
        <family val="1"/>
      </rPr>
      <t>Preparat działający w oparciu o kombinację składników aktywnych, w tym poliaminy, nie zawierający toksycznych aldehydów, związków uwalniających chlor, alkoholi, nie wymagający aktywatora. Wyrób medyczny. Spektrum i czas działania przy 5% stężeniu roztworu: bakterie (w tym: S.aureus, P.aeruginosa) - 1 min. (zgodnie z normami EN 1276, EN 13727, EN 14561 lub równoważną), grzyby i drożdże (w tym: C.albicans, A.niger) - 5 min., wirusy osłonowe (w tym HIV, HCV, HBV) - 1 min. i nieosłonowe (w tym: Polio, Adeno, Noro) - 5 min. (wg normy EN 14476 lub równoważną), prątki gruźlicy -Tbc - 5 min. (wg normy 14348 lub równoważną), spory C.difficile, C.perfringens - 1 min (wg normy EN 14347 lub równoważną). Spełniający wymagania normy EN 14885 Faza II Etap II lub równoważną. O zapachu neutralnym.</t>
    </r>
  </si>
  <si>
    <r>
      <t>Gotowy zestaw zawierający port, wraz z cewnikiem i kompletem akcesoriów umożliwiających implantację portu (Zestaw do założenia portu naczyniowego*).</t>
    </r>
    <r>
      <rPr>
        <sz val="11"/>
        <color indexed="10"/>
        <rFont val="Garamond"/>
        <family val="1"/>
      </rPr>
      <t>***</t>
    </r>
    <r>
      <rPr>
        <sz val="11"/>
        <color indexed="8"/>
        <rFont val="Garamond"/>
        <family val="1"/>
      </rPr>
      <t xml:space="preserve">
Parametry komory portu: urządzenie kompatybilne ze środowiskiem MR do 3T (przynajmniej warunkowo), dające możliwość automatycznych infuzji, w tym podawania środków kontrastowych w CT i MR. Objętość komory portu nie większa niż 0,7 ml. Wysokość portu w zakresie 12-14 mm. Membrana portu utrzymująca szczelność do 2500 nakłuć igłą 22G. </t>
    </r>
    <r>
      <rPr>
        <b/>
        <sz val="11"/>
        <color indexed="8"/>
        <rFont val="Garamond"/>
        <family val="1"/>
      </rPr>
      <t xml:space="preserve"> Zamawiajacy dopuszcza membrane utrzymujacą szczelność min 1500 nakłuć igłą 22 G.</t>
    </r>
    <r>
      <rPr>
        <sz val="11"/>
        <color indexed="8"/>
        <rFont val="Garamond"/>
        <family val="1"/>
      </rPr>
      <t xml:space="preserve"> Dno komory portu i króciec do podłączania cewnika wykonane z metalu. </t>
    </r>
    <r>
      <rPr>
        <b/>
        <sz val="11"/>
        <color indexed="8"/>
        <rFont val="Garamond"/>
        <family val="1"/>
      </rPr>
      <t>Zamawiający dopuszcza krócieć do podłączenia cewnika wykonany z silikonu.</t>
    </r>
    <r>
      <rPr>
        <sz val="11"/>
        <color indexed="8"/>
        <rFont val="Garamond"/>
        <family val="1"/>
      </rPr>
      <t xml:space="preserve"> Oznaczenie dające cień radiologiczny umożliwiające rozpoznanie rotacji komory. Wypełnione miękkim tworzywem otwory lub wykonane z takiego tworzywa "uszy" do przyszycia portu. </t>
    </r>
    <r>
      <rPr>
        <sz val="11"/>
        <color indexed="21"/>
        <rFont val="Garamond"/>
        <family val="1"/>
      </rPr>
      <t>Zamawiający dopuszcza „uszy”, które nie są wypełnione tworzywem - pozostałe parametry bez zmian.</t>
    </r>
    <r>
      <rPr>
        <sz val="11"/>
        <color indexed="8"/>
        <rFont val="Garamond"/>
        <family val="1"/>
      </rPr>
      <t xml:space="preserve">
Parametry cewnika portu: Cewnik niepołączony fabrycznie z portem, dający cień radiologiczny. Cewnik posiada oznaczenie długości co 1 cm - pierwsze 10 cm może być go pozbawione. Średnica zewnętrzna cewnika poniżej 6,5F (2,2 mm),</t>
    </r>
    <r>
      <rPr>
        <b/>
        <sz val="11"/>
        <color indexed="8"/>
        <rFont val="Garamond"/>
        <family val="1"/>
      </rPr>
      <t xml:space="preserve"> zamawiajacy dopuszcza średnicę zewnętrzną cewnika w zakresie 2,2mm – 2,5mm (6,5Fr – 7,5Fr)</t>
    </r>
    <r>
      <rPr>
        <sz val="11"/>
        <color indexed="8"/>
        <rFont val="Garamond"/>
        <family val="1"/>
      </rPr>
      <t xml:space="preserve">, średnica wewnętrzna cewnika w zakresie 0,5-1,1mm. </t>
    </r>
    <r>
      <rPr>
        <b/>
        <sz val="11"/>
        <color indexed="8"/>
        <rFont val="Garamond"/>
        <family val="1"/>
      </rPr>
      <t xml:space="preserve"> Długość cewnika przynajmniej 50 cm</t>
    </r>
    <r>
      <rPr>
        <sz val="11"/>
        <color indexed="8"/>
        <rFont val="Garamond"/>
        <family val="1"/>
      </rPr>
      <t xml:space="preserve">. </t>
    </r>
    <r>
      <rPr>
        <sz val="11"/>
        <color indexed="21"/>
        <rFont val="Garamond"/>
        <family val="1"/>
      </rPr>
      <t xml:space="preserve">Zamawiający dopuszcza średnicę zewnętrzną cewnika 6Fr - pozostałe parametry bez zmian. </t>
    </r>
    <r>
      <rPr>
        <sz val="11"/>
        <color indexed="30"/>
        <rFont val="Garamond"/>
        <family val="1"/>
      </rPr>
      <t>Zamawiający dopuszcza gotowy zestaw zawierający port, wraz z cewnikiem i kompletem akcesoriów umożliwiających implantację portu (Zestaw do założenia portu naczyniowego*).
Parametry komory portu: urządzenie kompatybilne ze środowiskiem MR do 3T (przynajmniej warunkowo), dające możliwość automatycznych infuzji, w tym podawania środków kontrastowych w CT i MR. Objętość komory portu nie większa niż 0,7 ml. Wysokość portu w zakresie 12-14 mm. Membrana portu utrzymująca szczelność do 2500 nakłuć igłą 22G. Zamawiajacy dopuszcza membrane utrzymujacą szczelność min 1500 nakłuć igłą 22 G. Dno komory portu i króciec do podłączania cewnika wykonane z metalu. Zamawiający dopuszcza krócieć do podłączenia cewnika wykonany z silikonu. Otwory do przyszycia portu.
Parametry cewnika portu: Cewnik niepołączony fabrycznie z portem, dający cień radiologiczny. Cewnik posiada oznaczenie długości co 1 cm - pierwsze 10 cm może być go pozbawione. Średnica zewnętrzna cewnika poniżej 6,5F (2,2 mm), zamawiajacy dopuszcza średnicę zewnętrzną cewnika w zakresie 2,2mm – 2,5mm (6,5Fr – 7,5Fr), średnica wewnętrzna cewnika w zakresie 0,5-1,1mm. Długość cewnika przynajmniej 50 cm.</t>
    </r>
    <r>
      <rPr>
        <sz val="11"/>
        <color indexed="8"/>
        <rFont val="Garamond"/>
        <family val="1"/>
      </rPr>
      <t xml:space="preserve">
</t>
    </r>
  </si>
  <si>
    <r>
      <t xml:space="preserve">Gotowy zestaw zawierający port, wraz z cewnikiem i kompletem akcesoriów umożliwiających implantację portu (Zestaw </t>
    </r>
    <r>
      <rPr>
        <sz val="11"/>
        <color indexed="8"/>
        <rFont val="Garamond"/>
        <family val="1"/>
      </rPr>
      <t>do założenia portu naczyniowego*).</t>
    </r>
    <r>
      <rPr>
        <sz val="11"/>
        <color indexed="10"/>
        <rFont val="Garamond"/>
        <family val="1"/>
      </rPr>
      <t>**</t>
    </r>
    <r>
      <rPr>
        <sz val="11"/>
        <color indexed="8"/>
        <rFont val="Garamond"/>
        <family val="1"/>
      </rPr>
      <t xml:space="preserve">
Parametry komory portu: urządzenie kompatybilne ze środowiskiem MR do 3T (przynajmniej warunkowo), dające możliwość automatycznych infuzji, w tym podawania środków kontrastowych w CT i MR. Objętość komory portu nie większa niż 0,35 ml. Wysokość portu nie większa niż 11 mm. Membrana portu utrzymująca szczelność do 2500 nakłuć igłą 22G.</t>
    </r>
    <r>
      <rPr>
        <b/>
        <sz val="11"/>
        <color indexed="8"/>
        <rFont val="Garamond"/>
        <family val="1"/>
      </rPr>
      <t xml:space="preserve"> Zamawiajacy dopuszcza membrane utrzymujacą szczelność min 1500 nakłuć igłą 22 G</t>
    </r>
    <r>
      <rPr>
        <sz val="11"/>
        <color indexed="8"/>
        <rFont val="Garamond"/>
        <family val="1"/>
      </rPr>
      <t xml:space="preserve">. Dno komory portu i króciec do podłączania cewnika wykonane z metalu. Oznaczenie dające cień radiologiczny umożliwiające rozpoznanie rotacji komory. Wypełnione miękkim tworzywem otwory lub wykonane z takiego tworzywa "uszy" do przyszycia portu. </t>
    </r>
    <r>
      <rPr>
        <sz val="11"/>
        <color indexed="21"/>
        <rFont val="Garamond"/>
        <family val="1"/>
      </rPr>
      <t>Zamawiający dopuszcza „uszy”, które nie są wypełnione tworzywem - pozostałe parametry bez zmian.</t>
    </r>
    <r>
      <rPr>
        <sz val="11"/>
        <color indexed="8"/>
        <rFont val="Garamond"/>
        <family val="1"/>
      </rPr>
      <t xml:space="preserve">
Parametry cewnika portu: Cewnik niepołączony fabrycznie z portem, dający cień radiologiczny. Cewnik posiada oznaczenie długości co 1 cm - pierwsze 10 cm może być go pozbawione. Średnica zewnętrzna cewnika poniżej 6,5F (2,2 mm), </t>
    </r>
    <r>
      <rPr>
        <b/>
        <sz val="11"/>
        <color indexed="8"/>
        <rFont val="Garamond"/>
        <family val="1"/>
      </rPr>
      <t>zamawiajacy dopuszcza średnicę zewnętrzną cewnika 6,5 Fr – 6,6 Fr (średnica zewnętrzna 2,2mm</t>
    </r>
    <r>
      <rPr>
        <sz val="11"/>
        <color indexed="8"/>
        <rFont val="Garamond"/>
        <family val="1"/>
      </rPr>
      <t xml:space="preserve">), średnica wewnętrzna cewnika w zakresie 0,5-1,1mm.  </t>
    </r>
    <r>
      <rPr>
        <b/>
        <sz val="11"/>
        <color indexed="8"/>
        <rFont val="Garamond"/>
        <family val="1"/>
      </rPr>
      <t xml:space="preserve">Długość cewnika przynajmniej 50 cm. </t>
    </r>
    <r>
      <rPr>
        <sz val="11"/>
        <color indexed="21"/>
        <rFont val="Garamond"/>
        <family val="1"/>
      </rPr>
      <t>Zamawiający dopuszcza średnicę zewnętrzną cewnika 6Fr - pozostałe parametry bez zmian.</t>
    </r>
    <r>
      <rPr>
        <b/>
        <sz val="11"/>
        <color indexed="8"/>
        <rFont val="Garamond"/>
        <family val="1"/>
      </rPr>
      <t xml:space="preserve"> </t>
    </r>
    <r>
      <rPr>
        <sz val="11"/>
        <color indexed="30"/>
        <rFont val="Garamond"/>
        <family val="1"/>
      </rPr>
      <t>Zamawiający dopuszcza gotowy zestaw zawierający port, wraz z cewnikiem i kompletem akcesoriów umożliwiających implantację portu (Zestaw do założenia portu naczyniowego*).
Parametry komory portu: urządzenie kompatybilne ze środowiskiem MR do 3T (przynajmniej warunkowo), dające możliwość automatycznych infuzji, w tym podawania środków kontrastowych w CT i MR. Objętość komory portu nie większa niż 0,35 ml. Wysokość portu nie większa niż 11 mm. Membrana portu utrzymująca szczelność do 2500 nakłuć igłą 22G. Zamawiajacy dopuszcza membrane utrzymujacą szczelność min 1500 nakłuć igłą 22 G. Dno komory portu i króciec do podłączania cewnika wykonane z metalu. Otwory do przyszycia portu.
Parametry cewnika portu: Cewnik niepołączony fabrycznie z portem, dający cień radiologiczny. Cewnik posiada oznaczenie długości co 1 cm - pierwsze 10 cm może być go pozbawione. Średnica zewnętrzna cewnika poniżej 6,5F (2,2 mm), zamawiajacy dopuszcza średnicę zewnętrzną cewnika 6,5 Fr – 6,6 Fr (średnica zewnętrzna 2,2mm), średnica wewnętrzna cewnika w zakresie 0,5-1,1mm. Długość cewnika przynajmniej 50 cm.</t>
    </r>
    <r>
      <rPr>
        <sz val="11"/>
        <color indexed="8"/>
        <rFont val="Garamond"/>
        <family val="1"/>
      </rPr>
      <t xml:space="preserve">
</t>
    </r>
    <r>
      <rPr>
        <sz val="11"/>
        <rFont val="Garamond"/>
        <family val="1"/>
      </rPr>
      <t xml:space="preserve">
</t>
    </r>
  </si>
</sst>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 numFmtId="184" formatCode="#,##0_ ;\-#,##0\ "/>
    <numFmt numFmtId="185" formatCode="0_ ;\-0\ "/>
    <numFmt numFmtId="186" formatCode="0.00;[Red]0.00"/>
    <numFmt numFmtId="187" formatCode="#,##0.00;[Red]#,##0.00"/>
  </numFmts>
  <fonts count="59">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i/>
      <sz val="11"/>
      <color indexed="8"/>
      <name val="Garamond"/>
      <family val="1"/>
    </font>
    <font>
      <sz val="10"/>
      <color indexed="8"/>
      <name val="Arial"/>
      <family val="2"/>
    </font>
    <font>
      <sz val="12"/>
      <name val="Garamond"/>
      <family val="1"/>
    </font>
    <font>
      <sz val="9"/>
      <name val="Calibri"/>
      <family val="2"/>
    </font>
    <font>
      <b/>
      <sz val="9"/>
      <name val="Calibri"/>
      <family val="2"/>
    </font>
    <font>
      <sz val="11"/>
      <color indexed="8"/>
      <name val="Garamond"/>
      <family val="1"/>
    </font>
    <font>
      <b/>
      <sz val="11"/>
      <color indexed="8"/>
      <name val="Garamond"/>
      <family val="1"/>
    </font>
    <font>
      <sz val="11"/>
      <color indexed="10"/>
      <name val="Garamond"/>
      <family val="1"/>
    </font>
    <font>
      <b/>
      <sz val="11"/>
      <color indexed="10"/>
      <name val="Garamond"/>
      <family val="1"/>
    </font>
    <font>
      <sz val="11"/>
      <color indexed="30"/>
      <name val="Garamond"/>
      <family val="1"/>
    </font>
    <font>
      <sz val="11"/>
      <color indexed="21"/>
      <name val="Garamond"/>
      <family val="1"/>
    </font>
    <font>
      <strike/>
      <sz val="11"/>
      <name val="Garamond"/>
      <family val="1"/>
    </font>
    <font>
      <sz val="11"/>
      <color indexed="56"/>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2"/>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sz val="12"/>
      <color theme="1"/>
      <name val="Garamond"/>
      <family val="1"/>
    </font>
    <font>
      <b/>
      <sz val="11"/>
      <color rgb="FFFF0000"/>
      <name val="Garamond"/>
      <family val="1"/>
    </font>
    <font>
      <sz val="11"/>
      <color rgb="FFFF0000"/>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medium"/>
      <right style="medium"/>
      <top style="medium"/>
      <bottom style="medium"/>
    </border>
    <border>
      <left>
        <color indexed="63"/>
      </left>
      <right style="medium"/>
      <top style="medium"/>
      <bottom style="medium"/>
    </border>
    <border>
      <left style="medium"/>
      <right style="medium"/>
      <top/>
      <bottom style="medium"/>
    </border>
    <border>
      <left/>
      <right style="medium"/>
      <top/>
      <bottom style="medium"/>
    </border>
    <border>
      <left>
        <color indexed="63"/>
      </left>
      <right>
        <color indexed="63"/>
      </right>
      <top style="thin"/>
      <bottom style="thin"/>
    </border>
    <border>
      <left style="medium"/>
      <right>
        <color indexed="63"/>
      </right>
      <top style="medium"/>
      <bottom style="medium"/>
    </border>
    <border>
      <left style="thin"/>
      <right>
        <color indexed="63"/>
      </right>
      <top>
        <color indexed="63"/>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 fillId="0" borderId="0">
      <alignment/>
      <protection/>
    </xf>
    <xf numFmtId="0" fontId="4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4" fillId="32" borderId="0" applyNumberFormat="0" applyBorder="0" applyAlignment="0" applyProtection="0"/>
  </cellStyleXfs>
  <cellXfs count="123">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5" fillId="0" borderId="0" xfId="0" applyFont="1" applyFill="1" applyAlignment="1" applyProtection="1">
      <alignment vertical="top" wrapText="1"/>
      <protection locked="0"/>
    </xf>
    <xf numFmtId="0" fontId="3"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44" fontId="5" fillId="0" borderId="10" xfId="0" applyNumberFormat="1" applyFont="1" applyFill="1" applyBorder="1" applyAlignment="1" applyProtection="1">
      <alignment horizontal="right" vertical="center" wrapText="1"/>
      <protection locked="0"/>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2"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3"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5" fillId="0" borderId="0" xfId="0" applyFont="1" applyAlignment="1" quotePrefix="1">
      <alignment/>
    </xf>
    <xf numFmtId="0" fontId="4" fillId="4" borderId="1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top" wrapText="1"/>
      <protection locked="0"/>
    </xf>
    <xf numFmtId="0" fontId="55" fillId="0" borderId="10" xfId="0" applyFont="1" applyFill="1" applyBorder="1" applyAlignment="1" applyProtection="1">
      <alignment horizontal="center" vertical="center" wrapText="1"/>
      <protection locked="0"/>
    </xf>
    <xf numFmtId="2"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pplyProtection="1">
      <alignment horizontal="center" vertical="center" wrapText="1" shrinkToFit="1"/>
      <protection locked="0"/>
    </xf>
    <xf numFmtId="0" fontId="5" fillId="0" borderId="0" xfId="0" applyFont="1" applyFill="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186" fontId="5" fillId="0" borderId="10" xfId="0" applyNumberFormat="1" applyFont="1" applyFill="1" applyBorder="1" applyAlignment="1" applyProtection="1">
      <alignment horizontal="center" vertical="center" wrapText="1" shrinkToFit="1"/>
      <protection locked="0"/>
    </xf>
    <xf numFmtId="187" fontId="5" fillId="0" borderId="10" xfId="0" applyNumberFormat="1" applyFont="1" applyFill="1" applyBorder="1" applyAlignment="1" applyProtection="1">
      <alignment horizontal="center" vertical="center" wrapText="1" shrinkToFit="1"/>
      <protection locked="0"/>
    </xf>
    <xf numFmtId="3" fontId="55" fillId="0" borderId="10" xfId="0" applyNumberFormat="1" applyFont="1" applyFill="1" applyBorder="1" applyAlignment="1">
      <alignment horizontal="center" vertical="center" wrapText="1"/>
    </xf>
    <xf numFmtId="4" fontId="5" fillId="0" borderId="10" xfId="0" applyNumberFormat="1" applyFont="1" applyFill="1" applyBorder="1" applyAlignment="1" applyProtection="1">
      <alignment horizontal="center" vertical="center" wrapText="1"/>
      <protection locked="0"/>
    </xf>
    <xf numFmtId="0" fontId="55" fillId="35" borderId="0" xfId="0" applyFont="1" applyFill="1" applyBorder="1" applyAlignment="1">
      <alignment horizontal="left" vertical="center" wrapText="1"/>
    </xf>
    <xf numFmtId="0" fontId="55" fillId="36" borderId="0" xfId="63" applyFont="1" applyFill="1" applyBorder="1" applyAlignment="1" applyProtection="1">
      <alignment horizontal="left" vertical="center" wrapText="1"/>
      <protection locked="0"/>
    </xf>
    <xf numFmtId="4" fontId="5" fillId="0" borderId="10" xfId="0" applyNumberFormat="1" applyFont="1" applyFill="1" applyBorder="1" applyAlignment="1" applyProtection="1">
      <alignment horizontal="center" vertical="center" wrapText="1"/>
      <protection locked="0"/>
    </xf>
    <xf numFmtId="0" fontId="5" fillId="0" borderId="13" xfId="0" applyFont="1" applyFill="1" applyBorder="1" applyAlignment="1">
      <alignment horizontal="left" vertical="center" wrapText="1"/>
    </xf>
    <xf numFmtId="3" fontId="5"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locked="0"/>
    </xf>
    <xf numFmtId="0" fontId="9" fillId="0" borderId="13" xfId="0" applyFont="1" applyFill="1" applyBorder="1" applyAlignment="1">
      <alignment horizontal="left" vertical="center" wrapText="1"/>
    </xf>
    <xf numFmtId="3" fontId="56" fillId="0" borderId="10" xfId="0" applyNumberFormat="1" applyFont="1" applyFill="1" applyBorder="1" applyAlignment="1">
      <alignment horizontal="center" vertical="center" wrapText="1"/>
    </xf>
    <xf numFmtId="3" fontId="9"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locked="0"/>
    </xf>
    <xf numFmtId="1" fontId="5" fillId="0" borderId="10" xfId="0" applyNumberFormat="1" applyFont="1" applyFill="1" applyBorder="1" applyAlignment="1" applyProtection="1">
      <alignment horizontal="center" vertical="center" wrapText="1"/>
      <protection locked="0"/>
    </xf>
    <xf numFmtId="0" fontId="10"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vertical="center"/>
    </xf>
    <xf numFmtId="0" fontId="10" fillId="0" borderId="17" xfId="0" applyFont="1" applyBorder="1" applyAlignment="1">
      <alignment horizontal="center" vertical="center"/>
    </xf>
    <xf numFmtId="0" fontId="10" fillId="0" borderId="17" xfId="0" applyFont="1" applyBorder="1" applyAlignment="1">
      <alignment vertical="center" wrapText="1"/>
    </xf>
    <xf numFmtId="0" fontId="55" fillId="0" borderId="13" xfId="0" applyFont="1" applyFill="1" applyBorder="1" applyAlignment="1">
      <alignment horizontal="left" vertical="center" wrapText="1"/>
    </xf>
    <xf numFmtId="175" fontId="4" fillId="33" borderId="13" xfId="42" applyNumberFormat="1" applyFont="1" applyFill="1" applyBorder="1" applyAlignment="1" applyProtection="1">
      <alignment horizontal="center" vertical="center" wrapText="1"/>
      <protection locked="0"/>
    </xf>
    <xf numFmtId="3" fontId="55" fillId="0" borderId="10" xfId="0" applyNumberFormat="1" applyFont="1" applyFill="1" applyBorder="1" applyAlignment="1" applyProtection="1">
      <alignment horizontal="center" vertical="center" wrapText="1"/>
      <protection/>
    </xf>
    <xf numFmtId="0" fontId="5" fillId="33" borderId="11" xfId="0" applyFont="1" applyFill="1" applyBorder="1" applyAlignment="1">
      <alignment horizontal="center" vertical="center" wrapText="1"/>
    </xf>
    <xf numFmtId="0" fontId="57" fillId="0" borderId="0" xfId="0"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49" fontId="5" fillId="0" borderId="13" xfId="0" applyNumberFormat="1" applyFont="1" applyFill="1" applyBorder="1" applyAlignment="1" applyProtection="1">
      <alignment horizontal="left" vertical="top" wrapText="1"/>
      <protection locked="0"/>
    </xf>
    <xf numFmtId="49" fontId="5" fillId="0" borderId="18"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0" fontId="55" fillId="0" borderId="0" xfId="0" applyFont="1" applyFill="1" applyBorder="1" applyAlignment="1" applyProtection="1">
      <alignment horizontal="left" vertical="center" wrapText="1"/>
      <protection/>
    </xf>
    <xf numFmtId="44" fontId="5" fillId="0" borderId="12" xfId="75" applyNumberFormat="1" applyFont="1" applyFill="1" applyBorder="1" applyAlignment="1" applyProtection="1">
      <alignment horizontal="left" vertical="center" wrapText="1"/>
      <protection locked="0"/>
    </xf>
    <xf numFmtId="44" fontId="5" fillId="0" borderId="12" xfId="0" applyNumberFormat="1" applyFont="1" applyFill="1" applyBorder="1" applyAlignment="1">
      <alignment horizontal="left" vertical="center" wrapText="1"/>
    </xf>
    <xf numFmtId="3" fontId="4" fillId="4" borderId="19" xfId="0" applyNumberFormat="1" applyFont="1" applyFill="1" applyBorder="1" applyAlignment="1" applyProtection="1">
      <alignment horizontal="center" vertical="top" wrapText="1"/>
      <protection locked="0"/>
    </xf>
    <xf numFmtId="0" fontId="5" fillId="4" borderId="15" xfId="0" applyFont="1" applyFill="1" applyBorder="1" applyAlignment="1">
      <alignment horizontal="center" vertical="top" wrapText="1"/>
    </xf>
    <xf numFmtId="0" fontId="4" fillId="0" borderId="13"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0" fontId="4" fillId="0" borderId="13"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75" fontId="4" fillId="33" borderId="13" xfId="42" applyNumberFormat="1" applyFont="1" applyFill="1" applyBorder="1" applyAlignment="1" applyProtection="1">
      <alignment horizontal="center" vertical="center" wrapText="1"/>
      <protection locked="0"/>
    </xf>
    <xf numFmtId="175" fontId="4" fillId="33" borderId="11" xfId="42" applyNumberFormat="1" applyFont="1" applyFill="1" applyBorder="1" applyAlignment="1" applyProtection="1">
      <alignment horizontal="center" vertical="center" wrapText="1"/>
      <protection locked="0"/>
    </xf>
    <xf numFmtId="0" fontId="58" fillId="0" borderId="0" xfId="0" applyFont="1" applyFill="1" applyAlignment="1" applyProtection="1">
      <alignment horizontal="left" vertical="top" wrapText="1"/>
      <protection locked="0"/>
    </xf>
    <xf numFmtId="0" fontId="58" fillId="0" borderId="0" xfId="0" applyFont="1" applyFill="1" applyAlignment="1" applyProtection="1">
      <alignment horizontal="left" vertical="top" wrapText="1"/>
      <protection locked="0"/>
    </xf>
    <xf numFmtId="0" fontId="5" fillId="0" borderId="2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top" wrapText="1"/>
      <protection locked="0"/>
    </xf>
  </cellXfs>
  <cellStyles count="6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_Sheet1 2" xfId="55"/>
    <cellStyle name="Normalny 10" xfId="56"/>
    <cellStyle name="Normalny 10 2 3 3" xfId="57"/>
    <cellStyle name="Normalny 2" xfId="58"/>
    <cellStyle name="Normalny 2 2" xfId="59"/>
    <cellStyle name="Normalny 2 2 2" xfId="60"/>
    <cellStyle name="Normalny 3" xfId="61"/>
    <cellStyle name="Normalny 4" xfId="62"/>
    <cellStyle name="Normalny 4 2" xfId="63"/>
    <cellStyle name="Normalny 5" xfId="64"/>
    <cellStyle name="Normalny 5 2 4" xfId="65"/>
    <cellStyle name="Normalny 7" xfId="66"/>
    <cellStyle name="Obliczenia" xfId="67"/>
    <cellStyle name="Followed Hyperlink" xfId="68"/>
    <cellStyle name="Percent" xfId="69"/>
    <cellStyle name="Suma" xfId="70"/>
    <cellStyle name="Tekst objaśnienia" xfId="71"/>
    <cellStyle name="Tekst ostrzeżenia" xfId="72"/>
    <cellStyle name="Tytuł" xfId="73"/>
    <cellStyle name="Uwaga" xfId="74"/>
    <cellStyle name="Currency" xfId="75"/>
    <cellStyle name="Currency [0]" xfId="76"/>
    <cellStyle name="Walutowy 2" xfId="77"/>
    <cellStyle name="Zły"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63"/>
  <sheetViews>
    <sheetView showGridLines="0" tabSelected="1" zoomScale="115" zoomScaleNormal="115" zoomScalePageLayoutView="0" workbookViewId="0" topLeftCell="A1">
      <selection activeCell="C4" sqref="C4"/>
    </sheetView>
  </sheetViews>
  <sheetFormatPr defaultColWidth="9.00390625" defaultRowHeight="12.75"/>
  <cols>
    <col min="1" max="1" width="3.625" style="33" customWidth="1"/>
    <col min="2" max="2" width="19.25390625" style="33" customWidth="1"/>
    <col min="3" max="3" width="47.75390625" style="33" customWidth="1"/>
    <col min="4" max="4" width="13.625" style="33" customWidth="1"/>
    <col min="5" max="5" width="28.875" style="33" customWidth="1"/>
    <col min="6" max="16384" width="9.125" style="33" customWidth="1"/>
  </cols>
  <sheetData>
    <row r="1" spans="1:4" ht="15">
      <c r="A1" s="32"/>
      <c r="B1" s="32"/>
      <c r="C1" s="32"/>
      <c r="D1" s="35" t="s">
        <v>11</v>
      </c>
    </row>
    <row r="2" spans="1:4" ht="15">
      <c r="A2" s="32"/>
      <c r="B2" s="36"/>
      <c r="C2" s="36" t="s">
        <v>12</v>
      </c>
      <c r="D2" s="36"/>
    </row>
    <row r="3" spans="1:4" ht="15">
      <c r="A3" s="32"/>
      <c r="B3" s="32"/>
      <c r="C3" s="32"/>
      <c r="D3" s="37"/>
    </row>
    <row r="4" spans="1:4" ht="15">
      <c r="A4" s="32"/>
      <c r="B4" s="32" t="s">
        <v>13</v>
      </c>
      <c r="C4" s="32" t="s">
        <v>74</v>
      </c>
      <c r="D4" s="37"/>
    </row>
    <row r="5" spans="1:4" ht="15">
      <c r="A5" s="32"/>
      <c r="B5" s="32"/>
      <c r="C5" s="32"/>
      <c r="D5" s="37"/>
    </row>
    <row r="6" spans="1:4" ht="31.5" customHeight="1">
      <c r="A6" s="32"/>
      <c r="B6" s="32" t="s">
        <v>14</v>
      </c>
      <c r="C6" s="110" t="s">
        <v>73</v>
      </c>
      <c r="D6" s="110"/>
    </row>
    <row r="7" spans="1:4" ht="15">
      <c r="A7" s="32"/>
      <c r="B7" s="32"/>
      <c r="C7" s="32"/>
      <c r="D7" s="37"/>
    </row>
    <row r="8" spans="1:4" ht="15">
      <c r="A8" s="32"/>
      <c r="B8" s="38" t="s">
        <v>15</v>
      </c>
      <c r="C8" s="111"/>
      <c r="D8" s="91"/>
    </row>
    <row r="9" spans="1:4" ht="30">
      <c r="A9" s="32"/>
      <c r="B9" s="38" t="s">
        <v>16</v>
      </c>
      <c r="C9" s="112"/>
      <c r="D9" s="113"/>
    </row>
    <row r="10" spans="1:4" ht="15">
      <c r="A10" s="32"/>
      <c r="B10" s="38" t="s">
        <v>17</v>
      </c>
      <c r="C10" s="108"/>
      <c r="D10" s="109"/>
    </row>
    <row r="11" spans="1:4" ht="15">
      <c r="A11" s="32"/>
      <c r="B11" s="38" t="s">
        <v>18</v>
      </c>
      <c r="C11" s="108"/>
      <c r="D11" s="109"/>
    </row>
    <row r="12" spans="1:4" ht="15">
      <c r="A12" s="32"/>
      <c r="B12" s="38" t="s">
        <v>19</v>
      </c>
      <c r="C12" s="108"/>
      <c r="D12" s="109"/>
    </row>
    <row r="13" spans="1:4" ht="15">
      <c r="A13" s="32"/>
      <c r="B13" s="38" t="s">
        <v>20</v>
      </c>
      <c r="C13" s="108"/>
      <c r="D13" s="109"/>
    </row>
    <row r="14" spans="1:4" ht="15">
      <c r="A14" s="32"/>
      <c r="B14" s="38" t="s">
        <v>21</v>
      </c>
      <c r="C14" s="108"/>
      <c r="D14" s="109"/>
    </row>
    <row r="15" spans="1:4" ht="15">
      <c r="A15" s="32"/>
      <c r="B15" s="38" t="s">
        <v>22</v>
      </c>
      <c r="C15" s="108"/>
      <c r="D15" s="109"/>
    </row>
    <row r="16" spans="1:4" ht="15">
      <c r="A16" s="32"/>
      <c r="B16" s="38" t="s">
        <v>23</v>
      </c>
      <c r="C16" s="108"/>
      <c r="D16" s="109"/>
    </row>
    <row r="17" spans="1:4" ht="15">
      <c r="A17" s="32"/>
      <c r="B17" s="38" t="s">
        <v>24</v>
      </c>
      <c r="C17" s="108"/>
      <c r="D17" s="109"/>
    </row>
    <row r="18" spans="1:4" ht="15">
      <c r="A18" s="32"/>
      <c r="B18" s="32"/>
      <c r="C18" s="31"/>
      <c r="D18" s="39"/>
    </row>
    <row r="19" spans="1:4" ht="15">
      <c r="A19" s="32"/>
      <c r="B19" s="92" t="s">
        <v>25</v>
      </c>
      <c r="C19" s="100"/>
      <c r="D19" s="40"/>
    </row>
    <row r="20" spans="1:4" ht="15.75" thickBot="1">
      <c r="A20" s="32"/>
      <c r="B20" s="32"/>
      <c r="C20" s="29"/>
      <c r="D20" s="40"/>
    </row>
    <row r="21" spans="1:4" ht="15.75" thickBot="1">
      <c r="A21" s="32"/>
      <c r="B21" s="54" t="s">
        <v>26</v>
      </c>
      <c r="C21" s="106" t="s">
        <v>0</v>
      </c>
      <c r="D21" s="107"/>
    </row>
    <row r="22" spans="1:5" ht="15">
      <c r="A22" s="41"/>
      <c r="B22" s="42" t="s">
        <v>27</v>
      </c>
      <c r="C22" s="104">
        <f>'część (1)'!$F$6</f>
        <v>0</v>
      </c>
      <c r="D22" s="105"/>
      <c r="E22" s="53"/>
    </row>
    <row r="23" spans="1:4" ht="15">
      <c r="A23" s="41"/>
      <c r="B23" s="43" t="s">
        <v>28</v>
      </c>
      <c r="C23" s="104">
        <f>'część (2)'!F6</f>
        <v>0</v>
      </c>
      <c r="D23" s="105"/>
    </row>
    <row r="24" spans="1:4" ht="15">
      <c r="A24" s="41"/>
      <c r="B24" s="42" t="s">
        <v>29</v>
      </c>
      <c r="C24" s="104">
        <f>'część (3)'!F6</f>
        <v>0</v>
      </c>
      <c r="D24" s="105"/>
    </row>
    <row r="25" spans="1:4" ht="15">
      <c r="A25" s="41"/>
      <c r="B25" s="43" t="s">
        <v>30</v>
      </c>
      <c r="C25" s="104">
        <f>'część (4)'!F6</f>
        <v>0</v>
      </c>
      <c r="D25" s="105"/>
    </row>
    <row r="26" spans="1:4" ht="15" customHeight="1">
      <c r="A26" s="41"/>
      <c r="B26" s="42" t="s">
        <v>31</v>
      </c>
      <c r="C26" s="104">
        <f>'część (5)'!F6</f>
        <v>0</v>
      </c>
      <c r="D26" s="105"/>
    </row>
    <row r="27" spans="1:4" ht="15">
      <c r="A27" s="41"/>
      <c r="B27" s="43" t="s">
        <v>32</v>
      </c>
      <c r="C27" s="104">
        <f>'część (6)'!F6</f>
        <v>0</v>
      </c>
      <c r="D27" s="105"/>
    </row>
    <row r="28" spans="1:4" ht="15">
      <c r="A28" s="41"/>
      <c r="B28" s="42" t="s">
        <v>33</v>
      </c>
      <c r="C28" s="104">
        <f>'część (7)'!F6</f>
        <v>0</v>
      </c>
      <c r="D28" s="105"/>
    </row>
    <row r="29" spans="1:4" ht="15">
      <c r="A29" s="41"/>
      <c r="B29" s="42" t="s">
        <v>34</v>
      </c>
      <c r="C29" s="104">
        <f>'część (8)'!F6</f>
        <v>0</v>
      </c>
      <c r="D29" s="105"/>
    </row>
    <row r="30" spans="1:4" ht="15">
      <c r="A30" s="41"/>
      <c r="B30" s="43" t="s">
        <v>35</v>
      </c>
      <c r="C30" s="104">
        <f>'część (9)'!F6</f>
        <v>0</v>
      </c>
      <c r="D30" s="105"/>
    </row>
    <row r="31" spans="1:4" ht="15">
      <c r="A31" s="41"/>
      <c r="B31" s="42" t="s">
        <v>36</v>
      </c>
      <c r="C31" s="104">
        <f>'część (10)'!F6</f>
        <v>0</v>
      </c>
      <c r="D31" s="105"/>
    </row>
    <row r="32" spans="1:4" ht="15">
      <c r="A32" s="41"/>
      <c r="B32" s="42" t="s">
        <v>37</v>
      </c>
      <c r="C32" s="104">
        <f>'część (11)'!F6</f>
        <v>0</v>
      </c>
      <c r="D32" s="105"/>
    </row>
    <row r="33" spans="1:4" ht="15">
      <c r="A33" s="41"/>
      <c r="B33" s="43" t="s">
        <v>38</v>
      </c>
      <c r="C33" s="104">
        <f>'część (12)'!F6</f>
        <v>0</v>
      </c>
      <c r="D33" s="105"/>
    </row>
    <row r="34" spans="1:4" ht="15">
      <c r="A34" s="41"/>
      <c r="B34" s="42" t="s">
        <v>39</v>
      </c>
      <c r="C34" s="104">
        <f>'część (13)'!F6</f>
        <v>0</v>
      </c>
      <c r="D34" s="105"/>
    </row>
    <row r="35" spans="1:4" ht="15">
      <c r="A35" s="41"/>
      <c r="B35" s="42" t="s">
        <v>40</v>
      </c>
      <c r="C35" s="104">
        <f>'część (14)'!F6</f>
        <v>0</v>
      </c>
      <c r="D35" s="105"/>
    </row>
    <row r="36" spans="1:4" ht="15">
      <c r="A36" s="41"/>
      <c r="B36" s="43" t="s">
        <v>41</v>
      </c>
      <c r="C36" s="104">
        <f>'część (15)'!F6</f>
        <v>0</v>
      </c>
      <c r="D36" s="105"/>
    </row>
    <row r="37" spans="1:4" ht="15">
      <c r="A37" s="41"/>
      <c r="B37" s="42" t="s">
        <v>42</v>
      </c>
      <c r="C37" s="104">
        <f>'część (16)'!F6</f>
        <v>0</v>
      </c>
      <c r="D37" s="105"/>
    </row>
    <row r="38" spans="1:4" ht="15">
      <c r="A38" s="41"/>
      <c r="B38" s="43" t="s">
        <v>43</v>
      </c>
      <c r="C38" s="104">
        <f>'część (17)'!F6</f>
        <v>0</v>
      </c>
      <c r="D38" s="105"/>
    </row>
    <row r="39" spans="1:4" ht="15">
      <c r="A39" s="41"/>
      <c r="B39" s="42" t="s">
        <v>44</v>
      </c>
      <c r="C39" s="104">
        <f>'część (18)'!F6</f>
        <v>0</v>
      </c>
      <c r="D39" s="105"/>
    </row>
    <row r="40" spans="1:4" ht="99" customHeight="1">
      <c r="A40" s="32" t="s">
        <v>1</v>
      </c>
      <c r="B40" s="103" t="s">
        <v>70</v>
      </c>
      <c r="C40" s="103"/>
      <c r="D40" s="103"/>
    </row>
    <row r="41" spans="1:4" ht="22.5" customHeight="1">
      <c r="A41" s="32" t="s">
        <v>46</v>
      </c>
      <c r="B41" s="100" t="s">
        <v>45</v>
      </c>
      <c r="C41" s="92"/>
      <c r="D41" s="101"/>
    </row>
    <row r="42" spans="1:4" ht="51.75" customHeight="1">
      <c r="A42" s="32" t="s">
        <v>47</v>
      </c>
      <c r="B42" s="102" t="s">
        <v>75</v>
      </c>
      <c r="C42" s="102"/>
      <c r="D42" s="102"/>
    </row>
    <row r="43" spans="1:4" ht="70.5" customHeight="1">
      <c r="A43" s="44" t="s">
        <v>48</v>
      </c>
      <c r="B43" s="98" t="s">
        <v>76</v>
      </c>
      <c r="C43" s="98"/>
      <c r="D43" s="98"/>
    </row>
    <row r="44" spans="1:4" ht="53.25" customHeight="1">
      <c r="A44" s="32" t="s">
        <v>50</v>
      </c>
      <c r="B44" s="98" t="s">
        <v>49</v>
      </c>
      <c r="C44" s="99"/>
      <c r="D44" s="99"/>
    </row>
    <row r="45" spans="1:4" ht="40.5" customHeight="1">
      <c r="A45" s="32" t="s">
        <v>52</v>
      </c>
      <c r="B45" s="92" t="s">
        <v>51</v>
      </c>
      <c r="C45" s="100"/>
      <c r="D45" s="100"/>
    </row>
    <row r="46" spans="1:4" ht="55.5" customHeight="1">
      <c r="A46" s="32" t="s">
        <v>54</v>
      </c>
      <c r="B46" s="98" t="s">
        <v>53</v>
      </c>
      <c r="C46" s="99"/>
      <c r="D46" s="99"/>
    </row>
    <row r="47" spans="1:4" ht="126" customHeight="1">
      <c r="A47" s="32" t="s">
        <v>55</v>
      </c>
      <c r="B47" s="92" t="s">
        <v>69</v>
      </c>
      <c r="C47" s="92"/>
      <c r="D47" s="92"/>
    </row>
    <row r="48" spans="1:4" ht="15">
      <c r="A48" s="45" t="s">
        <v>68</v>
      </c>
      <c r="B48" s="30" t="s">
        <v>56</v>
      </c>
      <c r="C48" s="29"/>
      <c r="D48" s="32"/>
    </row>
    <row r="49" spans="1:4" ht="15">
      <c r="A49" s="32"/>
      <c r="B49" s="29"/>
      <c r="C49" s="29"/>
      <c r="D49" s="46"/>
    </row>
    <row r="50" spans="1:4" ht="15">
      <c r="A50" s="32"/>
      <c r="B50" s="93" t="s">
        <v>57</v>
      </c>
      <c r="C50" s="94"/>
      <c r="D50" s="95"/>
    </row>
    <row r="51" spans="1:4" ht="15">
      <c r="A51" s="32"/>
      <c r="B51" s="93" t="s">
        <v>58</v>
      </c>
      <c r="C51" s="95"/>
      <c r="D51" s="38"/>
    </row>
    <row r="52" spans="1:4" ht="15">
      <c r="A52" s="32"/>
      <c r="B52" s="96"/>
      <c r="C52" s="97"/>
      <c r="D52" s="38"/>
    </row>
    <row r="53" spans="1:4" ht="15">
      <c r="A53" s="32"/>
      <c r="B53" s="96"/>
      <c r="C53" s="97"/>
      <c r="D53" s="38"/>
    </row>
    <row r="54" spans="1:4" ht="15">
      <c r="A54" s="32"/>
      <c r="B54" s="96"/>
      <c r="C54" s="97"/>
      <c r="D54" s="38"/>
    </row>
    <row r="55" spans="1:4" ht="15">
      <c r="A55" s="32"/>
      <c r="B55" s="48" t="s">
        <v>59</v>
      </c>
      <c r="C55" s="48"/>
      <c r="D55" s="46"/>
    </row>
    <row r="56" spans="1:4" ht="15">
      <c r="A56" s="32"/>
      <c r="B56" s="93" t="s">
        <v>60</v>
      </c>
      <c r="C56" s="94"/>
      <c r="D56" s="95"/>
    </row>
    <row r="57" spans="1:4" ht="30">
      <c r="A57" s="32"/>
      <c r="B57" s="49" t="s">
        <v>58</v>
      </c>
      <c r="C57" s="47" t="s">
        <v>61</v>
      </c>
      <c r="D57" s="50" t="s">
        <v>62</v>
      </c>
    </row>
    <row r="58" spans="1:4" ht="15">
      <c r="A58" s="32"/>
      <c r="B58" s="51"/>
      <c r="C58" s="47"/>
      <c r="D58" s="52"/>
    </row>
    <row r="59" spans="1:4" ht="15">
      <c r="A59" s="32"/>
      <c r="B59" s="51"/>
      <c r="C59" s="47"/>
      <c r="D59" s="52"/>
    </row>
    <row r="60" spans="1:4" ht="15">
      <c r="A60" s="32"/>
      <c r="B60" s="48"/>
      <c r="C60" s="48"/>
      <c r="D60" s="46"/>
    </row>
    <row r="61" spans="1:4" ht="15">
      <c r="A61" s="32"/>
      <c r="B61" s="93" t="s">
        <v>63</v>
      </c>
      <c r="C61" s="94"/>
      <c r="D61" s="95"/>
    </row>
    <row r="62" spans="1:4" ht="15">
      <c r="A62" s="32"/>
      <c r="B62" s="90" t="s">
        <v>64</v>
      </c>
      <c r="C62" s="90"/>
      <c r="D62" s="38"/>
    </row>
    <row r="63" spans="1:4" ht="15">
      <c r="A63" s="32"/>
      <c r="B63" s="91"/>
      <c r="C63" s="91"/>
      <c r="D63" s="38"/>
    </row>
  </sheetData>
  <sheetProtection/>
  <mergeCells count="48">
    <mergeCell ref="C6:D6"/>
    <mergeCell ref="C8:D8"/>
    <mergeCell ref="C9:D9"/>
    <mergeCell ref="C10:D10"/>
    <mergeCell ref="C11:D11"/>
    <mergeCell ref="C12:D12"/>
    <mergeCell ref="C13:D13"/>
    <mergeCell ref="C14:D14"/>
    <mergeCell ref="C15:D15"/>
    <mergeCell ref="C16:D16"/>
    <mergeCell ref="C17:D17"/>
    <mergeCell ref="B19:C19"/>
    <mergeCell ref="C21:D21"/>
    <mergeCell ref="C22:D22"/>
    <mergeCell ref="C23:D23"/>
    <mergeCell ref="C24:D24"/>
    <mergeCell ref="C25:D25"/>
    <mergeCell ref="C26:D26"/>
    <mergeCell ref="C27:D27"/>
    <mergeCell ref="C28:D28"/>
    <mergeCell ref="C29:D29"/>
    <mergeCell ref="C30:D30"/>
    <mergeCell ref="C31:D31"/>
    <mergeCell ref="C32:D32"/>
    <mergeCell ref="B41:D41"/>
    <mergeCell ref="B42:D42"/>
    <mergeCell ref="B40:D40"/>
    <mergeCell ref="C39:D39"/>
    <mergeCell ref="C33:D33"/>
    <mergeCell ref="C34:D34"/>
    <mergeCell ref="C35:D35"/>
    <mergeCell ref="C36:D36"/>
    <mergeCell ref="C37:D37"/>
    <mergeCell ref="C38:D38"/>
    <mergeCell ref="B43:D43"/>
    <mergeCell ref="B44:D44"/>
    <mergeCell ref="B45:D45"/>
    <mergeCell ref="B46:D46"/>
    <mergeCell ref="B56:D56"/>
    <mergeCell ref="B61:D61"/>
    <mergeCell ref="B62:C62"/>
    <mergeCell ref="B63:C63"/>
    <mergeCell ref="B47:D47"/>
    <mergeCell ref="B50:D50"/>
    <mergeCell ref="B51:C51"/>
    <mergeCell ref="B52:C52"/>
    <mergeCell ref="B53:C53"/>
    <mergeCell ref="B54:C54"/>
  </mergeCells>
  <printOptions/>
  <pageMargins left="0.7" right="0.7" top="0.75" bottom="0.75" header="0.3" footer="0.3"/>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H104"/>
  <sheetViews>
    <sheetView showGridLines="0" zoomScaleSheetLayoutView="100" zoomScalePageLayoutView="0" workbookViewId="0" topLeftCell="A7">
      <selection activeCell="E9" sqref="E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14"/>
      <c r="F1" s="114"/>
      <c r="G1" s="115" t="s">
        <v>67</v>
      </c>
      <c r="H1" s="115"/>
    </row>
    <row r="3" spans="2:8" ht="15">
      <c r="B3" s="5" t="s">
        <v>2</v>
      </c>
      <c r="C3" s="6">
        <v>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19" customFormat="1" ht="42.75" customHeight="1">
      <c r="A8" s="25" t="s">
        <v>5</v>
      </c>
      <c r="B8" s="25" t="s">
        <v>7</v>
      </c>
      <c r="C8" s="86" t="s">
        <v>6</v>
      </c>
      <c r="D8" s="88"/>
      <c r="E8" s="25" t="s">
        <v>8</v>
      </c>
      <c r="F8" s="25" t="s">
        <v>9</v>
      </c>
      <c r="G8" s="25" t="s">
        <v>10</v>
      </c>
      <c r="H8" s="25" t="s">
        <v>3</v>
      </c>
    </row>
    <row r="9" spans="1:8" s="24" customFormat="1" ht="409.5" customHeight="1">
      <c r="A9" s="20" t="s">
        <v>1</v>
      </c>
      <c r="B9" s="70" t="s">
        <v>171</v>
      </c>
      <c r="C9" s="65">
        <v>450</v>
      </c>
      <c r="D9" s="71" t="s">
        <v>71</v>
      </c>
      <c r="E9" s="21"/>
      <c r="F9" s="21"/>
      <c r="G9" s="22"/>
      <c r="H9" s="23">
        <f>ROUND(ROUND(C9,2)*ROUND(G9,2),2)</f>
        <v>0</v>
      </c>
    </row>
    <row r="10" spans="1:8" ht="409.5" customHeight="1">
      <c r="A10" s="56" t="s">
        <v>46</v>
      </c>
      <c r="B10" s="85" t="s">
        <v>170</v>
      </c>
      <c r="C10" s="65">
        <v>100</v>
      </c>
      <c r="D10" s="71" t="s">
        <v>71</v>
      </c>
      <c r="E10" s="28"/>
      <c r="F10" s="28"/>
      <c r="G10" s="66"/>
      <c r="H10" s="23">
        <f>ROUND(ROUND(C10,2)*ROUND(G10,2),2)</f>
        <v>0</v>
      </c>
    </row>
    <row r="12" spans="1:3" ht="30" customHeight="1">
      <c r="A12" s="55"/>
      <c r="B12" s="76" t="s">
        <v>101</v>
      </c>
      <c r="C12" s="77"/>
    </row>
    <row r="13" spans="1:7" ht="30" customHeight="1">
      <c r="A13" s="55" t="s">
        <v>102</v>
      </c>
      <c r="B13" s="62" t="s">
        <v>164</v>
      </c>
      <c r="C13" s="77" t="s">
        <v>103</v>
      </c>
      <c r="D13" s="120" t="s">
        <v>168</v>
      </c>
      <c r="E13" s="121"/>
      <c r="F13" s="121"/>
      <c r="G13" s="121"/>
    </row>
    <row r="14" spans="1:7" ht="15">
      <c r="A14" s="55">
        <v>1</v>
      </c>
      <c r="B14" s="62" t="s">
        <v>104</v>
      </c>
      <c r="C14" s="77">
        <v>1</v>
      </c>
      <c r="D14" s="122"/>
      <c r="E14" s="121"/>
      <c r="F14" s="121"/>
      <c r="G14" s="121"/>
    </row>
    <row r="15" spans="1:7" ht="15">
      <c r="A15" s="55">
        <v>2</v>
      </c>
      <c r="B15" s="62" t="s">
        <v>105</v>
      </c>
      <c r="C15" s="77">
        <v>2</v>
      </c>
      <c r="D15" s="122"/>
      <c r="E15" s="121"/>
      <c r="F15" s="121"/>
      <c r="G15" s="121"/>
    </row>
    <row r="16" spans="1:7" ht="15">
      <c r="A16" s="55">
        <v>3</v>
      </c>
      <c r="B16" s="62" t="s">
        <v>106</v>
      </c>
      <c r="C16" s="77">
        <v>3</v>
      </c>
      <c r="D16" s="122"/>
      <c r="E16" s="121"/>
      <c r="F16" s="121"/>
      <c r="G16" s="121"/>
    </row>
    <row r="17" spans="1:7" ht="15">
      <c r="A17" s="55">
        <v>4</v>
      </c>
      <c r="B17" s="62" t="s">
        <v>107</v>
      </c>
      <c r="C17" s="77">
        <v>20</v>
      </c>
      <c r="D17" s="122"/>
      <c r="E17" s="121"/>
      <c r="F17" s="121"/>
      <c r="G17" s="121"/>
    </row>
    <row r="18" spans="1:7" ht="15">
      <c r="A18" s="55">
        <v>5</v>
      </c>
      <c r="B18" s="62" t="s">
        <v>108</v>
      </c>
      <c r="C18" s="77">
        <v>4</v>
      </c>
      <c r="D18" s="122"/>
      <c r="E18" s="121"/>
      <c r="F18" s="121"/>
      <c r="G18" s="121"/>
    </row>
    <row r="19" spans="1:7" ht="15">
      <c r="A19" s="55">
        <v>6</v>
      </c>
      <c r="B19" s="62" t="s">
        <v>109</v>
      </c>
      <c r="C19" s="77">
        <v>1</v>
      </c>
      <c r="D19" s="122"/>
      <c r="E19" s="121"/>
      <c r="F19" s="121"/>
      <c r="G19" s="121"/>
    </row>
    <row r="20" spans="1:7" ht="15">
      <c r="A20" s="55">
        <v>7</v>
      </c>
      <c r="B20" s="62" t="s">
        <v>110</v>
      </c>
      <c r="C20" s="77">
        <v>1</v>
      </c>
      <c r="D20" s="122"/>
      <c r="E20" s="121"/>
      <c r="F20" s="121"/>
      <c r="G20" s="121"/>
    </row>
    <row r="21" spans="1:7" ht="15">
      <c r="A21" s="55">
        <v>8</v>
      </c>
      <c r="B21" s="62" t="s">
        <v>111</v>
      </c>
      <c r="C21" s="77">
        <v>4</v>
      </c>
      <c r="D21" s="122"/>
      <c r="E21" s="121"/>
      <c r="F21" s="121"/>
      <c r="G21" s="121"/>
    </row>
    <row r="22" spans="1:7" ht="15">
      <c r="A22" s="55">
        <v>9</v>
      </c>
      <c r="B22" s="62" t="s">
        <v>112</v>
      </c>
      <c r="C22" s="77">
        <v>1</v>
      </c>
      <c r="D22" s="122"/>
      <c r="E22" s="121"/>
      <c r="F22" s="121"/>
      <c r="G22" s="121"/>
    </row>
    <row r="23" spans="1:7" ht="15">
      <c r="A23" s="55">
        <v>10</v>
      </c>
      <c r="B23" s="62" t="s">
        <v>113</v>
      </c>
      <c r="C23" s="77">
        <v>2</v>
      </c>
      <c r="D23" s="122"/>
      <c r="E23" s="121"/>
      <c r="F23" s="121"/>
      <c r="G23" s="121"/>
    </row>
    <row r="24" spans="1:7" ht="15">
      <c r="A24" s="55">
        <v>11</v>
      </c>
      <c r="B24" s="62" t="s">
        <v>114</v>
      </c>
      <c r="C24" s="77">
        <v>1</v>
      </c>
      <c r="D24" s="122"/>
      <c r="E24" s="121"/>
      <c r="F24" s="121"/>
      <c r="G24" s="121"/>
    </row>
    <row r="25" spans="1:7" ht="15">
      <c r="A25" s="55">
        <v>12</v>
      </c>
      <c r="B25" s="62" t="s">
        <v>115</v>
      </c>
      <c r="C25" s="77">
        <v>1</v>
      </c>
      <c r="D25" s="122"/>
      <c r="E25" s="121"/>
      <c r="F25" s="121"/>
      <c r="G25" s="121"/>
    </row>
    <row r="26" spans="1:7" ht="15">
      <c r="A26" s="55">
        <v>13</v>
      </c>
      <c r="B26" s="62" t="s">
        <v>116</v>
      </c>
      <c r="C26" s="77">
        <v>1</v>
      </c>
      <c r="D26" s="122"/>
      <c r="E26" s="121"/>
      <c r="F26" s="121"/>
      <c r="G26" s="121"/>
    </row>
    <row r="27" spans="1:7" ht="15">
      <c r="A27" s="55">
        <v>14</v>
      </c>
      <c r="B27" s="62" t="s">
        <v>117</v>
      </c>
      <c r="C27" s="77">
        <v>1</v>
      </c>
      <c r="D27" s="122"/>
      <c r="E27" s="121"/>
      <c r="F27" s="121"/>
      <c r="G27" s="121"/>
    </row>
    <row r="28" spans="1:7" ht="15">
      <c r="A28" s="55">
        <v>15</v>
      </c>
      <c r="B28" s="62" t="s">
        <v>118</v>
      </c>
      <c r="C28" s="77">
        <v>1</v>
      </c>
      <c r="D28" s="122"/>
      <c r="E28" s="121"/>
      <c r="F28" s="121"/>
      <c r="G28" s="121"/>
    </row>
    <row r="29" spans="1:7" ht="15">
      <c r="A29" s="55">
        <v>16</v>
      </c>
      <c r="B29" s="62" t="s">
        <v>119</v>
      </c>
      <c r="C29" s="77">
        <v>1</v>
      </c>
      <c r="D29" s="122"/>
      <c r="E29" s="121"/>
      <c r="F29" s="121"/>
      <c r="G29" s="121"/>
    </row>
    <row r="30" spans="1:7" ht="15">
      <c r="A30" s="55">
        <v>17</v>
      </c>
      <c r="B30" s="62" t="s">
        <v>120</v>
      </c>
      <c r="C30" s="77">
        <v>1</v>
      </c>
      <c r="D30" s="122"/>
      <c r="E30" s="121"/>
      <c r="F30" s="121"/>
      <c r="G30" s="121"/>
    </row>
    <row r="31" spans="1:7" ht="15">
      <c r="A31" s="55">
        <v>18</v>
      </c>
      <c r="B31" s="62" t="s">
        <v>121</v>
      </c>
      <c r="C31" s="77">
        <v>1</v>
      </c>
      <c r="D31" s="122"/>
      <c r="E31" s="121"/>
      <c r="F31" s="121"/>
      <c r="G31" s="121"/>
    </row>
    <row r="32" spans="1:7" ht="15">
      <c r="A32" s="55">
        <v>19</v>
      </c>
      <c r="B32" s="62" t="s">
        <v>122</v>
      </c>
      <c r="C32" s="77">
        <v>1</v>
      </c>
      <c r="D32" s="122"/>
      <c r="E32" s="121"/>
      <c r="F32" s="121"/>
      <c r="G32" s="121"/>
    </row>
    <row r="33" spans="1:7" ht="15">
      <c r="A33" s="55">
        <v>20</v>
      </c>
      <c r="B33" s="62" t="s">
        <v>123</v>
      </c>
      <c r="C33" s="77">
        <v>1</v>
      </c>
      <c r="D33" s="122"/>
      <c r="E33" s="121"/>
      <c r="F33" s="121"/>
      <c r="G33" s="121"/>
    </row>
    <row r="34" spans="1:7" ht="15">
      <c r="A34" s="55">
        <v>21</v>
      </c>
      <c r="B34" s="62" t="s">
        <v>124</v>
      </c>
      <c r="C34" s="77">
        <v>1</v>
      </c>
      <c r="D34" s="122"/>
      <c r="E34" s="121"/>
      <c r="F34" s="121"/>
      <c r="G34" s="121"/>
    </row>
    <row r="35" spans="1:7" ht="15">
      <c r="A35" s="55">
        <v>22</v>
      </c>
      <c r="B35" s="62" t="s">
        <v>125</v>
      </c>
      <c r="C35" s="77">
        <v>2</v>
      </c>
      <c r="D35" s="122"/>
      <c r="E35" s="121"/>
      <c r="F35" s="121"/>
      <c r="G35" s="121"/>
    </row>
    <row r="36" spans="1:7" ht="15">
      <c r="A36" s="55">
        <v>23</v>
      </c>
      <c r="B36" s="62" t="s">
        <v>126</v>
      </c>
      <c r="C36" s="77">
        <v>1</v>
      </c>
      <c r="D36" s="122"/>
      <c r="E36" s="121"/>
      <c r="F36" s="121"/>
      <c r="G36" s="121"/>
    </row>
    <row r="37" spans="1:7" ht="15">
      <c r="A37" s="55">
        <v>24</v>
      </c>
      <c r="B37" s="62" t="s">
        <v>127</v>
      </c>
      <c r="C37" s="77">
        <v>1</v>
      </c>
      <c r="D37" s="122"/>
      <c r="E37" s="121"/>
      <c r="F37" s="121"/>
      <c r="G37" s="121"/>
    </row>
    <row r="38" spans="1:7" ht="30">
      <c r="A38" s="55">
        <v>25</v>
      </c>
      <c r="B38" s="62" t="s">
        <v>128</v>
      </c>
      <c r="C38" s="77">
        <v>1</v>
      </c>
      <c r="D38" s="122"/>
      <c r="E38" s="121"/>
      <c r="F38" s="121"/>
      <c r="G38" s="121"/>
    </row>
    <row r="39" spans="1:7" ht="15">
      <c r="A39" s="55">
        <v>26</v>
      </c>
      <c r="B39" s="62" t="s">
        <v>129</v>
      </c>
      <c r="C39" s="77">
        <v>1</v>
      </c>
      <c r="D39" s="122"/>
      <c r="E39" s="121"/>
      <c r="F39" s="121"/>
      <c r="G39" s="121"/>
    </row>
    <row r="41" spans="1:2" ht="33.75" customHeight="1">
      <c r="A41" s="118" t="s">
        <v>162</v>
      </c>
      <c r="B41" s="119"/>
    </row>
    <row r="42" spans="1:2" ht="15">
      <c r="A42" s="119"/>
      <c r="B42" s="119"/>
    </row>
    <row r="43" spans="1:2" ht="15">
      <c r="A43" s="119"/>
      <c r="B43" s="119"/>
    </row>
    <row r="44" spans="1:2" ht="15">
      <c r="A44" s="119"/>
      <c r="B44" s="119"/>
    </row>
    <row r="45" spans="1:2" ht="15">
      <c r="A45" s="119"/>
      <c r="B45" s="119"/>
    </row>
    <row r="46" spans="1:2" ht="15">
      <c r="A46" s="119"/>
      <c r="B46" s="119"/>
    </row>
    <row r="47" spans="1:2" ht="15">
      <c r="A47" s="119"/>
      <c r="B47" s="119"/>
    </row>
    <row r="48" spans="1:2" ht="15">
      <c r="A48" s="119"/>
      <c r="B48" s="119"/>
    </row>
    <row r="49" spans="1:2" ht="15">
      <c r="A49" s="119"/>
      <c r="B49" s="119"/>
    </row>
    <row r="50" spans="1:2" ht="15">
      <c r="A50" s="119"/>
      <c r="B50" s="119"/>
    </row>
    <row r="51" spans="1:2" ht="15">
      <c r="A51" s="119"/>
      <c r="B51" s="119"/>
    </row>
    <row r="52" spans="1:2" ht="15">
      <c r="A52" s="119"/>
      <c r="B52" s="119"/>
    </row>
    <row r="53" spans="1:2" ht="15">
      <c r="A53" s="119"/>
      <c r="B53" s="119"/>
    </row>
    <row r="54" spans="1:2" ht="15">
      <c r="A54" s="119"/>
      <c r="B54" s="119"/>
    </row>
    <row r="55" spans="1:2" ht="15">
      <c r="A55" s="119"/>
      <c r="B55" s="119"/>
    </row>
    <row r="56" spans="1:2" ht="15">
      <c r="A56" s="119"/>
      <c r="B56" s="119"/>
    </row>
    <row r="57" spans="1:2" ht="15">
      <c r="A57" s="119"/>
      <c r="B57" s="119"/>
    </row>
    <row r="58" spans="1:2" ht="15">
      <c r="A58" s="119"/>
      <c r="B58" s="119"/>
    </row>
    <row r="59" spans="1:2" ht="15">
      <c r="A59" s="119"/>
      <c r="B59" s="119"/>
    </row>
    <row r="60" spans="1:2" ht="15">
      <c r="A60" s="119"/>
      <c r="B60" s="119"/>
    </row>
    <row r="61" spans="1:2" ht="15">
      <c r="A61" s="119"/>
      <c r="B61" s="119"/>
    </row>
    <row r="62" spans="1:2" ht="15">
      <c r="A62" s="119"/>
      <c r="B62" s="119"/>
    </row>
    <row r="63" spans="1:2" ht="15">
      <c r="A63" s="119"/>
      <c r="B63" s="119"/>
    </row>
    <row r="64" spans="1:2" ht="15">
      <c r="A64" s="119"/>
      <c r="B64" s="119"/>
    </row>
    <row r="65" spans="1:2" ht="15">
      <c r="A65" s="119"/>
      <c r="B65" s="119"/>
    </row>
    <row r="66" spans="1:2" ht="15">
      <c r="A66" s="119"/>
      <c r="B66" s="119"/>
    </row>
    <row r="67" spans="1:2" ht="15">
      <c r="A67" s="119"/>
      <c r="B67" s="119"/>
    </row>
    <row r="68" spans="1:2" ht="15">
      <c r="A68" s="119"/>
      <c r="B68" s="119"/>
    </row>
    <row r="69" spans="1:2" ht="15">
      <c r="A69" s="119"/>
      <c r="B69" s="119"/>
    </row>
    <row r="70" spans="1:2" ht="15">
      <c r="A70" s="119"/>
      <c r="B70" s="119"/>
    </row>
    <row r="71" spans="1:2" ht="29.25" customHeight="1">
      <c r="A71" s="119"/>
      <c r="B71" s="119"/>
    </row>
    <row r="72" spans="1:2" ht="15" customHeight="1">
      <c r="A72" s="118" t="s">
        <v>163</v>
      </c>
      <c r="B72" s="119"/>
    </row>
    <row r="73" spans="1:2" ht="15">
      <c r="A73" s="119"/>
      <c r="B73" s="119"/>
    </row>
    <row r="74" spans="1:2" ht="15">
      <c r="A74" s="119"/>
      <c r="B74" s="119"/>
    </row>
    <row r="75" spans="1:2" ht="15">
      <c r="A75" s="119"/>
      <c r="B75" s="119"/>
    </row>
    <row r="76" spans="1:2" ht="15">
      <c r="A76" s="119"/>
      <c r="B76" s="119"/>
    </row>
    <row r="77" spans="1:2" ht="15">
      <c r="A77" s="119"/>
      <c r="B77" s="119"/>
    </row>
    <row r="78" spans="1:2" ht="15">
      <c r="A78" s="119"/>
      <c r="B78" s="119"/>
    </row>
    <row r="79" spans="1:2" ht="15">
      <c r="A79" s="119"/>
      <c r="B79" s="119"/>
    </row>
    <row r="80" spans="1:2" ht="15">
      <c r="A80" s="119"/>
      <c r="B80" s="119"/>
    </row>
    <row r="81" spans="1:2" ht="15">
      <c r="A81" s="119"/>
      <c r="B81" s="119"/>
    </row>
    <row r="82" spans="1:2" ht="15">
      <c r="A82" s="119"/>
      <c r="B82" s="119"/>
    </row>
    <row r="83" spans="1:2" ht="15">
      <c r="A83" s="119"/>
      <c r="B83" s="119"/>
    </row>
    <row r="84" spans="1:2" ht="15">
      <c r="A84" s="119"/>
      <c r="B84" s="119"/>
    </row>
    <row r="85" spans="1:2" ht="15">
      <c r="A85" s="119"/>
      <c r="B85" s="119"/>
    </row>
    <row r="86" spans="1:2" ht="15">
      <c r="A86" s="119"/>
      <c r="B86" s="119"/>
    </row>
    <row r="87" spans="1:2" ht="15">
      <c r="A87" s="119"/>
      <c r="B87" s="119"/>
    </row>
    <row r="88" spans="1:2" ht="15">
      <c r="A88" s="119"/>
      <c r="B88" s="119"/>
    </row>
    <row r="89" spans="1:2" ht="15">
      <c r="A89" s="119"/>
      <c r="B89" s="119"/>
    </row>
    <row r="90" spans="1:2" ht="15">
      <c r="A90" s="119"/>
      <c r="B90" s="119"/>
    </row>
    <row r="91" spans="1:2" ht="15">
      <c r="A91" s="119"/>
      <c r="B91" s="119"/>
    </row>
    <row r="92" spans="1:2" ht="15">
      <c r="A92" s="119"/>
      <c r="B92" s="119"/>
    </row>
    <row r="93" spans="1:2" ht="15">
      <c r="A93" s="119"/>
      <c r="B93" s="119"/>
    </row>
    <row r="94" spans="1:2" ht="15">
      <c r="A94" s="119"/>
      <c r="B94" s="119"/>
    </row>
    <row r="95" spans="1:2" ht="15">
      <c r="A95" s="119"/>
      <c r="B95" s="119"/>
    </row>
    <row r="96" spans="1:2" ht="15">
      <c r="A96" s="119"/>
      <c r="B96" s="119"/>
    </row>
    <row r="97" spans="1:2" ht="15">
      <c r="A97" s="119"/>
      <c r="B97" s="119"/>
    </row>
    <row r="98" spans="1:2" ht="15">
      <c r="A98" s="119"/>
      <c r="B98" s="119"/>
    </row>
    <row r="99" spans="1:2" ht="15">
      <c r="A99" s="119"/>
      <c r="B99" s="119"/>
    </row>
    <row r="100" spans="1:2" ht="15">
      <c r="A100" s="119"/>
      <c r="B100" s="119"/>
    </row>
    <row r="101" spans="1:2" ht="15">
      <c r="A101" s="119"/>
      <c r="B101" s="119"/>
    </row>
    <row r="102" spans="1:2" ht="15">
      <c r="A102" s="119"/>
      <c r="B102" s="119"/>
    </row>
    <row r="103" spans="1:2" ht="15">
      <c r="A103" s="119"/>
      <c r="B103" s="119"/>
    </row>
    <row r="104" spans="1:2" ht="15">
      <c r="A104" s="119"/>
      <c r="B104" s="119"/>
    </row>
  </sheetData>
  <sheetProtection/>
  <mergeCells count="5">
    <mergeCell ref="E1:F1"/>
    <mergeCell ref="G1:H1"/>
    <mergeCell ref="A41:B71"/>
    <mergeCell ref="A72:B104"/>
    <mergeCell ref="D13:G3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14"/>
      <c r="F1" s="114"/>
      <c r="G1" s="115" t="s">
        <v>67</v>
      </c>
      <c r="H1" s="115"/>
    </row>
    <row r="3" spans="2:8" ht="15">
      <c r="B3" s="5" t="s">
        <v>2</v>
      </c>
      <c r="C3" s="6">
        <v>10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19" customFormat="1" ht="45">
      <c r="A8" s="25" t="s">
        <v>5</v>
      </c>
      <c r="B8" s="25" t="s">
        <v>7</v>
      </c>
      <c r="C8" s="86" t="s">
        <v>6</v>
      </c>
      <c r="D8" s="88"/>
      <c r="E8" s="25" t="s">
        <v>8</v>
      </c>
      <c r="F8" s="25" t="s">
        <v>9</v>
      </c>
      <c r="G8" s="25" t="s">
        <v>10</v>
      </c>
      <c r="H8" s="25" t="s">
        <v>3</v>
      </c>
    </row>
    <row r="9" spans="1:8" s="24" customFormat="1" ht="54.75" customHeight="1">
      <c r="A9" s="20" t="s">
        <v>1</v>
      </c>
      <c r="B9" s="70" t="s">
        <v>130</v>
      </c>
      <c r="C9" s="65">
        <v>200</v>
      </c>
      <c r="D9" s="71" t="s">
        <v>71</v>
      </c>
      <c r="E9" s="21"/>
      <c r="F9" s="21"/>
      <c r="G9" s="22"/>
      <c r="H9" s="23">
        <f>ROUND(ROUND(C9,2)*ROUND(G9,2),2)</f>
        <v>0</v>
      </c>
    </row>
    <row r="10" ht="15.75" thickBot="1"/>
    <row r="11" spans="1:3" ht="15.75" thickBot="1">
      <c r="A11" s="78"/>
      <c r="B11" s="79" t="s">
        <v>131</v>
      </c>
      <c r="C11" s="80"/>
    </row>
    <row r="12" spans="1:3" ht="15.75" thickBot="1">
      <c r="A12" s="81" t="s">
        <v>132</v>
      </c>
      <c r="B12" s="82" t="s">
        <v>133</v>
      </c>
      <c r="C12" s="83" t="s">
        <v>134</v>
      </c>
    </row>
    <row r="13" spans="1:3" ht="15.75" thickBot="1">
      <c r="A13" s="81">
        <v>1</v>
      </c>
      <c r="B13" s="84" t="s">
        <v>104</v>
      </c>
      <c r="C13" s="83">
        <v>1</v>
      </c>
    </row>
    <row r="14" spans="1:3" ht="15.75" thickBot="1">
      <c r="A14" s="81">
        <v>2</v>
      </c>
      <c r="B14" s="82" t="s">
        <v>135</v>
      </c>
      <c r="C14" s="83">
        <v>2</v>
      </c>
    </row>
    <row r="15" spans="1:3" ht="24.75" thickBot="1">
      <c r="A15" s="81">
        <v>3</v>
      </c>
      <c r="B15" s="84" t="s">
        <v>136</v>
      </c>
      <c r="C15" s="83">
        <v>1</v>
      </c>
    </row>
    <row r="16" spans="1:3" ht="15.75" thickBot="1">
      <c r="A16" s="81">
        <v>4</v>
      </c>
      <c r="B16" s="84" t="s">
        <v>107</v>
      </c>
      <c r="C16" s="83">
        <v>10</v>
      </c>
    </row>
    <row r="17" spans="1:3" ht="15.75" thickBot="1">
      <c r="A17" s="81">
        <v>5</v>
      </c>
      <c r="B17" s="84" t="s">
        <v>137</v>
      </c>
      <c r="C17" s="83">
        <v>2</v>
      </c>
    </row>
    <row r="18" spans="1:3" ht="15.75" thickBot="1">
      <c r="A18" s="81">
        <v>6</v>
      </c>
      <c r="B18" s="84" t="s">
        <v>109</v>
      </c>
      <c r="C18" s="83">
        <v>1</v>
      </c>
    </row>
    <row r="19" spans="1:3" ht="15.75" thickBot="1">
      <c r="A19" s="81">
        <v>7</v>
      </c>
      <c r="B19" s="84" t="s">
        <v>138</v>
      </c>
      <c r="C19" s="83">
        <v>4</v>
      </c>
    </row>
    <row r="20" spans="1:3" ht="15.75" thickBot="1">
      <c r="A20" s="81">
        <v>8</v>
      </c>
      <c r="B20" s="82" t="s">
        <v>139</v>
      </c>
      <c r="C20" s="83">
        <v>2</v>
      </c>
    </row>
    <row r="21" spans="1:3" ht="15.75" thickBot="1">
      <c r="A21" s="81">
        <v>9</v>
      </c>
      <c r="B21" s="82" t="s">
        <v>140</v>
      </c>
      <c r="C21" s="83">
        <v>1</v>
      </c>
    </row>
    <row r="22" spans="1:3" ht="15.75" thickBot="1">
      <c r="A22" s="81">
        <v>10</v>
      </c>
      <c r="B22" s="82" t="s">
        <v>118</v>
      </c>
      <c r="C22" s="83">
        <v>1</v>
      </c>
    </row>
    <row r="23" spans="1:3" ht="15.75" thickBot="1">
      <c r="A23" s="81">
        <v>11</v>
      </c>
      <c r="B23" s="82" t="s">
        <v>141</v>
      </c>
      <c r="C23" s="83">
        <v>1</v>
      </c>
    </row>
    <row r="24" spans="1:3" ht="15.75" thickBot="1">
      <c r="A24" s="81">
        <v>12</v>
      </c>
      <c r="B24" s="82" t="s">
        <v>121</v>
      </c>
      <c r="C24" s="83">
        <v>1</v>
      </c>
    </row>
    <row r="25" spans="1:3" ht="15.75" thickBot="1">
      <c r="A25" s="81">
        <v>13</v>
      </c>
      <c r="B25" s="82" t="s">
        <v>142</v>
      </c>
      <c r="C25" s="83">
        <v>1</v>
      </c>
    </row>
    <row r="26" spans="1:3" ht="15.75" thickBot="1">
      <c r="A26" s="81">
        <v>14</v>
      </c>
      <c r="B26" s="82" t="s">
        <v>143</v>
      </c>
      <c r="C26" s="83">
        <v>1</v>
      </c>
    </row>
    <row r="27" spans="1:3" ht="15.75" thickBot="1">
      <c r="A27" s="81">
        <v>15</v>
      </c>
      <c r="B27" s="82" t="s">
        <v>124</v>
      </c>
      <c r="C27" s="83">
        <v>1</v>
      </c>
    </row>
    <row r="28" spans="1:3" ht="15.75" thickBot="1">
      <c r="A28" s="81">
        <v>16</v>
      </c>
      <c r="B28" s="82" t="s">
        <v>125</v>
      </c>
      <c r="C28" s="83">
        <v>1</v>
      </c>
    </row>
    <row r="29" spans="1:3" ht="15.75" thickBot="1">
      <c r="A29" s="81">
        <v>17</v>
      </c>
      <c r="B29" s="82" t="s">
        <v>126</v>
      </c>
      <c r="C29" s="83">
        <v>1</v>
      </c>
    </row>
    <row r="30" spans="1:3" ht="24.75" thickBot="1">
      <c r="A30" s="81">
        <v>18</v>
      </c>
      <c r="B30" s="84" t="s">
        <v>128</v>
      </c>
      <c r="C30" s="83">
        <v>1</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0"/>
  <sheetViews>
    <sheetView showGridLines="0" zoomScale="110" zoomScaleNormal="11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14"/>
      <c r="F1" s="114"/>
      <c r="G1" s="115" t="s">
        <v>67</v>
      </c>
      <c r="H1" s="115"/>
    </row>
    <row r="3" spans="2:8" ht="15">
      <c r="B3" s="5" t="s">
        <v>2</v>
      </c>
      <c r="C3" s="6">
        <v>11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19" customFormat="1" ht="45">
      <c r="A8" s="25" t="s">
        <v>5</v>
      </c>
      <c r="B8" s="25" t="s">
        <v>7</v>
      </c>
      <c r="C8" s="116" t="s">
        <v>6</v>
      </c>
      <c r="D8" s="117"/>
      <c r="E8" s="25" t="s">
        <v>8</v>
      </c>
      <c r="F8" s="25" t="s">
        <v>9</v>
      </c>
      <c r="G8" s="25" t="s">
        <v>10</v>
      </c>
      <c r="H8" s="25" t="s">
        <v>3</v>
      </c>
    </row>
    <row r="9" spans="1:8" ht="101.25" customHeight="1">
      <c r="A9" s="58">
        <v>1</v>
      </c>
      <c r="B9" s="85" t="s">
        <v>161</v>
      </c>
      <c r="C9" s="65">
        <v>40</v>
      </c>
      <c r="D9" s="71" t="s">
        <v>72</v>
      </c>
      <c r="E9" s="28"/>
      <c r="F9" s="28"/>
      <c r="G9" s="66"/>
      <c r="H9" s="23">
        <f>ROUND(ROUND(C9,2)*ROUND(G9,2),2)</f>
        <v>0</v>
      </c>
    </row>
    <row r="10" spans="1:8" ht="87" customHeight="1">
      <c r="A10" s="58">
        <v>2</v>
      </c>
      <c r="B10" s="85" t="s">
        <v>160</v>
      </c>
      <c r="C10" s="65">
        <v>30</v>
      </c>
      <c r="D10" s="71" t="s">
        <v>72</v>
      </c>
      <c r="E10" s="28"/>
      <c r="F10" s="28"/>
      <c r="G10" s="66"/>
      <c r="H10" s="23">
        <f>ROUND(ROUND(C10,2)*ROUND(G10,2),2)</f>
        <v>0</v>
      </c>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5"/>
  <sheetViews>
    <sheetView showGridLines="0" zoomScale="110" zoomScaleNormal="11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1.5" customHeight="1">
      <c r="E1" s="114"/>
      <c r="F1" s="114"/>
      <c r="G1" s="115" t="s">
        <v>67</v>
      </c>
      <c r="H1" s="115"/>
    </row>
    <row r="3" spans="2:8" ht="15">
      <c r="B3" s="5" t="s">
        <v>2</v>
      </c>
      <c r="C3" s="6">
        <v>12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5">
      <c r="A7" s="16"/>
      <c r="B7" s="12"/>
      <c r="C7" s="17"/>
      <c r="D7" s="18"/>
      <c r="E7" s="16"/>
      <c r="F7" s="16"/>
      <c r="G7" s="16"/>
      <c r="H7" s="16"/>
    </row>
    <row r="8" spans="1:8" s="19" customFormat="1" ht="45">
      <c r="A8" s="25" t="s">
        <v>5</v>
      </c>
      <c r="B8" s="25" t="s">
        <v>7</v>
      </c>
      <c r="C8" s="116" t="s">
        <v>6</v>
      </c>
      <c r="D8" s="117"/>
      <c r="E8" s="25" t="s">
        <v>8</v>
      </c>
      <c r="F8" s="25" t="s">
        <v>9</v>
      </c>
      <c r="G8" s="25" t="s">
        <v>10</v>
      </c>
      <c r="H8" s="25" t="s">
        <v>3</v>
      </c>
    </row>
    <row r="9" spans="1:8" s="24" customFormat="1" ht="42" customHeight="1">
      <c r="A9" s="20" t="s">
        <v>1</v>
      </c>
      <c r="B9" s="70" t="s">
        <v>144</v>
      </c>
      <c r="C9" s="65">
        <v>1500</v>
      </c>
      <c r="D9" s="71" t="s">
        <v>77</v>
      </c>
      <c r="E9" s="21"/>
      <c r="F9" s="21"/>
      <c r="G9" s="22"/>
      <c r="H9" s="23">
        <f>ROUND(ROUND(C9,2)*ROUND(G9,2),2)</f>
        <v>0</v>
      </c>
    </row>
    <row r="10" spans="1:8" ht="80.25" customHeight="1">
      <c r="A10" s="56" t="s">
        <v>46</v>
      </c>
      <c r="B10" s="70" t="s">
        <v>145</v>
      </c>
      <c r="C10" s="65">
        <v>300</v>
      </c>
      <c r="D10" s="71" t="s">
        <v>77</v>
      </c>
      <c r="E10" s="28"/>
      <c r="F10" s="28"/>
      <c r="G10" s="66"/>
      <c r="H10" s="23">
        <f>ROUND(ROUND(C10,2)*ROUND(G10,2),2)</f>
        <v>0</v>
      </c>
    </row>
    <row r="11" spans="1:8" ht="49.5" customHeight="1">
      <c r="A11" s="57" t="s">
        <v>47</v>
      </c>
      <c r="B11" s="70" t="s">
        <v>146</v>
      </c>
      <c r="C11" s="65">
        <v>70000</v>
      </c>
      <c r="D11" s="71" t="s">
        <v>77</v>
      </c>
      <c r="E11" s="28"/>
      <c r="F11" s="28"/>
      <c r="G11" s="66"/>
      <c r="H11" s="23">
        <f>ROUND(ROUND(C11,2)*ROUND(G11,2),2)</f>
        <v>0</v>
      </c>
    </row>
    <row r="15" ht="15">
      <c r="B15" s="61"/>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14"/>
      <c r="F1" s="114"/>
      <c r="G1" s="115" t="s">
        <v>67</v>
      </c>
      <c r="H1" s="115"/>
    </row>
    <row r="3" spans="2:8" ht="15">
      <c r="B3" s="5" t="s">
        <v>2</v>
      </c>
      <c r="C3" s="6">
        <v>13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19" customFormat="1" ht="45">
      <c r="A8" s="25" t="s">
        <v>5</v>
      </c>
      <c r="B8" s="25" t="s">
        <v>7</v>
      </c>
      <c r="C8" s="116" t="s">
        <v>6</v>
      </c>
      <c r="D8" s="117"/>
      <c r="E8" s="25" t="s">
        <v>8</v>
      </c>
      <c r="F8" s="25" t="s">
        <v>9</v>
      </c>
      <c r="G8" s="25" t="s">
        <v>10</v>
      </c>
      <c r="H8" s="25" t="s">
        <v>3</v>
      </c>
    </row>
    <row r="9" spans="1:8" s="24" customFormat="1" ht="78.75" customHeight="1">
      <c r="A9" s="20" t="s">
        <v>1</v>
      </c>
      <c r="B9" s="70" t="s">
        <v>147</v>
      </c>
      <c r="C9" s="65">
        <v>100</v>
      </c>
      <c r="D9" s="71" t="s">
        <v>77</v>
      </c>
      <c r="E9" s="21"/>
      <c r="F9" s="21"/>
      <c r="G9" s="22"/>
      <c r="H9" s="23">
        <f>ROUND(ROUND(C9,2)*ROUND(G9,2),2)</f>
        <v>0</v>
      </c>
    </row>
    <row r="11" ht="15">
      <c r="B11" s="67"/>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11.7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14"/>
      <c r="F1" s="114"/>
      <c r="G1" s="115" t="s">
        <v>67</v>
      </c>
      <c r="H1" s="115"/>
    </row>
    <row r="3" spans="2:8" ht="15">
      <c r="B3" s="5" t="s">
        <v>2</v>
      </c>
      <c r="C3" s="6">
        <v>14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19" customFormat="1" ht="45" customHeight="1">
      <c r="A8" s="25" t="s">
        <v>5</v>
      </c>
      <c r="B8" s="25" t="s">
        <v>7</v>
      </c>
      <c r="C8" s="116" t="s">
        <v>6</v>
      </c>
      <c r="D8" s="117"/>
      <c r="E8" s="25" t="s">
        <v>8</v>
      </c>
      <c r="F8" s="25" t="s">
        <v>9</v>
      </c>
      <c r="G8" s="25" t="s">
        <v>10</v>
      </c>
      <c r="H8" s="25" t="s">
        <v>3</v>
      </c>
    </row>
    <row r="9" spans="1:8" s="24" customFormat="1" ht="15">
      <c r="A9" s="20" t="s">
        <v>1</v>
      </c>
      <c r="B9" s="70" t="s">
        <v>148</v>
      </c>
      <c r="C9" s="65">
        <v>30000</v>
      </c>
      <c r="D9" s="71" t="s">
        <v>77</v>
      </c>
      <c r="E9" s="21"/>
      <c r="F9" s="21"/>
      <c r="G9" s="60"/>
      <c r="H9" s="23">
        <f>ROUND(ROUND(C9,2)*ROUND(G9,2),2)</f>
        <v>0</v>
      </c>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3"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2"/>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9.25" customHeight="1">
      <c r="E1" s="114"/>
      <c r="F1" s="114"/>
      <c r="G1" s="115" t="s">
        <v>67</v>
      </c>
      <c r="H1" s="115"/>
    </row>
    <row r="3" spans="2:8" ht="15">
      <c r="B3" s="5" t="s">
        <v>2</v>
      </c>
      <c r="C3" s="6">
        <v>15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19" customFormat="1" ht="45">
      <c r="A8" s="25" t="s">
        <v>5</v>
      </c>
      <c r="B8" s="25" t="s">
        <v>7</v>
      </c>
      <c r="C8" s="116" t="s">
        <v>6</v>
      </c>
      <c r="D8" s="117"/>
      <c r="E8" s="25" t="s">
        <v>8</v>
      </c>
      <c r="F8" s="25" t="s">
        <v>9</v>
      </c>
      <c r="G8" s="25" t="s">
        <v>10</v>
      </c>
      <c r="H8" s="25" t="s">
        <v>3</v>
      </c>
    </row>
    <row r="9" spans="1:8" s="24" customFormat="1" ht="73.5" customHeight="1">
      <c r="A9" s="20" t="s">
        <v>1</v>
      </c>
      <c r="B9" s="70" t="s">
        <v>149</v>
      </c>
      <c r="C9" s="65">
        <v>20000</v>
      </c>
      <c r="D9" s="71" t="s">
        <v>77</v>
      </c>
      <c r="E9" s="21"/>
      <c r="F9" s="21"/>
      <c r="G9" s="60"/>
      <c r="H9" s="23">
        <f>ROUND(ROUND(C9,2)*ROUND(G9,2),2)</f>
        <v>0</v>
      </c>
    </row>
    <row r="10" spans="1:8" ht="69.75" customHeight="1">
      <c r="A10" s="56" t="s">
        <v>46</v>
      </c>
      <c r="B10" s="70" t="s">
        <v>150</v>
      </c>
      <c r="C10" s="65">
        <v>40000</v>
      </c>
      <c r="D10" s="71" t="s">
        <v>77</v>
      </c>
      <c r="E10" s="28"/>
      <c r="F10" s="28"/>
      <c r="G10" s="59"/>
      <c r="H10" s="23">
        <f>ROUND(ROUND(C10,2)*ROUND(G10,2),2)</f>
        <v>0</v>
      </c>
    </row>
    <row r="12" ht="15">
      <c r="B12" s="68"/>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rgb="FFC00000"/>
    <pageSetUpPr fitToPage="1"/>
  </sheetPr>
  <dimension ref="A1:H11"/>
  <sheetViews>
    <sheetView showGridLines="0" zoomScale="110" zoomScaleNormal="110" zoomScaleSheetLayoutView="100" zoomScalePageLayoutView="0" workbookViewId="0" topLeftCell="A4">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14"/>
      <c r="F1" s="114"/>
      <c r="G1" s="115" t="s">
        <v>67</v>
      </c>
      <c r="H1" s="115"/>
    </row>
    <row r="3" spans="2:8" ht="15">
      <c r="B3" s="5" t="s">
        <v>2</v>
      </c>
      <c r="C3" s="6">
        <v>16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19" customFormat="1" ht="42.75" customHeight="1">
      <c r="A8" s="25" t="s">
        <v>5</v>
      </c>
      <c r="B8" s="25" t="s">
        <v>7</v>
      </c>
      <c r="C8" s="116" t="s">
        <v>6</v>
      </c>
      <c r="D8" s="117"/>
      <c r="E8" s="25" t="s">
        <v>8</v>
      </c>
      <c r="F8" s="25" t="s">
        <v>9</v>
      </c>
      <c r="G8" s="25" t="s">
        <v>10</v>
      </c>
      <c r="H8" s="25" t="s">
        <v>3</v>
      </c>
    </row>
    <row r="9" spans="1:8" s="24" customFormat="1" ht="276" customHeight="1">
      <c r="A9" s="20" t="s">
        <v>1</v>
      </c>
      <c r="B9" s="70" t="s">
        <v>167</v>
      </c>
      <c r="C9" s="65">
        <v>600</v>
      </c>
      <c r="D9" s="71" t="s">
        <v>166</v>
      </c>
      <c r="E9" s="21"/>
      <c r="F9" s="21"/>
      <c r="G9" s="60"/>
      <c r="H9" s="23">
        <f>ROUND(ROUND(C9,2)*ROUND(G9,2),2)</f>
        <v>0</v>
      </c>
    </row>
    <row r="11" ht="45">
      <c r="B11" s="89" t="s">
        <v>165</v>
      </c>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14"/>
      <c r="F1" s="114"/>
      <c r="G1" s="115" t="s">
        <v>67</v>
      </c>
      <c r="H1" s="115"/>
    </row>
    <row r="3" spans="2:8" ht="15">
      <c r="B3" s="5" t="s">
        <v>2</v>
      </c>
      <c r="C3" s="6">
        <v>17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19" customFormat="1" ht="42.75" customHeight="1">
      <c r="A8" s="25" t="s">
        <v>5</v>
      </c>
      <c r="B8" s="25" t="s">
        <v>7</v>
      </c>
      <c r="C8" s="116" t="s">
        <v>6</v>
      </c>
      <c r="D8" s="117"/>
      <c r="E8" s="25" t="s">
        <v>8</v>
      </c>
      <c r="F8" s="25" t="s">
        <v>9</v>
      </c>
      <c r="G8" s="25" t="s">
        <v>10</v>
      </c>
      <c r="H8" s="25" t="s">
        <v>3</v>
      </c>
    </row>
    <row r="9" spans="1:8" ht="77.25" customHeight="1">
      <c r="A9" s="56" t="s">
        <v>1</v>
      </c>
      <c r="B9" s="70" t="s">
        <v>151</v>
      </c>
      <c r="C9" s="65">
        <v>40</v>
      </c>
      <c r="D9" s="87" t="s">
        <v>72</v>
      </c>
      <c r="E9" s="28"/>
      <c r="F9" s="28"/>
      <c r="G9" s="66"/>
      <c r="H9" s="23">
        <f>ROUND(ROUND(C9,2)*ROUND(G9,2),2)</f>
        <v>0</v>
      </c>
    </row>
    <row r="10" spans="1:8" ht="58.5" customHeight="1">
      <c r="A10" s="56" t="s">
        <v>46</v>
      </c>
      <c r="B10" s="70" t="s">
        <v>152</v>
      </c>
      <c r="C10" s="65">
        <v>40</v>
      </c>
      <c r="D10" s="87" t="s">
        <v>72</v>
      </c>
      <c r="E10" s="28"/>
      <c r="F10" s="28"/>
      <c r="G10" s="66"/>
      <c r="H10" s="23">
        <f>ROUND(ROUND(C10,2)*ROUND(G10,2),2)</f>
        <v>0</v>
      </c>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14"/>
      <c r="F1" s="114"/>
      <c r="G1" s="115" t="s">
        <v>67</v>
      </c>
      <c r="H1" s="115"/>
    </row>
    <row r="3" spans="2:8" ht="15">
      <c r="B3" s="5" t="s">
        <v>2</v>
      </c>
      <c r="C3" s="6">
        <v>18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19" customFormat="1" ht="42.75" customHeight="1">
      <c r="A8" s="25" t="s">
        <v>5</v>
      </c>
      <c r="B8" s="25" t="s">
        <v>7</v>
      </c>
      <c r="C8" s="116" t="s">
        <v>6</v>
      </c>
      <c r="D8" s="117"/>
      <c r="E8" s="25" t="s">
        <v>8</v>
      </c>
      <c r="F8" s="25" t="s">
        <v>9</v>
      </c>
      <c r="G8" s="25" t="s">
        <v>10</v>
      </c>
      <c r="H8" s="25" t="s">
        <v>3</v>
      </c>
    </row>
    <row r="9" spans="1:8" ht="41.25" customHeight="1">
      <c r="A9" s="56" t="s">
        <v>1</v>
      </c>
      <c r="B9" s="70" t="s">
        <v>153</v>
      </c>
      <c r="C9" s="65">
        <v>30</v>
      </c>
      <c r="D9" s="71" t="s">
        <v>72</v>
      </c>
      <c r="E9" s="38"/>
      <c r="F9" s="38"/>
      <c r="G9" s="69"/>
      <c r="H9" s="34">
        <f>ROUND(ROUND(C9,2)*ROUND(G9,2),2)</f>
        <v>0</v>
      </c>
    </row>
    <row r="10" spans="1:8" ht="45">
      <c r="A10" s="56" t="s">
        <v>46</v>
      </c>
      <c r="B10" s="70" t="s">
        <v>154</v>
      </c>
      <c r="C10" s="65">
        <v>30</v>
      </c>
      <c r="D10" s="71" t="s">
        <v>72</v>
      </c>
      <c r="E10" s="28"/>
      <c r="F10" s="28"/>
      <c r="G10" s="66"/>
      <c r="H10" s="34">
        <f>ROUND(ROUND(C10,2)*ROUND(G10,2),2)</f>
        <v>0</v>
      </c>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zoomScaleSheetLayoutView="80" zoomScalePageLayoutView="0" workbookViewId="0" topLeftCell="A4">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5:8" ht="15">
      <c r="E1" s="114"/>
      <c r="F1" s="114"/>
      <c r="G1" s="115" t="s">
        <v>65</v>
      </c>
      <c r="H1" s="115"/>
    </row>
    <row r="2" spans="8:9" ht="15" customHeight="1">
      <c r="H2" s="3" t="s">
        <v>66</v>
      </c>
      <c r="I2" s="26"/>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19" customFormat="1" ht="42.75" customHeight="1">
      <c r="A8" s="25" t="s">
        <v>5</v>
      </c>
      <c r="B8" s="25" t="s">
        <v>7</v>
      </c>
      <c r="C8" s="116" t="s">
        <v>6</v>
      </c>
      <c r="D8" s="117"/>
      <c r="E8" s="25" t="s">
        <v>8</v>
      </c>
      <c r="F8" s="25" t="s">
        <v>9</v>
      </c>
      <c r="G8" s="25" t="s">
        <v>10</v>
      </c>
      <c r="H8" s="25" t="s">
        <v>3</v>
      </c>
    </row>
    <row r="9" spans="1:8" s="24" customFormat="1" ht="228" customHeight="1">
      <c r="A9" s="20" t="s">
        <v>1</v>
      </c>
      <c r="B9" s="70" t="s">
        <v>155</v>
      </c>
      <c r="C9" s="65">
        <v>1000</v>
      </c>
      <c r="D9" s="71" t="s">
        <v>77</v>
      </c>
      <c r="E9" s="21"/>
      <c r="F9" s="21"/>
      <c r="G9" s="60"/>
      <c r="H9" s="23">
        <f>ROUND(ROUND(C9,2)*ROUND(G9,2),2)</f>
        <v>0</v>
      </c>
    </row>
    <row r="10" spans="1:8" ht="108" customHeight="1">
      <c r="A10" s="56" t="s">
        <v>46</v>
      </c>
      <c r="B10" s="70" t="s">
        <v>78</v>
      </c>
      <c r="C10" s="65">
        <v>50</v>
      </c>
      <c r="D10" s="71" t="s">
        <v>77</v>
      </c>
      <c r="E10" s="28"/>
      <c r="F10" s="28"/>
      <c r="G10" s="59"/>
      <c r="H10" s="23">
        <f>ROUND(ROUND(C10,2)*ROUND(G10,2),2)</f>
        <v>0</v>
      </c>
    </row>
    <row r="11" spans="1:8" ht="112.5" customHeight="1">
      <c r="A11" s="56" t="s">
        <v>47</v>
      </c>
      <c r="B11" s="70" t="s">
        <v>79</v>
      </c>
      <c r="C11" s="65">
        <v>30</v>
      </c>
      <c r="D11" s="71" t="s">
        <v>77</v>
      </c>
      <c r="E11" s="28"/>
      <c r="F11" s="28"/>
      <c r="G11" s="59"/>
      <c r="H11" s="23">
        <f>ROUND(ROUND(C11,2)*ROUND(G11,2),2)</f>
        <v>0</v>
      </c>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showGridLines="0" zoomScaleSheetLayoutView="8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5.875" style="2" customWidth="1"/>
    <col min="9" max="10" width="14.25390625" style="2" customWidth="1"/>
    <col min="11" max="16384" width="11.375" style="2" customWidth="1"/>
  </cols>
  <sheetData>
    <row r="1" spans="5:8" ht="15">
      <c r="E1" s="114"/>
      <c r="F1" s="114"/>
      <c r="G1" s="115" t="s">
        <v>65</v>
      </c>
      <c r="H1" s="115"/>
    </row>
    <row r="2" ht="15">
      <c r="H2" s="3" t="s">
        <v>66</v>
      </c>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19" customFormat="1" ht="42.75" customHeight="1">
      <c r="A8" s="25" t="s">
        <v>5</v>
      </c>
      <c r="B8" s="25" t="s">
        <v>7</v>
      </c>
      <c r="C8" s="116" t="s">
        <v>6</v>
      </c>
      <c r="D8" s="117"/>
      <c r="E8" s="25" t="s">
        <v>8</v>
      </c>
      <c r="F8" s="25" t="s">
        <v>9</v>
      </c>
      <c r="G8" s="25" t="s">
        <v>10</v>
      </c>
      <c r="H8" s="25" t="s">
        <v>3</v>
      </c>
    </row>
    <row r="9" spans="1:8" s="24" customFormat="1" ht="64.5" customHeight="1">
      <c r="A9" s="20" t="s">
        <v>1</v>
      </c>
      <c r="B9" s="70" t="s">
        <v>156</v>
      </c>
      <c r="C9" s="65">
        <v>10</v>
      </c>
      <c r="D9" s="71" t="s">
        <v>77</v>
      </c>
      <c r="E9" s="21"/>
      <c r="F9" s="21"/>
      <c r="G9" s="63"/>
      <c r="H9" s="23">
        <f>ROUND(ROUND(C9,2)*ROUND(G9,2),2)</f>
        <v>0</v>
      </c>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2" customWidth="1"/>
    <col min="8" max="8" width="26.125" style="2" customWidth="1"/>
    <col min="9" max="10" width="14.25390625" style="2" customWidth="1"/>
    <col min="11" max="16384" width="11.375" style="2" customWidth="1"/>
  </cols>
  <sheetData>
    <row r="1" spans="5:8" ht="15">
      <c r="E1" s="114"/>
      <c r="F1" s="114"/>
      <c r="G1" s="115" t="s">
        <v>65</v>
      </c>
      <c r="H1" s="115"/>
    </row>
    <row r="2" ht="19.5" customHeight="1">
      <c r="H2" s="3" t="s">
        <v>66</v>
      </c>
    </row>
    <row r="3" spans="2:8" ht="15">
      <c r="B3" s="5" t="s">
        <v>2</v>
      </c>
      <c r="C3" s="6">
        <v>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19" customFormat="1" ht="42.75" customHeight="1">
      <c r="A8" s="25" t="s">
        <v>5</v>
      </c>
      <c r="B8" s="25" t="s">
        <v>7</v>
      </c>
      <c r="C8" s="116" t="s">
        <v>6</v>
      </c>
      <c r="D8" s="117"/>
      <c r="E8" s="25" t="s">
        <v>8</v>
      </c>
      <c r="F8" s="25" t="s">
        <v>9</v>
      </c>
      <c r="G8" s="25" t="s">
        <v>10</v>
      </c>
      <c r="H8" s="25" t="s">
        <v>3</v>
      </c>
    </row>
    <row r="9" spans="1:8" s="24" customFormat="1" ht="131.25" customHeight="1">
      <c r="A9" s="20" t="s">
        <v>1</v>
      </c>
      <c r="B9" s="70" t="s">
        <v>157</v>
      </c>
      <c r="C9" s="65">
        <v>20</v>
      </c>
      <c r="D9" s="71" t="s">
        <v>77</v>
      </c>
      <c r="E9" s="21"/>
      <c r="F9" s="21"/>
      <c r="G9" s="64"/>
      <c r="H9" s="23">
        <f>ROUND(ROUND(C9,2)*ROUND(G9,2),2)</f>
        <v>0</v>
      </c>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5"/>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7.125" style="2" customWidth="1"/>
    <col min="9" max="10" width="14.25390625" style="2" customWidth="1"/>
    <col min="11" max="16384" width="11.375" style="2" customWidth="1"/>
  </cols>
  <sheetData>
    <row r="1" spans="5:8" ht="15">
      <c r="E1" s="114"/>
      <c r="F1" s="114"/>
      <c r="G1" s="115" t="s">
        <v>65</v>
      </c>
      <c r="H1" s="115"/>
    </row>
    <row r="2" ht="15">
      <c r="H2" s="3" t="s">
        <v>66</v>
      </c>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2.75" customHeight="1">
      <c r="A7" s="16"/>
      <c r="B7" s="12"/>
      <c r="C7" s="17"/>
      <c r="D7" s="18"/>
      <c r="E7" s="16"/>
      <c r="F7" s="16"/>
      <c r="G7" s="16"/>
      <c r="H7" s="16"/>
    </row>
    <row r="8" spans="1:8" s="19" customFormat="1" ht="42.75" customHeight="1">
      <c r="A8" s="25" t="s">
        <v>5</v>
      </c>
      <c r="B8" s="25" t="s">
        <v>7</v>
      </c>
      <c r="C8" s="116" t="s">
        <v>6</v>
      </c>
      <c r="D8" s="117"/>
      <c r="E8" s="25" t="s">
        <v>8</v>
      </c>
      <c r="F8" s="25" t="s">
        <v>9</v>
      </c>
      <c r="G8" s="25" t="s">
        <v>85</v>
      </c>
      <c r="H8" s="25" t="s">
        <v>3</v>
      </c>
    </row>
    <row r="9" spans="1:8" s="24" customFormat="1" ht="69.75" customHeight="1">
      <c r="A9" s="20" t="s">
        <v>1</v>
      </c>
      <c r="B9" s="70" t="s">
        <v>80</v>
      </c>
      <c r="C9" s="65">
        <v>2700</v>
      </c>
      <c r="D9" s="71" t="s">
        <v>72</v>
      </c>
      <c r="E9" s="21"/>
      <c r="F9" s="21"/>
      <c r="G9" s="22"/>
      <c r="H9" s="23">
        <f>ROUND(ROUND(C9,2)*ROUND(G9,2),2)</f>
        <v>0</v>
      </c>
    </row>
    <row r="10" spans="1:8" ht="80.25" customHeight="1">
      <c r="A10" s="57" t="s">
        <v>46</v>
      </c>
      <c r="B10" s="70" t="s">
        <v>81</v>
      </c>
      <c r="C10" s="65">
        <v>2700</v>
      </c>
      <c r="D10" s="71" t="s">
        <v>72</v>
      </c>
      <c r="E10" s="28"/>
      <c r="F10" s="28"/>
      <c r="G10" s="66"/>
      <c r="H10" s="23">
        <f>ROUND(ROUND(C10,2)*ROUND(G10,2),2)</f>
        <v>0</v>
      </c>
    </row>
    <row r="11" spans="1:8" ht="68.25" customHeight="1">
      <c r="A11" s="57" t="s">
        <v>47</v>
      </c>
      <c r="B11" s="70" t="s">
        <v>82</v>
      </c>
      <c r="C11" s="65">
        <v>70000</v>
      </c>
      <c r="D11" s="71" t="s">
        <v>77</v>
      </c>
      <c r="E11" s="28"/>
      <c r="F11" s="28"/>
      <c r="G11" s="66"/>
      <c r="H11" s="23">
        <f>ROUND(ROUND(C11,2)*ROUND(G11,2),2)</f>
        <v>0</v>
      </c>
    </row>
    <row r="12" spans="1:8" ht="45.75" customHeight="1">
      <c r="A12" s="57" t="s">
        <v>48</v>
      </c>
      <c r="B12" s="70" t="s">
        <v>83</v>
      </c>
      <c r="C12" s="65">
        <v>4000</v>
      </c>
      <c r="D12" s="71" t="s">
        <v>77</v>
      </c>
      <c r="E12" s="28"/>
      <c r="F12" s="28"/>
      <c r="G12" s="66"/>
      <c r="H12" s="23">
        <f>ROUND(ROUND(C12,2)*ROUND(G12,2),2)</f>
        <v>0</v>
      </c>
    </row>
    <row r="13" spans="1:8" ht="84.75" customHeight="1">
      <c r="A13" s="57" t="s">
        <v>50</v>
      </c>
      <c r="B13" s="70" t="s">
        <v>84</v>
      </c>
      <c r="C13" s="65">
        <v>1000</v>
      </c>
      <c r="D13" s="71" t="s">
        <v>77</v>
      </c>
      <c r="E13" s="28"/>
      <c r="F13" s="28"/>
      <c r="G13" s="66"/>
      <c r="H13" s="23">
        <f>ROUND(ROUND(C13,2)*ROUND(G13,2),2)</f>
        <v>0</v>
      </c>
    </row>
    <row r="15" ht="15">
      <c r="B15" s="29" t="s">
        <v>86</v>
      </c>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14"/>
      <c r="F1" s="114"/>
      <c r="G1" s="115" t="s">
        <v>67</v>
      </c>
      <c r="H1" s="115"/>
    </row>
    <row r="3" spans="2:8" ht="15">
      <c r="B3" s="5" t="s">
        <v>2</v>
      </c>
      <c r="C3" s="6">
        <v>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19" customFormat="1" ht="42.75" customHeight="1">
      <c r="A8" s="25" t="s">
        <v>5</v>
      </c>
      <c r="B8" s="25" t="s">
        <v>7</v>
      </c>
      <c r="C8" s="116" t="s">
        <v>6</v>
      </c>
      <c r="D8" s="117"/>
      <c r="E8" s="25" t="s">
        <v>8</v>
      </c>
      <c r="F8" s="25" t="s">
        <v>9</v>
      </c>
      <c r="G8" s="25" t="s">
        <v>10</v>
      </c>
      <c r="H8" s="25" t="s">
        <v>3</v>
      </c>
    </row>
    <row r="9" spans="1:8" s="24" customFormat="1" ht="409.5" customHeight="1">
      <c r="A9" s="20">
        <v>1</v>
      </c>
      <c r="B9" s="70" t="s">
        <v>158</v>
      </c>
      <c r="C9" s="65">
        <v>900000</v>
      </c>
      <c r="D9" s="71" t="s">
        <v>77</v>
      </c>
      <c r="E9" s="21"/>
      <c r="F9" s="21"/>
      <c r="G9" s="22"/>
      <c r="H9" s="23">
        <f>ROUND(ROUND(C9,2)*ROUND(G9,2),2)</f>
        <v>0</v>
      </c>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H11"/>
  <sheetViews>
    <sheetView showGridLines="0" zoomScaleSheetLayoutView="100" zoomScalePageLayoutView="0" workbookViewId="0" topLeftCell="A4">
      <selection activeCell="E10" sqref="E10"/>
    </sheetView>
  </sheetViews>
  <sheetFormatPr defaultColWidth="11.375" defaultRowHeight="12.75"/>
  <cols>
    <col min="1" max="1" width="5.25390625" style="2" customWidth="1"/>
    <col min="2" max="2" width="97.25390625" style="2" customWidth="1"/>
    <col min="3" max="3" width="8.25390625" style="4" customWidth="1"/>
    <col min="4" max="4" width="11.00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14"/>
      <c r="F1" s="114"/>
      <c r="G1" s="115" t="s">
        <v>67</v>
      </c>
      <c r="H1" s="115"/>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19" customFormat="1" ht="42.75" customHeight="1">
      <c r="A8" s="25" t="s">
        <v>5</v>
      </c>
      <c r="B8" s="25" t="s">
        <v>7</v>
      </c>
      <c r="C8" s="116" t="s">
        <v>6</v>
      </c>
      <c r="D8" s="117"/>
      <c r="E8" s="25" t="s">
        <v>8</v>
      </c>
      <c r="F8" s="25" t="s">
        <v>9</v>
      </c>
      <c r="G8" s="25" t="s">
        <v>10</v>
      </c>
      <c r="H8" s="25" t="s">
        <v>3</v>
      </c>
    </row>
    <row r="9" spans="1:8" s="24" customFormat="1" ht="153" customHeight="1">
      <c r="A9" s="20" t="s">
        <v>1</v>
      </c>
      <c r="B9" s="85" t="s">
        <v>159</v>
      </c>
      <c r="C9" s="65">
        <v>180</v>
      </c>
      <c r="D9" s="71" t="s">
        <v>87</v>
      </c>
      <c r="E9" s="21"/>
      <c r="F9" s="21"/>
      <c r="G9" s="22"/>
      <c r="H9" s="23">
        <f>ROUND(ROUND(C9,2)*ROUND(G9,2),2)</f>
        <v>0</v>
      </c>
    </row>
    <row r="10" spans="1:8" ht="163.5" customHeight="1">
      <c r="A10" s="56" t="s">
        <v>46</v>
      </c>
      <c r="B10" s="85" t="s">
        <v>169</v>
      </c>
      <c r="C10" s="65">
        <v>50</v>
      </c>
      <c r="D10" s="71" t="s">
        <v>88</v>
      </c>
      <c r="E10" s="28"/>
      <c r="F10" s="28"/>
      <c r="G10" s="66"/>
      <c r="H10" s="23">
        <f>ROUND(ROUND(C10,2)*ROUND(G10,2),2)</f>
        <v>0</v>
      </c>
    </row>
    <row r="11" spans="1:8" ht="75">
      <c r="A11" s="56" t="s">
        <v>47</v>
      </c>
      <c r="B11" s="70" t="s">
        <v>89</v>
      </c>
      <c r="C11" s="65">
        <v>6</v>
      </c>
      <c r="D11" s="71" t="s">
        <v>90</v>
      </c>
      <c r="E11" s="28"/>
      <c r="F11" s="28"/>
      <c r="G11" s="66"/>
      <c r="H11" s="23">
        <f>ROUND(ROUND(C11,2)*ROUND(G11,2),2)</f>
        <v>0</v>
      </c>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4"/>
  <sheetViews>
    <sheetView showGridLines="0"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14"/>
      <c r="F1" s="114"/>
      <c r="G1" s="115" t="s">
        <v>67</v>
      </c>
      <c r="H1" s="115"/>
    </row>
    <row r="3" spans="2:8" ht="15">
      <c r="B3" s="5" t="s">
        <v>2</v>
      </c>
      <c r="C3" s="6">
        <v>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SUM(H10:H12)</f>
        <v>0</v>
      </c>
      <c r="G6" s="16"/>
      <c r="H6" s="16"/>
    </row>
    <row r="7" spans="1:8" ht="12.75" customHeight="1">
      <c r="A7" s="16"/>
      <c r="B7" s="12"/>
      <c r="C7" s="17"/>
      <c r="D7" s="18"/>
      <c r="E7" s="16"/>
      <c r="F7" s="16"/>
      <c r="G7" s="16"/>
      <c r="H7" s="16"/>
    </row>
    <row r="8" spans="1:8" s="19" customFormat="1" ht="42.75" customHeight="1">
      <c r="A8" s="25" t="s">
        <v>5</v>
      </c>
      <c r="B8" s="25" t="s">
        <v>7</v>
      </c>
      <c r="C8" s="116" t="s">
        <v>6</v>
      </c>
      <c r="D8" s="117"/>
      <c r="E8" s="25" t="s">
        <v>8</v>
      </c>
      <c r="F8" s="25" t="s">
        <v>9</v>
      </c>
      <c r="G8" s="25" t="s">
        <v>10</v>
      </c>
      <c r="H8" s="25" t="s">
        <v>3</v>
      </c>
    </row>
    <row r="9" spans="1:8" s="19" customFormat="1" ht="84" customHeight="1">
      <c r="A9" s="72" t="s">
        <v>91</v>
      </c>
      <c r="B9" s="73" t="s">
        <v>92</v>
      </c>
      <c r="C9" s="74" t="s">
        <v>91</v>
      </c>
      <c r="D9" s="75" t="s">
        <v>91</v>
      </c>
      <c r="E9" s="75" t="s">
        <v>91</v>
      </c>
      <c r="F9" s="75" t="s">
        <v>91</v>
      </c>
      <c r="G9" s="75" t="s">
        <v>91</v>
      </c>
      <c r="H9" s="75" t="s">
        <v>91</v>
      </c>
    </row>
    <row r="10" spans="1:8" ht="29.25" customHeight="1">
      <c r="A10" s="72" t="s">
        <v>1</v>
      </c>
      <c r="B10" s="73" t="s">
        <v>93</v>
      </c>
      <c r="C10" s="74">
        <v>6</v>
      </c>
      <c r="D10" s="75" t="s">
        <v>77</v>
      </c>
      <c r="E10" s="28"/>
      <c r="F10" s="28"/>
      <c r="G10" s="66"/>
      <c r="H10" s="23">
        <f>ROUND(ROUND(C10,2)*ROUND(G10,2),2)</f>
        <v>0</v>
      </c>
    </row>
    <row r="11" spans="1:8" ht="48" customHeight="1">
      <c r="A11" s="72" t="s">
        <v>46</v>
      </c>
      <c r="B11" s="73" t="s">
        <v>94</v>
      </c>
      <c r="C11" s="74">
        <v>12</v>
      </c>
      <c r="D11" s="75" t="s">
        <v>77</v>
      </c>
      <c r="E11" s="28"/>
      <c r="F11" s="28"/>
      <c r="G11" s="66"/>
      <c r="H11" s="23">
        <f>ROUND(ROUND(C11,2)*ROUND(G11,2),2)</f>
        <v>0</v>
      </c>
    </row>
    <row r="12" spans="1:8" ht="31.5" customHeight="1">
      <c r="A12" s="72" t="s">
        <v>47</v>
      </c>
      <c r="B12" s="73" t="s">
        <v>95</v>
      </c>
      <c r="C12" s="74">
        <v>60</v>
      </c>
      <c r="D12" s="75" t="s">
        <v>77</v>
      </c>
      <c r="E12" s="28"/>
      <c r="F12" s="28"/>
      <c r="G12" s="66"/>
      <c r="H12" s="23">
        <f>ROUND(ROUND(C12,2)*ROUND(G12,2),2)</f>
        <v>0</v>
      </c>
    </row>
    <row r="14" ht="15">
      <c r="B14" s="2" t="s">
        <v>96</v>
      </c>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70"/>
  <sheetViews>
    <sheetView showGridLines="0" zoomScaleSheetLayoutView="100" zoomScalePageLayoutView="0" workbookViewId="0" topLeftCell="A1">
      <selection activeCell="I70" sqref="I7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75" customHeight="1">
      <c r="E1" s="114"/>
      <c r="F1" s="114"/>
      <c r="G1" s="115" t="s">
        <v>67</v>
      </c>
      <c r="H1" s="115"/>
    </row>
    <row r="3" spans="2:8" ht="15">
      <c r="B3" s="5" t="s">
        <v>2</v>
      </c>
      <c r="C3" s="6">
        <v>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SUM(H10:H12)</f>
        <v>0</v>
      </c>
      <c r="G6" s="16"/>
      <c r="H6" s="16"/>
    </row>
    <row r="7" spans="1:8" ht="15">
      <c r="A7" s="16"/>
      <c r="B7" s="12"/>
      <c r="C7" s="17"/>
      <c r="D7" s="18"/>
      <c r="E7" s="16"/>
      <c r="F7" s="16"/>
      <c r="G7" s="16"/>
      <c r="H7" s="16"/>
    </row>
    <row r="8" spans="1:8" s="19" customFormat="1" ht="45">
      <c r="A8" s="25" t="s">
        <v>5</v>
      </c>
      <c r="B8" s="25" t="s">
        <v>7</v>
      </c>
      <c r="C8" s="116" t="s">
        <v>6</v>
      </c>
      <c r="D8" s="117"/>
      <c r="E8" s="25" t="s">
        <v>8</v>
      </c>
      <c r="F8" s="25" t="s">
        <v>9</v>
      </c>
      <c r="G8" s="25" t="s">
        <v>10</v>
      </c>
      <c r="H8" s="25" t="s">
        <v>3</v>
      </c>
    </row>
    <row r="9" spans="1:8" ht="91.5" customHeight="1">
      <c r="A9" s="55" t="s">
        <v>91</v>
      </c>
      <c r="B9" s="70" t="s">
        <v>97</v>
      </c>
      <c r="C9" s="65" t="s">
        <v>91</v>
      </c>
      <c r="D9" s="71" t="s">
        <v>91</v>
      </c>
      <c r="E9" s="71" t="s">
        <v>91</v>
      </c>
      <c r="F9" s="71" t="s">
        <v>91</v>
      </c>
      <c r="G9" s="71" t="s">
        <v>91</v>
      </c>
      <c r="H9" s="71" t="s">
        <v>91</v>
      </c>
    </row>
    <row r="10" spans="1:8" ht="45.75" customHeight="1">
      <c r="A10" s="55" t="s">
        <v>1</v>
      </c>
      <c r="B10" s="70" t="s">
        <v>98</v>
      </c>
      <c r="C10" s="65">
        <v>6</v>
      </c>
      <c r="D10" s="71" t="s">
        <v>77</v>
      </c>
      <c r="E10" s="28"/>
      <c r="F10" s="28"/>
      <c r="G10" s="66"/>
      <c r="H10" s="23">
        <f>ROUND(ROUND(C10,2)*ROUND(G10,2),2)</f>
        <v>0</v>
      </c>
    </row>
    <row r="11" spans="1:8" ht="33" customHeight="1">
      <c r="A11" s="55" t="s">
        <v>46</v>
      </c>
      <c r="B11" s="70" t="s">
        <v>99</v>
      </c>
      <c r="C11" s="65">
        <v>6</v>
      </c>
      <c r="D11" s="71" t="s">
        <v>77</v>
      </c>
      <c r="E11" s="28"/>
      <c r="F11" s="28"/>
      <c r="G11" s="66"/>
      <c r="H11" s="23">
        <f>ROUND(ROUND(C11,2)*ROUND(G11,2),2)</f>
        <v>0</v>
      </c>
    </row>
    <row r="12" spans="1:8" ht="38.25" customHeight="1">
      <c r="A12" s="55" t="s">
        <v>47</v>
      </c>
      <c r="B12" s="70" t="s">
        <v>100</v>
      </c>
      <c r="C12" s="65">
        <v>21</v>
      </c>
      <c r="D12" s="71" t="s">
        <v>77</v>
      </c>
      <c r="E12" s="28"/>
      <c r="F12" s="28"/>
      <c r="G12" s="66"/>
      <c r="H12" s="23">
        <f>ROUND(ROUND(C12,2)*ROUND(G12,2),2)</f>
        <v>0</v>
      </c>
    </row>
    <row r="70" ht="15">
      <c r="I70" s="27"/>
    </row>
  </sheetData>
  <sheetProtection/>
  <mergeCells count="3">
    <mergeCell ref="E1:F1"/>
    <mergeCell ref="G1:H1"/>
    <mergeCell ref="C8:D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9"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2020-11-03T07:50:30Z</cp:lastPrinted>
  <dcterms:created xsi:type="dcterms:W3CDTF">2003-05-16T10:10:29Z</dcterms:created>
  <dcterms:modified xsi:type="dcterms:W3CDTF">2020-12-03T09:59:02Z</dcterms:modified>
  <cp:category/>
  <cp:version/>
  <cp:contentType/>
  <cp:contentStatus/>
</cp:coreProperties>
</file>