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45" tabRatio="702" activeTab="4"/>
  </bookViews>
  <sheets>
    <sheet name="Informacje ogólne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0">'Informacje ogólne'!$A$1:$D$51</definedName>
  </definedNames>
  <calcPr fullCalcOnLoad="1"/>
</workbook>
</file>

<file path=xl/sharedStrings.xml><?xml version="1.0" encoding="utf-8"?>
<sst xmlns="http://schemas.openxmlformats.org/spreadsheetml/2006/main" count="167" uniqueCount="82">
  <si>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</si>
  <si>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</si>
  <si>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</si>
  <si>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</si>
  <si>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</si>
  <si>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</si>
  <si>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</si>
  <si>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</si>
  <si>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</si>
  <si>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</si>
  <si>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</si>
  <si>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</si>
  <si>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</si>
  <si>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</si>
  <si>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</si>
  <si>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</si>
  <si>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</si>
  <si>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</si>
  <si>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</si>
  <si>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</si>
  <si>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</si>
  <si>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</si>
  <si>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</si>
  <si>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</si>
  <si>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</si>
  <si>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</si>
  <si>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</si>
  <si>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</si>
  <si>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</si>
  <si>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</si>
  <si>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</si>
  <si>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</si>
  <si>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</si>
  <si>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</si>
  <si>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</si>
  <si>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</si>
  <si>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</si>
  <si>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</si>
  <si>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</si>
  <si>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</si>
  <si>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</si>
  <si>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</si>
  <si>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</si>
  <si>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</si>
  <si>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</si>
  <si>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</si>
  <si>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</si>
  <si>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</si>
  <si>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</si>
  <si>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</si>
  <si>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</si>
  <si>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</si>
  <si>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</si>
  <si>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</si>
  <si>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</si>
  <si>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</si>
  <si>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9"/>
        <rFont val="Garamond"/>
        <family val="1"/>
      </rPr>
      <t>*Jeżeli wykonawca nie poda tych informacji to Zamawiający przyjmie, że wykonawca nie zamierza powierzać żadnej części zamówienia podwykonawcy</t>
    </r>
  </si>
  <si>
    <t>DZP-BM-271-240/2017</t>
  </si>
  <si>
    <t>Dostawa materiałów chirurgicznych.</t>
  </si>
  <si>
    <t>Oświadczamy, że zamówienie będziemy wykonywać do czasu wyczerpania ilości asortymentu określonego w załączniku nr 1a do specyfikacji, jednak nie dłużej niż przez 12 miesięcy od dnia zawarcia umowy w odniesieniu do części 1 – 4, nie dłużej niż przez 24 miesiące od dnia zawarcia umowy w odniesieniu do części 5  oraz nie dłużej niż przez 36 miesięcy od dnia zawarcia umowy w odniesieniu do części 6.</t>
  </si>
  <si>
    <r>
      <rPr>
        <b/>
        <sz val="11"/>
        <rFont val="Garamond"/>
        <family val="1"/>
      </rPr>
      <t>Stapler okrężny.</t>
    </r>
    <r>
      <rPr>
        <sz val="11"/>
        <rFont val="Garamond"/>
        <family val="1"/>
      </rPr>
      <t xml:space="preserve">
Stapler okrężny, jednorazowy, zakrzywiony, do zespoleń jelitowych o zastosowaniu wewnętrznym o średnicy zewnętrznej kowadełka w zależności od rozmiaru: 21,5mm; 25,5mm; 29,5; 33,5; i średnicy ostrza w zależności od rozmiaru: 13mm, 17mm, 20,5mm, 24,8mm; z 16 zszywkami ze stopu tytanu w dwóch rzędach z kontrolowanym dociskiem tkanki i regulowaną wysokością zszywek w zakresie od 1mm do 2,5mm oraz systemem obrotowego ostrza minimalizującego traumatyzację tkanek podczas cięcia; stapler posiada zintegrowaną blokadę zapobiegającą przypadkowemu użyciu;</t>
    </r>
  </si>
  <si>
    <r>
      <t xml:space="preserve">Stapler okrężny z wciąganiem linii zszywek 29,5mm.
</t>
    </r>
    <r>
      <rPr>
        <sz val="11"/>
        <rFont val="Garamond"/>
        <family val="1"/>
      </rPr>
      <t>Stapler okrężny jednorazowego użytku do stosowania wewnętrznego, prosty, ze wzmocnionym ostrzem, umożliwiający wykonanie zespolenia bez przecinających się linii zszywek. Stapler o średnicy zewnętrznej kowadełka 29,5mm i średnicy ostrza 20,5 mm. 24 zszywki wykonane ze stopu tytanu, o wysokości 5mm przed zamknięciem oraz 1,00 do 2,50 mm po zamknięciu. Wysokość obudowy 4mm, pojemność główki staplera 12,6mm. Stapler wyposażony jest w 4 otwory trakcyjne pozwalające na wciągnięcie linii zszywek i tkanki do główki staplera oraz akcesoria trans analne do wykonania zespolenia bez przecinających się linii zszywek (anoskop, 2 trokary pomocnicze, szydełko, zestaw do oceny szczelności)</t>
    </r>
  </si>
  <si>
    <r>
      <t xml:space="preserve">Stapler okrężny z wciąganiem linii zszywek 33,5mm.
</t>
    </r>
    <r>
      <rPr>
        <sz val="11"/>
        <rFont val="Garamond"/>
        <family val="1"/>
      </rPr>
      <t>Stapler okrężny jednorazowego użytku do stosowania wewnętrznego, prosty, ze wzmocnionym ostrzem, umożliwiający wykonanie zespolenia bez przecinających się linii zszywek. Stapler o średnicy zewnętrznej kowadełka 33,5mm i średnicy ostrza 24,8 mm. 32 zszywki wykonane ze stopu tytanu, o wysokości 5mm przed zamknięciem oraz 1,00 do 2,50 mm po zamknięciu. Wysokość obudowy 4mm, pojemność główki staplera 17,8mm. Stapler wyposażony jest w 4 otwory trakcyjne pozwalające na wciągnięcie linii zszywek i tkanki do główki staplera oraz akcesoria trans analne do wykonania zespolenia bez przecinających się linii zszywek (anoskop, 2 trokary pomocnicze, szydełko, zestaw do oceny szczelności)</t>
    </r>
  </si>
  <si>
    <r>
      <rPr>
        <b/>
        <sz val="11"/>
        <rFont val="Garamond"/>
        <family val="1"/>
      </rPr>
      <t>Klipsownica automatyczna wielorazowa ML.</t>
    </r>
    <r>
      <rPr>
        <sz val="11"/>
        <rFont val="Garamond"/>
        <family val="1"/>
      </rPr>
      <t xml:space="preserve">
Laparoskopowa klipsownica automatyczna, wielorazowa, sterylizowalna; wyposażona w obrotowe ramię; średnicy 10 mm, długości 370 mm na klipsy rozmiaru ML pakowane po 8 sztuk w magazynku. Modułowa konstrukcja dla łatwego demontażu i bezpiecznego czyszczenia, konserwacji i sterylizacji. </t>
    </r>
  </si>
  <si>
    <t>magazynków</t>
  </si>
  <si>
    <r>
      <rPr>
        <b/>
        <sz val="11"/>
        <rFont val="Garamond"/>
        <family val="1"/>
      </rPr>
      <t>Kardridże z klipsami ML.</t>
    </r>
    <r>
      <rPr>
        <sz val="11"/>
        <rFont val="Garamond"/>
        <family val="1"/>
      </rPr>
      <t xml:space="preserve">
Klipsy tytanowe pakowane w magazynki po 8 sztuk; rozmiar klipsów ML (średnio-duże) zamykane „oczkowo” tj. zamykane poprzez zetknięcie końców ramion klipsa a następnie zwarcie ramion na całej długości (co prowadzi do uchwycenia struktury anatomicznej bez możliwości jej wymknięcia w momencie zamykania klipsa). Każdy klips wyposażony w użebrowanie wewnętrzne poprzeczne i podłużne, jak też zewnętrzne użebrowanie poprawiające stabilizację klipsa w szczękach. Wymiary: długość 7,9 mm, rozwartość ramion: 8,1 mm. Kompatybilne z powtarzalną klipsownicą.</t>
    </r>
  </si>
  <si>
    <r>
      <rPr>
        <b/>
        <sz val="11"/>
        <rFont val="Garamond"/>
        <family val="1"/>
      </rPr>
      <t>Retraktor ran- okrągły ring.</t>
    </r>
    <r>
      <rPr>
        <sz val="11"/>
        <rFont val="Garamond"/>
        <family val="1"/>
      </rPr>
      <t xml:space="preserve">
Retraktor i protektor do ran składający się z dwóch pierścieni: sztywnego pierścienia górnego oraz elastycznego pierścienia dolnego;  połączonych rękawem. Produkt bez zawartości naturalnego Latexu oraz ftalanów. Długość linii cięcia 5-9 cm</t>
    </r>
  </si>
  <si>
    <r>
      <rPr>
        <b/>
        <sz val="11"/>
        <rFont val="Garamond"/>
        <family val="1"/>
      </rPr>
      <t>Duży retraktor ran.</t>
    </r>
    <r>
      <rPr>
        <sz val="11"/>
        <rFont val="Garamond"/>
        <family val="1"/>
      </rPr>
      <t xml:space="preserve">
Retraktor i protektor do ran składający się z dwóch pierścieni: sztywnego pierścienia górnego oraz elastycznego pierścienia dolnego;  połączonych rękawem. Produkt bez zawartości naturalnego Latexu oraz ftalanów. Długość linii cięcia 17-25 cm</t>
    </r>
  </si>
  <si>
    <t>Bipolarna elektroda do koagulacji, średnica 1,8 mm, końcówka trójgraniasta, długość płaszcza 200 mm, długość elektrody 40 mm, kompatybilność z aparatem firmy Olympus, typ Celon Power System, rok produkcji nie wcześniej niż 2016, jednorazowego użytku.</t>
  </si>
  <si>
    <t>Klipsownica pojedyncza X-large średnica 12mm długość 310mm na klipsy w rozmiarze XL , wyposażona w kanał do płukania, jak też obrotowe ramię</t>
  </si>
  <si>
    <t>Klipsy tytanowe rozmiar XL (bardzo duże) zamykane "oczkowo" tj. zamykane poprzez zetknięcie końców ramion klipsa a następnie zwarcie ramion na całej długości (co prowadzi do uchwycenia struktury anatomicznej bez możliwości jej wymknięcia w momencie zamykania klipsa). Klips w konstrukcji podwójnych ramion gdzie tkanka pomiędzy nimi ulega skompresowaniu co poprawia stabilność klipsa, z zamkiem na końcu klipsa, wyposażony w użebrowanie wewnętrzne poprzeczne i podłużne, jak też zewnętrzne użebrowanie poprawiające stabilizację klipsa w szczękach. Wymiary : długość 16,2mm, rozwartość ramion:11,5mm, pakowane w magazynki po 4 sztuki</t>
  </si>
  <si>
    <r>
      <rPr>
        <b/>
        <sz val="11"/>
        <rFont val="Garamond"/>
        <family val="1"/>
      </rPr>
      <t>Kleszcze do usuwania balonu żołądkowego.</t>
    </r>
    <r>
      <rPr>
        <sz val="11"/>
        <rFont val="Garamond"/>
        <family val="1"/>
      </rPr>
      <t xml:space="preserve">
Wielorazowe kleszczyki endoskopowe dedykowane do usunięcia z żołądka opróżnionego balonu wewnątrzżołądkowego.
Zamawiający dopuszcza możliwość zaoferowania kleszczy do usuwania balonu żołądkowego jednorazowego użytku.</t>
    </r>
  </si>
  <si>
    <t>sztuk*</t>
  </si>
  <si>
    <r>
      <t>sztuk</t>
    </r>
    <r>
      <rPr>
        <i/>
        <sz val="11"/>
        <rFont val="Garamond"/>
        <family val="1"/>
      </rPr>
      <t>*</t>
    </r>
  </si>
  <si>
    <r>
      <t>sztuki</t>
    </r>
    <r>
      <rPr>
        <i/>
        <sz val="11"/>
        <rFont val="Garamond"/>
        <family val="1"/>
      </rPr>
      <t>*</t>
    </r>
  </si>
  <si>
    <t>sztuki*</t>
  </si>
  <si>
    <r>
      <rPr>
        <b/>
        <sz val="11"/>
        <rFont val="Garamond"/>
        <family val="1"/>
      </rPr>
      <t>Aspirator igłowy do oprózniania balonu żołądkowego.</t>
    </r>
    <r>
      <rPr>
        <sz val="11"/>
        <rFont val="Garamond"/>
        <family val="1"/>
      </rPr>
      <t xml:space="preserve">
Wielorazowy, endoskopowy aspirator igłowy dedykowany do nakłucia balonu wewnątrzżołądkowego i usunięcia wypełniającego go roztworu soli za pomocą standardowego odsysacza. 
Zamawiający dopuszcza możliwość zaoferowania aspiratorów igłowych do opróżniania balonu żołądkowego jednorazowego użytku.</t>
    </r>
  </si>
  <si>
    <t>*W zależności od tego czy Wykonawca oferuje kleszcze i aspiratory wielorazowego użytku czy jednorazowego użytku, należy podać cenę dla oferowanego wariantu z uwzględnieniem wymaganej ilości sztuk.</t>
  </si>
  <si>
    <r>
      <rPr>
        <b/>
        <sz val="11"/>
        <rFont val="Garamond"/>
        <family val="1"/>
      </rPr>
      <t>Trokar optyczny 10cm.</t>
    </r>
    <r>
      <rPr>
        <sz val="11"/>
        <rFont val="Garamond"/>
        <family val="1"/>
      </rPr>
      <t xml:space="preserve">
Trokar optyczny o średnicy 12mm z wbudowaną redukcją 5-12mm, długość 100 mm, dostępny z kaniulą żebrowaną jak i  z  zaawansowanym systemem  fiksacji z balonikiem i dyskiem retencyjnym; zawór gazowy, obturator z separatorem tkankowym z otworem pozwalającym na bezpośrednią insuflację podczas wprowadzania trokara. Zamawiający każdorazowo określi rodzaj trokara.
Zamawiający dopuszcza trokar optyczny o średnicy 12mm z wbudowaną redukcją 5-12mm, długość 100 mm, z kaniulą żebrowaną  z  zaawansowanym systemem  fiksacji; zawór gazowy, obturator z separatorem tkankowym z otworem pozwalającym na bezpośrednią insuflację podczas wprowadzania trokara</t>
    </r>
  </si>
  <si>
    <r>
      <rPr>
        <b/>
        <sz val="11"/>
        <rFont val="Garamond"/>
        <family val="1"/>
      </rPr>
      <t>Trokar optyczny bariatryczny 15cm.</t>
    </r>
    <r>
      <rPr>
        <sz val="11"/>
        <rFont val="Garamond"/>
        <family val="1"/>
      </rPr>
      <t xml:space="preserve">
Trokar optyczny o średnicy 12mm z wbudowaną redukcją 5-12mm, długość 150 mm, dostępny z  kaniulą żebrowaną jak i  z  zaawansowanym systemem  fiksacji z balonikiem i dyskiem retencyjnym; zawór gazowy, obturator z separatorem tkankowym z otworem pozwalającym na bezpośrednią insuflację podczas wprowadzania trokara. Zamawiający każdorazowo określi rodzaj trokara.
Zamawiający dopuszcza trokar optyczny o średnicy 12mm z wbudowaną redukcją 5-12mm, długość 150 mm,  z  kaniulą żebrowaną, z  zaawansowanym systemem  fiksacji; zawór gazowy, obturator z separatorem tkankowym z otworem pozwalającym na bezpośrednią insuflację podczas wprowadzania trokara.</t>
    </r>
  </si>
  <si>
    <r>
      <rPr>
        <b/>
        <sz val="11"/>
        <rFont val="Garamond"/>
        <family val="1"/>
      </rPr>
      <t>Retraktor ran - dwa ringi.</t>
    </r>
    <r>
      <rPr>
        <sz val="11"/>
        <rFont val="Garamond"/>
        <family val="1"/>
      </rPr>
      <t xml:space="preserve">
Retraktor i protektor do ran składający się z trzech pierścieni: 2 trwale połączonych elastycznych pierścieni górnych połączonych rowkiem oraz pojedynczego pierścienia dolnego; obręcze połączone rękawem. Długość linii cięcia 5-9 cm
Zamawiający dopuszcza retraktor i protektor do ran składający się z podwójnie wzmocnionego  pierścienia górnego (w podanym opisie przedmiotu zamówienia występuje również jeden pierścień górny połączony rowkiem) oraz pojedynczego pierścienia dolnego; obręcze połączone rękawem, długość linii cięcia 5-9 cm pod warunkiem że wysokość górnego ringu jest ponad dwa razy dłuższa niż jego szerokość (kształt prostokątny). </t>
    </r>
  </si>
  <si>
    <r>
      <rPr>
        <b/>
        <sz val="11"/>
        <rFont val="Garamond"/>
        <family val="1"/>
      </rPr>
      <t>Balon żołądkowy.</t>
    </r>
    <r>
      <rPr>
        <sz val="11"/>
        <rFont val="Garamond"/>
        <family val="1"/>
      </rPr>
      <t xml:space="preserve">
System balonu żołądkowego, aplikowanego w celu leczenia otyłości składający się z: silikonowego balonu, bez elementów metalowych, o kształcie kulistym, wypełnianego solą fizjologiczną co najmniej do objetości 600ml, systemu napełniania oraz cewnika do zakładania balonu z prowadnikiem i podziałką długości o średnicy zewnętrznej 6,5 mm
Zamawiający dopuszcza balon na cewniku o średnicy 6.0 mm, pozostałe parametry zgodne z opisem przedmiotu zamówienia.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</si>
</sst>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i/>
      <sz val="9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1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4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5" fillId="33" borderId="0" xfId="0" applyNumberFormat="1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44" fillId="0" borderId="10" xfId="56" applyFont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3" fontId="5" fillId="0" borderId="0" xfId="66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44" fontId="5" fillId="0" borderId="14" xfId="66" applyNumberFormat="1" applyFont="1" applyFill="1" applyBorder="1" applyAlignment="1" applyProtection="1">
      <alignment horizontal="right" vertical="center" wrapText="1"/>
      <protection locked="0"/>
    </xf>
    <xf numFmtId="44" fontId="5" fillId="0" borderId="14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Normalny 7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4"/>
  <sheetViews>
    <sheetView showGridLines="0" zoomScale="120" zoomScaleNormal="120" zoomScaleSheetLayoutView="130" zoomScalePageLayoutView="115" workbookViewId="0" topLeftCell="A31">
      <selection activeCell="K35" sqref="K35"/>
    </sheetView>
  </sheetViews>
  <sheetFormatPr defaultColWidth="9.00390625" defaultRowHeight="12.75"/>
  <cols>
    <col min="1" max="1" width="3.625" style="11" customWidth="1"/>
    <col min="2" max="2" width="19.125" style="11" customWidth="1"/>
    <col min="3" max="3" width="61.875" style="11" customWidth="1"/>
    <col min="4" max="4" width="23.75390625" style="36" customWidth="1"/>
    <col min="5" max="5" width="12.25390625" style="11" customWidth="1"/>
    <col min="6" max="10" width="9.125" style="11" customWidth="1"/>
    <col min="11" max="11" width="16.625" style="11" customWidth="1"/>
    <col min="12" max="13" width="16.125" style="11" customWidth="1"/>
    <col min="14" max="16384" width="9.125" style="11" customWidth="1"/>
  </cols>
  <sheetData>
    <row r="1" ht="18" customHeight="1">
      <c r="D1" s="33" t="s">
        <v>52</v>
      </c>
    </row>
    <row r="2" spans="2:4" ht="18" customHeight="1">
      <c r="B2" s="34"/>
      <c r="C2" s="35" t="s">
        <v>46</v>
      </c>
      <c r="D2" s="34"/>
    </row>
    <row r="3" ht="18" customHeight="1"/>
    <row r="4" spans="2:5" ht="18" customHeight="1">
      <c r="B4" s="11" t="s">
        <v>37</v>
      </c>
      <c r="C4" s="11" t="s">
        <v>57</v>
      </c>
      <c r="E4" s="10"/>
    </row>
    <row r="5" ht="18" customHeight="1">
      <c r="E5" s="10"/>
    </row>
    <row r="6" spans="2:6" ht="23.25" customHeight="1">
      <c r="B6" s="11" t="s">
        <v>36</v>
      </c>
      <c r="C6" s="66" t="s">
        <v>58</v>
      </c>
      <c r="D6" s="66"/>
      <c r="E6" s="6"/>
      <c r="F6" s="1"/>
    </row>
    <row r="7" ht="18" customHeight="1"/>
    <row r="8" spans="2:5" ht="18" customHeight="1">
      <c r="B8" s="37" t="s">
        <v>31</v>
      </c>
      <c r="C8" s="62"/>
      <c r="D8" s="63"/>
      <c r="E8" s="10"/>
    </row>
    <row r="9" spans="2:5" ht="31.5" customHeight="1">
      <c r="B9" s="37" t="s">
        <v>38</v>
      </c>
      <c r="C9" s="71"/>
      <c r="D9" s="72"/>
      <c r="E9" s="10"/>
    </row>
    <row r="10" spans="2:5" ht="18" customHeight="1">
      <c r="B10" s="37" t="s">
        <v>30</v>
      </c>
      <c r="C10" s="64"/>
      <c r="D10" s="65"/>
      <c r="E10" s="10"/>
    </row>
    <row r="11" spans="2:5" ht="18" customHeight="1">
      <c r="B11" s="37" t="s">
        <v>29</v>
      </c>
      <c r="C11" s="64"/>
      <c r="D11" s="65"/>
      <c r="E11" s="10"/>
    </row>
    <row r="12" spans="2:5" ht="18" customHeight="1">
      <c r="B12" s="37" t="s">
        <v>40</v>
      </c>
      <c r="C12" s="64"/>
      <c r="D12" s="65"/>
      <c r="E12" s="10"/>
    </row>
    <row r="13" spans="2:5" ht="18" customHeight="1">
      <c r="B13" s="37" t="s">
        <v>41</v>
      </c>
      <c r="C13" s="64"/>
      <c r="D13" s="65"/>
      <c r="E13" s="10"/>
    </row>
    <row r="14" spans="2:5" ht="18" customHeight="1">
      <c r="B14" s="37" t="s">
        <v>42</v>
      </c>
      <c r="C14" s="64"/>
      <c r="D14" s="65"/>
      <c r="E14" s="10"/>
    </row>
    <row r="15" spans="2:5" ht="18" customHeight="1">
      <c r="B15" s="37" t="s">
        <v>43</v>
      </c>
      <c r="C15" s="64"/>
      <c r="D15" s="65"/>
      <c r="E15" s="10"/>
    </row>
    <row r="16" spans="2:5" ht="18" customHeight="1">
      <c r="B16" s="37" t="s">
        <v>44</v>
      </c>
      <c r="C16" s="64"/>
      <c r="D16" s="65"/>
      <c r="E16" s="10"/>
    </row>
    <row r="17" spans="2:5" ht="18" customHeight="1">
      <c r="B17" s="37" t="s">
        <v>45</v>
      </c>
      <c r="C17" s="64"/>
      <c r="D17" s="65"/>
      <c r="E17" s="10"/>
    </row>
    <row r="18" spans="3:5" ht="18" customHeight="1">
      <c r="C18" s="10"/>
      <c r="D18" s="38"/>
      <c r="E18" s="10"/>
    </row>
    <row r="19" spans="2:5" ht="18" customHeight="1">
      <c r="B19" s="69" t="s">
        <v>39</v>
      </c>
      <c r="C19" s="70"/>
      <c r="D19" s="39"/>
      <c r="E19" s="1"/>
    </row>
    <row r="20" spans="3:5" ht="18" customHeight="1" thickBot="1">
      <c r="C20" s="1"/>
      <c r="D20" s="39"/>
      <c r="E20" s="1"/>
    </row>
    <row r="21" spans="2:4" ht="18" customHeight="1" thickBot="1">
      <c r="B21" s="40" t="s">
        <v>14</v>
      </c>
      <c r="C21" s="67" t="s">
        <v>0</v>
      </c>
      <c r="D21" s="68"/>
    </row>
    <row r="22" spans="1:4" ht="18" customHeight="1">
      <c r="A22" s="41"/>
      <c r="B22" s="42" t="s">
        <v>20</v>
      </c>
      <c r="C22" s="60">
        <f>'część (1)'!$F$7</f>
        <v>0</v>
      </c>
      <c r="D22" s="61"/>
    </row>
    <row r="23" spans="1:4" ht="18" customHeight="1">
      <c r="A23" s="41"/>
      <c r="B23" s="43" t="s">
        <v>21</v>
      </c>
      <c r="C23" s="60">
        <f>'część (2)'!$F$7</f>
        <v>0</v>
      </c>
      <c r="D23" s="61"/>
    </row>
    <row r="24" spans="1:4" ht="18" customHeight="1">
      <c r="A24" s="41"/>
      <c r="B24" s="42" t="s">
        <v>22</v>
      </c>
      <c r="C24" s="60">
        <f>'część (3)'!$F$7</f>
        <v>0</v>
      </c>
      <c r="D24" s="61"/>
    </row>
    <row r="25" spans="1:4" ht="18" customHeight="1">
      <c r="A25" s="41"/>
      <c r="B25" s="42" t="s">
        <v>23</v>
      </c>
      <c r="C25" s="60">
        <f>'część (4)'!$F$7</f>
        <v>0</v>
      </c>
      <c r="D25" s="61"/>
    </row>
    <row r="26" spans="1:4" ht="18" customHeight="1">
      <c r="A26" s="41"/>
      <c r="B26" s="43" t="s">
        <v>24</v>
      </c>
      <c r="C26" s="60">
        <f>'część (5)'!$F$7</f>
        <v>0</v>
      </c>
      <c r="D26" s="61"/>
    </row>
    <row r="27" spans="1:4" ht="18" customHeight="1">
      <c r="A27" s="41"/>
      <c r="B27" s="43" t="s">
        <v>25</v>
      </c>
      <c r="C27" s="60">
        <f>'część (6)'!$F$7</f>
        <v>0</v>
      </c>
      <c r="D27" s="61"/>
    </row>
    <row r="28" spans="4:5" ht="18" customHeight="1">
      <c r="D28" s="44"/>
      <c r="E28" s="1"/>
    </row>
    <row r="29" spans="1:5" ht="21" customHeight="1">
      <c r="A29" s="11" t="s">
        <v>1</v>
      </c>
      <c r="B29" s="70" t="s">
        <v>35</v>
      </c>
      <c r="C29" s="69"/>
      <c r="D29" s="80"/>
      <c r="E29" s="45"/>
    </row>
    <row r="30" spans="1:6" ht="68.25" customHeight="1">
      <c r="A30" s="11" t="s">
        <v>2</v>
      </c>
      <c r="B30" s="81" t="s">
        <v>59</v>
      </c>
      <c r="C30" s="81"/>
      <c r="D30" s="81"/>
      <c r="E30" s="46"/>
      <c r="F30" s="1"/>
    </row>
    <row r="31" spans="1:5" s="47" customFormat="1" ht="51.75" customHeight="1">
      <c r="A31" s="47" t="s">
        <v>3</v>
      </c>
      <c r="B31" s="66" t="s">
        <v>54</v>
      </c>
      <c r="C31" s="66"/>
      <c r="D31" s="66"/>
      <c r="E31" s="48"/>
    </row>
    <row r="32" spans="1:6" ht="33.75" customHeight="1">
      <c r="A32" s="11" t="s">
        <v>4</v>
      </c>
      <c r="B32" s="66" t="s">
        <v>18</v>
      </c>
      <c r="C32" s="79"/>
      <c r="D32" s="79"/>
      <c r="E32" s="45"/>
      <c r="F32" s="1"/>
    </row>
    <row r="33" spans="1:6" ht="26.25" customHeight="1">
      <c r="A33" s="11" t="s">
        <v>26</v>
      </c>
      <c r="B33" s="69" t="s">
        <v>27</v>
      </c>
      <c r="C33" s="70"/>
      <c r="D33" s="70"/>
      <c r="E33" s="45"/>
      <c r="F33" s="1"/>
    </row>
    <row r="34" spans="1:6" ht="39.75" customHeight="1">
      <c r="A34" s="11" t="s">
        <v>33</v>
      </c>
      <c r="B34" s="66" t="s">
        <v>28</v>
      </c>
      <c r="C34" s="79"/>
      <c r="D34" s="79"/>
      <c r="E34" s="45"/>
      <c r="F34" s="1"/>
    </row>
    <row r="35" spans="1:6" ht="90.75" customHeight="1">
      <c r="A35" s="11" t="s">
        <v>5</v>
      </c>
      <c r="B35" s="66" t="s">
        <v>56</v>
      </c>
      <c r="C35" s="66"/>
      <c r="D35" s="66"/>
      <c r="E35" s="45"/>
      <c r="F35" s="1"/>
    </row>
    <row r="36" spans="1:5" ht="18" customHeight="1">
      <c r="A36" s="49" t="s">
        <v>55</v>
      </c>
      <c r="B36" s="6" t="s">
        <v>6</v>
      </c>
      <c r="C36" s="1"/>
      <c r="D36" s="11"/>
      <c r="E36" s="50"/>
    </row>
    <row r="37" spans="2:5" ht="6.75" customHeight="1">
      <c r="B37" s="1"/>
      <c r="C37" s="1"/>
      <c r="D37" s="51"/>
      <c r="E37" s="50"/>
    </row>
    <row r="38" spans="2:5" ht="18" customHeight="1">
      <c r="B38" s="74" t="s">
        <v>16</v>
      </c>
      <c r="C38" s="78"/>
      <c r="D38" s="75"/>
      <c r="E38" s="50"/>
    </row>
    <row r="39" spans="2:5" ht="18" customHeight="1">
      <c r="B39" s="74" t="s">
        <v>7</v>
      </c>
      <c r="C39" s="75"/>
      <c r="D39" s="37"/>
      <c r="E39" s="50"/>
    </row>
    <row r="40" spans="2:5" ht="18" customHeight="1">
      <c r="B40" s="76"/>
      <c r="C40" s="77"/>
      <c r="D40" s="37"/>
      <c r="E40" s="50"/>
    </row>
    <row r="41" spans="2:5" ht="18" customHeight="1">
      <c r="B41" s="76"/>
      <c r="C41" s="77"/>
      <c r="D41" s="37"/>
      <c r="E41" s="50"/>
    </row>
    <row r="42" spans="2:5" ht="18" customHeight="1">
      <c r="B42" s="76"/>
      <c r="C42" s="77"/>
      <c r="D42" s="37"/>
      <c r="E42" s="50"/>
    </row>
    <row r="43" spans="2:5" ht="15" customHeight="1">
      <c r="B43" s="53" t="s">
        <v>9</v>
      </c>
      <c r="C43" s="53"/>
      <c r="D43" s="51"/>
      <c r="E43" s="50"/>
    </row>
    <row r="44" spans="2:5" ht="18" customHeight="1">
      <c r="B44" s="74" t="s">
        <v>17</v>
      </c>
      <c r="C44" s="78"/>
      <c r="D44" s="75"/>
      <c r="E44" s="50"/>
    </row>
    <row r="45" spans="2:5" ht="18" customHeight="1">
      <c r="B45" s="54" t="s">
        <v>7</v>
      </c>
      <c r="C45" s="52" t="s">
        <v>8</v>
      </c>
      <c r="D45" s="55" t="s">
        <v>10</v>
      </c>
      <c r="E45" s="50"/>
    </row>
    <row r="46" spans="2:5" ht="18" customHeight="1">
      <c r="B46" s="56"/>
      <c r="C46" s="52"/>
      <c r="D46" s="57"/>
      <c r="E46" s="50"/>
    </row>
    <row r="47" spans="2:5" ht="18" customHeight="1">
      <c r="B47" s="56"/>
      <c r="C47" s="52"/>
      <c r="D47" s="57"/>
      <c r="E47" s="50"/>
    </row>
    <row r="48" spans="2:5" ht="18" customHeight="1">
      <c r="B48" s="53"/>
      <c r="C48" s="53"/>
      <c r="D48" s="51"/>
      <c r="E48" s="50"/>
    </row>
    <row r="49" spans="2:5" ht="18" customHeight="1">
      <c r="B49" s="74" t="s">
        <v>19</v>
      </c>
      <c r="C49" s="78"/>
      <c r="D49" s="75"/>
      <c r="E49" s="50"/>
    </row>
    <row r="50" spans="2:4" ht="18" customHeight="1">
      <c r="B50" s="73" t="s">
        <v>11</v>
      </c>
      <c r="C50" s="73"/>
      <c r="D50" s="37"/>
    </row>
    <row r="51" spans="2:4" ht="18" customHeight="1">
      <c r="B51" s="63"/>
      <c r="C51" s="63"/>
      <c r="D51" s="37"/>
    </row>
    <row r="52" ht="18" customHeight="1"/>
    <row r="53" ht="18" customHeight="1"/>
    <row r="54" ht="18" customHeight="1">
      <c r="D54" s="11"/>
    </row>
  </sheetData>
  <sheetProtection/>
  <mergeCells count="35">
    <mergeCell ref="C16:D16"/>
    <mergeCell ref="C13:D13"/>
    <mergeCell ref="B32:D32"/>
    <mergeCell ref="B30:D30"/>
    <mergeCell ref="C23:D23"/>
    <mergeCell ref="C24:D24"/>
    <mergeCell ref="C22:D22"/>
    <mergeCell ref="C27:D27"/>
    <mergeCell ref="C25:D25"/>
    <mergeCell ref="B33:D33"/>
    <mergeCell ref="B38:D38"/>
    <mergeCell ref="B31:D31"/>
    <mergeCell ref="B35:D35"/>
    <mergeCell ref="B29:D29"/>
    <mergeCell ref="C17:D17"/>
    <mergeCell ref="C11:D11"/>
    <mergeCell ref="B51:C51"/>
    <mergeCell ref="B50:C50"/>
    <mergeCell ref="B39:C39"/>
    <mergeCell ref="B40:C40"/>
    <mergeCell ref="B42:C42"/>
    <mergeCell ref="B49:D49"/>
    <mergeCell ref="B44:D44"/>
    <mergeCell ref="B34:D34"/>
    <mergeCell ref="B41:C41"/>
    <mergeCell ref="C26:D26"/>
    <mergeCell ref="C8:D8"/>
    <mergeCell ref="C14:D14"/>
    <mergeCell ref="C6:D6"/>
    <mergeCell ref="C21:D21"/>
    <mergeCell ref="C15:D15"/>
    <mergeCell ref="B19:C19"/>
    <mergeCell ref="C10:D10"/>
    <mergeCell ref="C12:D12"/>
    <mergeCell ref="C9:D9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300" verticalDpi="300" orientation="portrait" paperSize="9" scale="82" r:id="rId1"/>
  <headerFooter alignWithMargins="0">
    <oddFooter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showGridLines="0" zoomScale="120" zoomScaleNormal="120" zoomScaleSheetLayoutView="100" zoomScalePageLayoutView="85" workbookViewId="0" topLeftCell="A1">
      <selection activeCell="F7" sqref="F7"/>
    </sheetView>
  </sheetViews>
  <sheetFormatPr defaultColWidth="9.00390625" defaultRowHeight="12.75"/>
  <cols>
    <col min="1" max="1" width="5.25390625" style="1" customWidth="1"/>
    <col min="2" max="2" width="97.25390625" style="1" customWidth="1"/>
    <col min="3" max="3" width="8.25390625" style="5" customWidth="1"/>
    <col min="4" max="4" width="9.25390625" style="3" customWidth="1"/>
    <col min="5" max="5" width="22.375" style="1" customWidth="1"/>
    <col min="6" max="6" width="21.00390625" style="1" customWidth="1"/>
    <col min="7" max="7" width="14.75390625" style="1" customWidth="1"/>
    <col min="8" max="8" width="18.2539062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'Informacje ogólne'!C4</f>
        <v>DZP-BM-271-240/2017</v>
      </c>
      <c r="C1" s="1"/>
      <c r="H1" s="4" t="s">
        <v>53</v>
      </c>
      <c r="I1" s="4"/>
      <c r="J1" s="4"/>
    </row>
    <row r="2" spans="5:6" ht="15">
      <c r="E2" s="70"/>
      <c r="F2" s="70"/>
    </row>
    <row r="4" spans="2:8" ht="15">
      <c r="B4" s="6" t="s">
        <v>12</v>
      </c>
      <c r="C4" s="7">
        <v>1</v>
      </c>
      <c r="D4" s="8"/>
      <c r="E4" s="9" t="s">
        <v>15</v>
      </c>
      <c r="F4" s="10"/>
      <c r="G4" s="11"/>
      <c r="H4" s="11"/>
    </row>
    <row r="5" spans="2:8" ht="15">
      <c r="B5" s="6"/>
      <c r="C5" s="12"/>
      <c r="D5" s="8"/>
      <c r="E5" s="9"/>
      <c r="F5" s="10"/>
      <c r="G5" s="11"/>
      <c r="H5" s="11"/>
    </row>
    <row r="6" spans="1:8" ht="15">
      <c r="A6" s="6"/>
      <c r="C6" s="12"/>
      <c r="D6" s="8"/>
      <c r="E6" s="11"/>
      <c r="F6" s="11"/>
      <c r="G6" s="11"/>
      <c r="H6" s="11"/>
    </row>
    <row r="7" spans="1:8" ht="15">
      <c r="A7" s="13"/>
      <c r="B7" s="13"/>
      <c r="C7" s="14"/>
      <c r="D7" s="15"/>
      <c r="E7" s="16" t="s">
        <v>0</v>
      </c>
      <c r="F7" s="17">
        <f>SUM(H10:H12)</f>
        <v>0</v>
      </c>
      <c r="G7" s="18"/>
      <c r="H7" s="18"/>
    </row>
    <row r="8" spans="1:8" ht="12.75" customHeight="1">
      <c r="A8" s="18"/>
      <c r="B8" s="13"/>
      <c r="C8" s="19"/>
      <c r="D8" s="20"/>
      <c r="E8" s="18"/>
      <c r="F8" s="18"/>
      <c r="G8" s="18"/>
      <c r="H8" s="18"/>
    </row>
    <row r="9" spans="1:8" s="24" customFormat="1" ht="42.75" customHeight="1">
      <c r="A9" s="21" t="s">
        <v>32</v>
      </c>
      <c r="B9" s="21" t="s">
        <v>47</v>
      </c>
      <c r="C9" s="22" t="s">
        <v>34</v>
      </c>
      <c r="D9" s="23"/>
      <c r="E9" s="21" t="s">
        <v>48</v>
      </c>
      <c r="F9" s="21" t="s">
        <v>49</v>
      </c>
      <c r="G9" s="21" t="s">
        <v>50</v>
      </c>
      <c r="H9" s="21" t="s">
        <v>13</v>
      </c>
    </row>
    <row r="10" spans="1:8" s="32" customFormat="1" ht="108" customHeight="1">
      <c r="A10" s="25" t="s">
        <v>1</v>
      </c>
      <c r="B10" s="26" t="s">
        <v>60</v>
      </c>
      <c r="C10" s="27">
        <v>50</v>
      </c>
      <c r="D10" s="28" t="s">
        <v>51</v>
      </c>
      <c r="E10" s="29"/>
      <c r="F10" s="29"/>
      <c r="G10" s="30"/>
      <c r="H10" s="31">
        <f>ROUND(C10,2)*ROUND(G10,2)</f>
        <v>0</v>
      </c>
    </row>
    <row r="11" spans="1:8" s="32" customFormat="1" ht="133.5" customHeight="1">
      <c r="A11" s="25" t="s">
        <v>2</v>
      </c>
      <c r="B11" s="58" t="s">
        <v>61</v>
      </c>
      <c r="C11" s="27">
        <v>10</v>
      </c>
      <c r="D11" s="28" t="s">
        <v>51</v>
      </c>
      <c r="E11" s="29"/>
      <c r="F11" s="29"/>
      <c r="G11" s="30"/>
      <c r="H11" s="31">
        <f>ROUND(C11,2)*ROUND(G11,2)</f>
        <v>0</v>
      </c>
    </row>
    <row r="12" spans="1:8" s="32" customFormat="1" ht="125.25" customHeight="1">
      <c r="A12" s="25" t="s">
        <v>3</v>
      </c>
      <c r="B12" s="58" t="s">
        <v>62</v>
      </c>
      <c r="C12" s="27">
        <v>10</v>
      </c>
      <c r="D12" s="28" t="s">
        <v>51</v>
      </c>
      <c r="E12" s="29"/>
      <c r="F12" s="29"/>
      <c r="G12" s="30"/>
      <c r="H12" s="31">
        <f>ROUND(C12,2)*ROUND(G12,2)</f>
        <v>0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1"/>
  <sheetViews>
    <sheetView showGridLines="0" zoomScale="120" zoomScaleNormal="120" zoomScaleSheetLayoutView="100" zoomScalePageLayoutView="85" workbookViewId="0" topLeftCell="A1">
      <selection activeCell="F7" sqref="F7"/>
    </sheetView>
  </sheetViews>
  <sheetFormatPr defaultColWidth="9.00390625" defaultRowHeight="12.75"/>
  <cols>
    <col min="1" max="1" width="5.25390625" style="1" customWidth="1"/>
    <col min="2" max="2" width="97.25390625" style="1" customWidth="1"/>
    <col min="3" max="3" width="8.25390625" style="5" customWidth="1"/>
    <col min="4" max="4" width="11.75390625" style="3" customWidth="1"/>
    <col min="5" max="5" width="18.625" style="1" customWidth="1"/>
    <col min="6" max="6" width="17.625" style="1" customWidth="1"/>
    <col min="7" max="7" width="14.75390625" style="1" customWidth="1"/>
    <col min="8" max="8" width="18.2539062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'Informacje ogólne'!C4</f>
        <v>DZP-BM-271-240/2017</v>
      </c>
      <c r="C1" s="1"/>
      <c r="H1" s="4" t="s">
        <v>53</v>
      </c>
      <c r="I1" s="4"/>
      <c r="J1" s="4"/>
    </row>
    <row r="2" spans="5:6" ht="15">
      <c r="E2" s="70"/>
      <c r="F2" s="70"/>
    </row>
    <row r="4" spans="2:8" ht="15">
      <c r="B4" s="6" t="s">
        <v>12</v>
      </c>
      <c r="C4" s="7">
        <v>2</v>
      </c>
      <c r="D4" s="8"/>
      <c r="E4" s="9" t="s">
        <v>15</v>
      </c>
      <c r="F4" s="10"/>
      <c r="G4" s="11"/>
      <c r="H4" s="11"/>
    </row>
    <row r="5" spans="2:8" ht="15">
      <c r="B5" s="6"/>
      <c r="C5" s="12"/>
      <c r="D5" s="8"/>
      <c r="E5" s="9"/>
      <c r="F5" s="10"/>
      <c r="G5" s="11"/>
      <c r="H5" s="11"/>
    </row>
    <row r="6" spans="1:8" ht="15">
      <c r="A6" s="6"/>
      <c r="C6" s="12"/>
      <c r="D6" s="8"/>
      <c r="E6" s="11"/>
      <c r="F6" s="11"/>
      <c r="G6" s="11"/>
      <c r="H6" s="11"/>
    </row>
    <row r="7" spans="1:8" ht="15">
      <c r="A7" s="13"/>
      <c r="B7" s="13"/>
      <c r="C7" s="14"/>
      <c r="D7" s="15"/>
      <c r="E7" s="16" t="s">
        <v>0</v>
      </c>
      <c r="F7" s="17">
        <f>SUM(H10:H11)</f>
        <v>0</v>
      </c>
      <c r="G7" s="18"/>
      <c r="H7" s="18"/>
    </row>
    <row r="8" spans="1:8" ht="12.75" customHeight="1">
      <c r="A8" s="18"/>
      <c r="B8" s="13"/>
      <c r="C8" s="19"/>
      <c r="D8" s="20"/>
      <c r="E8" s="18"/>
      <c r="F8" s="18"/>
      <c r="G8" s="18"/>
      <c r="H8" s="18"/>
    </row>
    <row r="9" spans="1:8" s="24" customFormat="1" ht="42.75" customHeight="1">
      <c r="A9" s="21" t="s">
        <v>32</v>
      </c>
      <c r="B9" s="21" t="s">
        <v>47</v>
      </c>
      <c r="C9" s="22" t="s">
        <v>34</v>
      </c>
      <c r="D9" s="23"/>
      <c r="E9" s="21" t="s">
        <v>48</v>
      </c>
      <c r="F9" s="21" t="s">
        <v>49</v>
      </c>
      <c r="G9" s="21" t="s">
        <v>50</v>
      </c>
      <c r="H9" s="21" t="s">
        <v>13</v>
      </c>
    </row>
    <row r="10" spans="1:8" s="32" customFormat="1" ht="63.75" customHeight="1">
      <c r="A10" s="25" t="s">
        <v>1</v>
      </c>
      <c r="B10" s="26" t="s">
        <v>63</v>
      </c>
      <c r="C10" s="27">
        <v>4</v>
      </c>
      <c r="D10" s="28" t="s">
        <v>51</v>
      </c>
      <c r="E10" s="29"/>
      <c r="F10" s="29"/>
      <c r="G10" s="30"/>
      <c r="H10" s="31">
        <f>ROUND(C10,2)*ROUND(G10,2)</f>
        <v>0</v>
      </c>
    </row>
    <row r="11" spans="1:8" s="32" customFormat="1" ht="105.75" customHeight="1">
      <c r="A11" s="25" t="s">
        <v>2</v>
      </c>
      <c r="B11" s="26" t="s">
        <v>65</v>
      </c>
      <c r="C11" s="27">
        <v>200</v>
      </c>
      <c r="D11" s="28" t="s">
        <v>64</v>
      </c>
      <c r="E11" s="29"/>
      <c r="F11" s="29"/>
      <c r="G11" s="30"/>
      <c r="H11" s="31">
        <f>ROUND(C11,2)*ROUND(G11,2)</f>
        <v>0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4"/>
  <sheetViews>
    <sheetView showGridLines="0" zoomScale="120" zoomScaleNormal="120" zoomScaleSheetLayoutView="100" zoomScalePageLayoutView="85" workbookViewId="0" topLeftCell="A10">
      <selection activeCell="D13" sqref="D13"/>
    </sheetView>
  </sheetViews>
  <sheetFormatPr defaultColWidth="9.00390625" defaultRowHeight="12.75"/>
  <cols>
    <col min="1" max="1" width="5.25390625" style="1" customWidth="1"/>
    <col min="2" max="2" width="97.25390625" style="1" customWidth="1"/>
    <col min="3" max="3" width="8.25390625" style="5" customWidth="1"/>
    <col min="4" max="4" width="9.25390625" style="3" customWidth="1"/>
    <col min="5" max="5" width="22.375" style="1" customWidth="1"/>
    <col min="6" max="6" width="21.00390625" style="1" customWidth="1"/>
    <col min="7" max="7" width="14.75390625" style="1" customWidth="1"/>
    <col min="8" max="8" width="18.2539062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'Informacje ogólne'!C4</f>
        <v>DZP-BM-271-240/2017</v>
      </c>
      <c r="C1" s="1"/>
      <c r="H1" s="4" t="s">
        <v>53</v>
      </c>
      <c r="I1" s="4"/>
      <c r="J1" s="4"/>
    </row>
    <row r="2" spans="5:6" ht="15">
      <c r="E2" s="70"/>
      <c r="F2" s="70"/>
    </row>
    <row r="4" spans="2:8" ht="15">
      <c r="B4" s="6" t="s">
        <v>12</v>
      </c>
      <c r="C4" s="7">
        <v>3</v>
      </c>
      <c r="D4" s="8"/>
      <c r="E4" s="9" t="s">
        <v>15</v>
      </c>
      <c r="F4" s="10"/>
      <c r="G4" s="11"/>
      <c r="H4" s="11"/>
    </row>
    <row r="5" spans="2:8" ht="15">
      <c r="B5" s="6"/>
      <c r="C5" s="12"/>
      <c r="D5" s="8"/>
      <c r="E5" s="9"/>
      <c r="F5" s="10"/>
      <c r="G5" s="11"/>
      <c r="H5" s="11"/>
    </row>
    <row r="6" spans="1:8" ht="15">
      <c r="A6" s="6"/>
      <c r="C6" s="12"/>
      <c r="D6" s="8"/>
      <c r="E6" s="11"/>
      <c r="F6" s="11"/>
      <c r="G6" s="11"/>
      <c r="H6" s="11"/>
    </row>
    <row r="7" spans="1:8" ht="15">
      <c r="A7" s="13"/>
      <c r="B7" s="13"/>
      <c r="C7" s="14"/>
      <c r="D7" s="15"/>
      <c r="E7" s="16" t="s">
        <v>0</v>
      </c>
      <c r="F7" s="17">
        <f>SUM(H10:H14)</f>
        <v>0</v>
      </c>
      <c r="G7" s="18"/>
      <c r="H7" s="18"/>
    </row>
    <row r="8" spans="1:8" ht="12.75" customHeight="1">
      <c r="A8" s="18"/>
      <c r="B8" s="13"/>
      <c r="C8" s="19"/>
      <c r="D8" s="20"/>
      <c r="E8" s="18"/>
      <c r="F8" s="18"/>
      <c r="G8" s="18"/>
      <c r="H8" s="18"/>
    </row>
    <row r="9" spans="1:8" s="24" customFormat="1" ht="42.75" customHeight="1">
      <c r="A9" s="21" t="s">
        <v>32</v>
      </c>
      <c r="B9" s="21" t="s">
        <v>47</v>
      </c>
      <c r="C9" s="22" t="s">
        <v>34</v>
      </c>
      <c r="D9" s="23"/>
      <c r="E9" s="21" t="s">
        <v>48</v>
      </c>
      <c r="F9" s="21" t="s">
        <v>49</v>
      </c>
      <c r="G9" s="21" t="s">
        <v>50</v>
      </c>
      <c r="H9" s="21" t="s">
        <v>13</v>
      </c>
    </row>
    <row r="10" spans="1:8" s="32" customFormat="1" ht="123.75" customHeight="1">
      <c r="A10" s="25" t="s">
        <v>1</v>
      </c>
      <c r="B10" s="26" t="s">
        <v>78</v>
      </c>
      <c r="C10" s="27">
        <v>300</v>
      </c>
      <c r="D10" s="28" t="s">
        <v>51</v>
      </c>
      <c r="E10" s="29"/>
      <c r="F10" s="29"/>
      <c r="G10" s="30"/>
      <c r="H10" s="31">
        <f>ROUND(C10,2)*ROUND(G10,2)</f>
        <v>0</v>
      </c>
    </row>
    <row r="11" spans="1:8" s="32" customFormat="1" ht="135" customHeight="1">
      <c r="A11" s="25" t="s">
        <v>2</v>
      </c>
      <c r="B11" s="26" t="s">
        <v>79</v>
      </c>
      <c r="C11" s="27">
        <v>20</v>
      </c>
      <c r="D11" s="28" t="s">
        <v>51</v>
      </c>
      <c r="E11" s="29"/>
      <c r="F11" s="29"/>
      <c r="G11" s="30"/>
      <c r="H11" s="31">
        <f>ROUND(C11,2)*ROUND(G11,2)</f>
        <v>0</v>
      </c>
    </row>
    <row r="12" spans="1:8" s="32" customFormat="1" ht="65.25" customHeight="1">
      <c r="A12" s="25" t="s">
        <v>3</v>
      </c>
      <c r="B12" s="26" t="s">
        <v>66</v>
      </c>
      <c r="C12" s="27">
        <v>50</v>
      </c>
      <c r="D12" s="28" t="s">
        <v>51</v>
      </c>
      <c r="E12" s="29"/>
      <c r="F12" s="29"/>
      <c r="G12" s="30"/>
      <c r="H12" s="31">
        <f>ROUND(C12,2)*ROUND(G12,2)</f>
        <v>0</v>
      </c>
    </row>
    <row r="13" spans="1:8" s="32" customFormat="1" ht="126" customHeight="1">
      <c r="A13" s="25" t="s">
        <v>4</v>
      </c>
      <c r="B13" s="26" t="s">
        <v>80</v>
      </c>
      <c r="C13" s="27">
        <v>50</v>
      </c>
      <c r="D13" s="28" t="s">
        <v>51</v>
      </c>
      <c r="E13" s="29"/>
      <c r="F13" s="29"/>
      <c r="G13" s="30"/>
      <c r="H13" s="31">
        <f>ROUND(C13,2)*ROUND(G13,2)</f>
        <v>0</v>
      </c>
    </row>
    <row r="14" spans="1:8" s="32" customFormat="1" ht="63" customHeight="1">
      <c r="A14" s="25" t="s">
        <v>26</v>
      </c>
      <c r="B14" s="26" t="s">
        <v>67</v>
      </c>
      <c r="C14" s="27">
        <v>5</v>
      </c>
      <c r="D14" s="28" t="s">
        <v>51</v>
      </c>
      <c r="E14" s="29"/>
      <c r="F14" s="29"/>
      <c r="G14" s="30"/>
      <c r="H14" s="31">
        <f>ROUND(C14,2)*ROUND(G14,2)</f>
        <v>0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7"/>
  <sheetViews>
    <sheetView showGridLines="0" tabSelected="1" zoomScale="120" zoomScaleNormal="120" zoomScaleSheetLayoutView="100" zoomScalePageLayoutView="85" workbookViewId="0" topLeftCell="A10">
      <selection activeCell="B23" sqref="B23"/>
    </sheetView>
  </sheetViews>
  <sheetFormatPr defaultColWidth="9.00390625" defaultRowHeight="12.75"/>
  <cols>
    <col min="1" max="1" width="5.25390625" style="1" customWidth="1"/>
    <col min="2" max="2" width="97.25390625" style="1" customWidth="1"/>
    <col min="3" max="3" width="8.25390625" style="5" customWidth="1"/>
    <col min="4" max="4" width="11.375" style="3" customWidth="1"/>
    <col min="5" max="5" width="22.375" style="1" customWidth="1"/>
    <col min="6" max="6" width="21.00390625" style="1" customWidth="1"/>
    <col min="7" max="7" width="14.75390625" style="1" customWidth="1"/>
    <col min="8" max="8" width="18.2539062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'Informacje ogólne'!C4</f>
        <v>DZP-BM-271-240/2017</v>
      </c>
      <c r="C1" s="1"/>
      <c r="H1" s="4" t="s">
        <v>53</v>
      </c>
      <c r="I1" s="4"/>
      <c r="J1" s="4"/>
    </row>
    <row r="2" spans="5:6" ht="15">
      <c r="E2" s="70"/>
      <c r="F2" s="70"/>
    </row>
    <row r="4" spans="2:8" ht="15">
      <c r="B4" s="6" t="s">
        <v>12</v>
      </c>
      <c r="C4" s="7">
        <v>4</v>
      </c>
      <c r="D4" s="8"/>
      <c r="E4" s="9" t="s">
        <v>15</v>
      </c>
      <c r="F4" s="10"/>
      <c r="G4" s="11"/>
      <c r="H4" s="11"/>
    </row>
    <row r="5" spans="2:8" ht="15">
      <c r="B5" s="6"/>
      <c r="C5" s="12"/>
      <c r="D5" s="8"/>
      <c r="E5" s="9"/>
      <c r="F5" s="10"/>
      <c r="G5" s="11"/>
      <c r="H5" s="11"/>
    </row>
    <row r="6" spans="1:8" ht="15">
      <c r="A6" s="6"/>
      <c r="C6" s="12"/>
      <c r="D6" s="8"/>
      <c r="E6" s="11"/>
      <c r="F6" s="11"/>
      <c r="G6" s="11"/>
      <c r="H6" s="11"/>
    </row>
    <row r="7" spans="1:8" ht="15">
      <c r="A7" s="13"/>
      <c r="B7" s="13"/>
      <c r="C7" s="14"/>
      <c r="D7" s="15"/>
      <c r="E7" s="16" t="s">
        <v>0</v>
      </c>
      <c r="F7" s="17">
        <f>SUM(H11:H14)</f>
        <v>0</v>
      </c>
      <c r="G7" s="18"/>
      <c r="H7" s="18"/>
    </row>
    <row r="8" spans="1:8" ht="12.75" customHeight="1">
      <c r="A8" s="18"/>
      <c r="B8" s="13"/>
      <c r="C8" s="19"/>
      <c r="D8" s="20"/>
      <c r="E8" s="18"/>
      <c r="F8" s="18"/>
      <c r="G8" s="18"/>
      <c r="H8" s="18"/>
    </row>
    <row r="9" spans="1:8" s="24" customFormat="1" ht="42.75" customHeight="1">
      <c r="A9" s="21" t="s">
        <v>32</v>
      </c>
      <c r="B9" s="21" t="s">
        <v>47</v>
      </c>
      <c r="C9" s="22" t="s">
        <v>34</v>
      </c>
      <c r="D9" s="23"/>
      <c r="E9" s="21" t="s">
        <v>48</v>
      </c>
      <c r="F9" s="21" t="s">
        <v>49</v>
      </c>
      <c r="G9" s="21" t="s">
        <v>50</v>
      </c>
      <c r="H9" s="21" t="s">
        <v>13</v>
      </c>
    </row>
    <row r="10" spans="1:8" s="32" customFormat="1" ht="47.25" customHeight="1">
      <c r="A10" s="82" t="s">
        <v>1</v>
      </c>
      <c r="B10" s="84" t="s">
        <v>71</v>
      </c>
      <c r="C10" s="27">
        <v>3</v>
      </c>
      <c r="D10" s="28" t="s">
        <v>74</v>
      </c>
      <c r="E10" s="29"/>
      <c r="F10" s="29"/>
      <c r="G10" s="30"/>
      <c r="H10" s="31">
        <f>ROUND(C10,2)*ROUND(G10,2)</f>
        <v>0</v>
      </c>
    </row>
    <row r="11" spans="1:8" s="32" customFormat="1" ht="47.25" customHeight="1">
      <c r="A11" s="83"/>
      <c r="B11" s="85"/>
      <c r="C11" s="27">
        <v>40</v>
      </c>
      <c r="D11" s="28" t="s">
        <v>73</v>
      </c>
      <c r="E11" s="29"/>
      <c r="F11" s="29"/>
      <c r="G11" s="30"/>
      <c r="H11" s="31">
        <f>ROUND(C11,2)*ROUND(G11,2)</f>
        <v>0</v>
      </c>
    </row>
    <row r="12" spans="1:8" s="32" customFormat="1" ht="53.25" customHeight="1">
      <c r="A12" s="82" t="s">
        <v>2</v>
      </c>
      <c r="B12" s="84" t="s">
        <v>76</v>
      </c>
      <c r="C12" s="27">
        <v>3</v>
      </c>
      <c r="D12" s="28" t="s">
        <v>75</v>
      </c>
      <c r="E12" s="29"/>
      <c r="F12" s="29"/>
      <c r="G12" s="30"/>
      <c r="H12" s="31">
        <f>ROUND(C12,2)*ROUND(G12,2)</f>
        <v>0</v>
      </c>
    </row>
    <row r="13" spans="1:8" s="32" customFormat="1" ht="53.25" customHeight="1">
      <c r="A13" s="83"/>
      <c r="B13" s="85"/>
      <c r="C13" s="27">
        <v>40</v>
      </c>
      <c r="D13" s="28" t="s">
        <v>72</v>
      </c>
      <c r="E13" s="29"/>
      <c r="F13" s="29"/>
      <c r="G13" s="30"/>
      <c r="H13" s="31">
        <f>ROUND(C13,2)*ROUND(G13,2)</f>
        <v>0</v>
      </c>
    </row>
    <row r="14" spans="1:8" s="32" customFormat="1" ht="110.25" customHeight="1">
      <c r="A14" s="25" t="s">
        <v>3</v>
      </c>
      <c r="B14" s="26" t="s">
        <v>81</v>
      </c>
      <c r="C14" s="27">
        <v>40</v>
      </c>
      <c r="D14" s="28" t="s">
        <v>51</v>
      </c>
      <c r="E14" s="29"/>
      <c r="F14" s="29"/>
      <c r="G14" s="30"/>
      <c r="H14" s="31">
        <f>ROUND(C14,2)*ROUND(G14,2)</f>
        <v>0</v>
      </c>
    </row>
    <row r="17" ht="30">
      <c r="B17" s="59" t="s">
        <v>77</v>
      </c>
    </row>
  </sheetData>
  <sheetProtection/>
  <mergeCells count="5">
    <mergeCell ref="E2:F2"/>
    <mergeCell ref="A10:A11"/>
    <mergeCell ref="B10:B11"/>
    <mergeCell ref="A12:A13"/>
    <mergeCell ref="B12:B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0"/>
  <sheetViews>
    <sheetView showGridLines="0" zoomScale="120" zoomScaleNormal="120" zoomScaleSheetLayoutView="100" zoomScalePageLayoutView="85" workbookViewId="0" topLeftCell="A1">
      <selection activeCell="F7" sqref="F7"/>
    </sheetView>
  </sheetViews>
  <sheetFormatPr defaultColWidth="9.00390625" defaultRowHeight="12.75"/>
  <cols>
    <col min="1" max="1" width="5.25390625" style="1" customWidth="1"/>
    <col min="2" max="2" width="97.25390625" style="1" customWidth="1"/>
    <col min="3" max="3" width="8.25390625" style="5" customWidth="1"/>
    <col min="4" max="4" width="9.25390625" style="3" customWidth="1"/>
    <col min="5" max="5" width="22.375" style="1" customWidth="1"/>
    <col min="6" max="6" width="21.00390625" style="1" customWidth="1"/>
    <col min="7" max="7" width="14.75390625" style="1" customWidth="1"/>
    <col min="8" max="8" width="18.2539062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'Informacje ogólne'!C4</f>
        <v>DZP-BM-271-240/2017</v>
      </c>
      <c r="C1" s="1"/>
      <c r="H1" s="4" t="s">
        <v>53</v>
      </c>
      <c r="I1" s="4"/>
      <c r="J1" s="4"/>
    </row>
    <row r="2" spans="5:6" ht="15">
      <c r="E2" s="70"/>
      <c r="F2" s="70"/>
    </row>
    <row r="4" spans="2:8" ht="15">
      <c r="B4" s="6" t="s">
        <v>12</v>
      </c>
      <c r="C4" s="7">
        <v>5</v>
      </c>
      <c r="D4" s="8"/>
      <c r="E4" s="9" t="s">
        <v>15</v>
      </c>
      <c r="F4" s="10"/>
      <c r="G4" s="11"/>
      <c r="H4" s="11"/>
    </row>
    <row r="5" spans="2:8" ht="15">
      <c r="B5" s="6"/>
      <c r="C5" s="12"/>
      <c r="D5" s="8"/>
      <c r="E5" s="9"/>
      <c r="F5" s="10"/>
      <c r="G5" s="11"/>
      <c r="H5" s="11"/>
    </row>
    <row r="6" spans="1:8" ht="15">
      <c r="A6" s="6"/>
      <c r="C6" s="12"/>
      <c r="D6" s="8"/>
      <c r="E6" s="11"/>
      <c r="F6" s="11"/>
      <c r="G6" s="11"/>
      <c r="H6" s="11"/>
    </row>
    <row r="7" spans="1:8" ht="15">
      <c r="A7" s="13"/>
      <c r="B7" s="13"/>
      <c r="C7" s="14"/>
      <c r="D7" s="15"/>
      <c r="E7" s="16" t="s">
        <v>0</v>
      </c>
      <c r="F7" s="17">
        <f>SUM(H10:H10)</f>
        <v>0</v>
      </c>
      <c r="G7" s="18"/>
      <c r="H7" s="18"/>
    </row>
    <row r="8" spans="1:8" ht="12.75" customHeight="1">
      <c r="A8" s="18"/>
      <c r="B8" s="13"/>
      <c r="C8" s="19"/>
      <c r="D8" s="20"/>
      <c r="E8" s="18"/>
      <c r="F8" s="18"/>
      <c r="G8" s="18"/>
      <c r="H8" s="18"/>
    </row>
    <row r="9" spans="1:8" s="24" customFormat="1" ht="42.75" customHeight="1">
      <c r="A9" s="21" t="s">
        <v>32</v>
      </c>
      <c r="B9" s="21" t="s">
        <v>47</v>
      </c>
      <c r="C9" s="22" t="s">
        <v>34</v>
      </c>
      <c r="D9" s="23"/>
      <c r="E9" s="21" t="s">
        <v>48</v>
      </c>
      <c r="F9" s="21" t="s">
        <v>49</v>
      </c>
      <c r="G9" s="21" t="s">
        <v>50</v>
      </c>
      <c r="H9" s="21" t="s">
        <v>13</v>
      </c>
    </row>
    <row r="10" spans="1:8" s="32" customFormat="1" ht="51.75" customHeight="1">
      <c r="A10" s="25" t="s">
        <v>1</v>
      </c>
      <c r="B10" s="26" t="s">
        <v>68</v>
      </c>
      <c r="C10" s="27">
        <v>72</v>
      </c>
      <c r="D10" s="28" t="s">
        <v>51</v>
      </c>
      <c r="E10" s="29"/>
      <c r="F10" s="29"/>
      <c r="G10" s="30"/>
      <c r="H10" s="31">
        <f>ROUND(C10,2)*ROUND(G10,2)</f>
        <v>0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1"/>
  <sheetViews>
    <sheetView showGridLines="0" zoomScale="120" zoomScaleNormal="120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25390625" style="1" customWidth="1"/>
    <col min="2" max="2" width="95.375" style="1" customWidth="1"/>
    <col min="3" max="3" width="8.25390625" style="5" customWidth="1"/>
    <col min="4" max="4" width="12.00390625" style="3" customWidth="1"/>
    <col min="5" max="5" width="22.375" style="1" customWidth="1"/>
    <col min="6" max="6" width="21.00390625" style="1" customWidth="1"/>
    <col min="7" max="7" width="14.75390625" style="1" customWidth="1"/>
    <col min="8" max="8" width="18.2539062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'Informacje ogólne'!C4</f>
        <v>DZP-BM-271-240/2017</v>
      </c>
      <c r="C1" s="1"/>
      <c r="H1" s="4" t="s">
        <v>53</v>
      </c>
      <c r="I1" s="4"/>
      <c r="J1" s="4"/>
    </row>
    <row r="2" spans="5:6" ht="15">
      <c r="E2" s="70"/>
      <c r="F2" s="70"/>
    </row>
    <row r="4" spans="2:8" ht="15">
      <c r="B4" s="6" t="s">
        <v>12</v>
      </c>
      <c r="C4" s="7">
        <v>6</v>
      </c>
      <c r="D4" s="8"/>
      <c r="E4" s="9" t="s">
        <v>15</v>
      </c>
      <c r="F4" s="10"/>
      <c r="G4" s="11"/>
      <c r="H4" s="11"/>
    </row>
    <row r="5" spans="2:8" ht="15">
      <c r="B5" s="6"/>
      <c r="C5" s="12"/>
      <c r="D5" s="8"/>
      <c r="E5" s="9"/>
      <c r="F5" s="10"/>
      <c r="G5" s="11"/>
      <c r="H5" s="11"/>
    </row>
    <row r="6" spans="1:8" ht="15">
      <c r="A6" s="6"/>
      <c r="C6" s="12"/>
      <c r="D6" s="8"/>
      <c r="E6" s="11"/>
      <c r="F6" s="11"/>
      <c r="G6" s="11"/>
      <c r="H6" s="11"/>
    </row>
    <row r="7" spans="1:8" ht="15">
      <c r="A7" s="13"/>
      <c r="B7" s="13"/>
      <c r="C7" s="14"/>
      <c r="D7" s="15"/>
      <c r="E7" s="16" t="s">
        <v>0</v>
      </c>
      <c r="F7" s="17">
        <f>SUM(H10:H10)</f>
        <v>0</v>
      </c>
      <c r="G7" s="18"/>
      <c r="H7" s="18"/>
    </row>
    <row r="8" spans="1:8" ht="12.75" customHeight="1">
      <c r="A8" s="18"/>
      <c r="B8" s="13"/>
      <c r="C8" s="19"/>
      <c r="D8" s="20"/>
      <c r="E8" s="18"/>
      <c r="F8" s="18"/>
      <c r="G8" s="18"/>
      <c r="H8" s="18"/>
    </row>
    <row r="9" spans="1:8" s="24" customFormat="1" ht="42.75" customHeight="1">
      <c r="A9" s="21" t="s">
        <v>32</v>
      </c>
      <c r="B9" s="21" t="s">
        <v>47</v>
      </c>
      <c r="C9" s="22" t="s">
        <v>34</v>
      </c>
      <c r="D9" s="23"/>
      <c r="E9" s="21" t="s">
        <v>48</v>
      </c>
      <c r="F9" s="21" t="s">
        <v>49</v>
      </c>
      <c r="G9" s="21" t="s">
        <v>50</v>
      </c>
      <c r="H9" s="21" t="s">
        <v>13</v>
      </c>
    </row>
    <row r="10" spans="1:8" s="32" customFormat="1" ht="29.25" customHeight="1">
      <c r="A10" s="25" t="s">
        <v>1</v>
      </c>
      <c r="B10" s="26" t="s">
        <v>69</v>
      </c>
      <c r="C10" s="27">
        <v>1</v>
      </c>
      <c r="D10" s="28" t="s">
        <v>51</v>
      </c>
      <c r="E10" s="29"/>
      <c r="F10" s="29"/>
      <c r="G10" s="30"/>
      <c r="H10" s="31">
        <f>ROUND(C10,2)*ROUND(G10,2)</f>
        <v>0</v>
      </c>
    </row>
    <row r="11" spans="1:8" s="32" customFormat="1" ht="105" customHeight="1">
      <c r="A11" s="25" t="s">
        <v>2</v>
      </c>
      <c r="B11" s="26" t="s">
        <v>70</v>
      </c>
      <c r="C11" s="27">
        <v>576</v>
      </c>
      <c r="D11" s="28" t="s">
        <v>64</v>
      </c>
      <c r="E11" s="29"/>
      <c r="F11" s="29"/>
      <c r="G11" s="30"/>
      <c r="H11" s="31">
        <f>ROUND(C11,2)*ROUND(G11,2)</f>
        <v>0</v>
      </c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2017-08-01T08:35:24Z</cp:lastPrinted>
  <dcterms:created xsi:type="dcterms:W3CDTF">2003-05-16T10:10:29Z</dcterms:created>
  <dcterms:modified xsi:type="dcterms:W3CDTF">2018-02-20T10:56:56Z</dcterms:modified>
  <cp:category/>
  <cp:version/>
  <cp:contentType/>
  <cp:contentStatus/>
</cp:coreProperties>
</file>