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</sheets>
  <definedNames>
    <definedName name="_xlnm.Print_Area" localSheetId="1">'część_(1)'!$A$1:$H$289</definedName>
    <definedName name="_xlnm.Print_Area" localSheetId="2">'część_(2)'!$A$1:$H$13</definedName>
    <definedName name="_xlnm.Print_Area" localSheetId="3">'część_(3)'!$A$1:$H$13</definedName>
    <definedName name="_xlnm.Print_Area" localSheetId="4">'część_(4)'!$A$1:$H$13</definedName>
    <definedName name="_xlnm.Print_Area" localSheetId="5">'część_(5)'!$A$1:$H$19</definedName>
    <definedName name="_xlnm.Print_Area" localSheetId="0">'formularz_oferty'!$A$1:$D$54</definedName>
  </definedNames>
  <calcPr fullCalcOnLoad="1"/>
</workbook>
</file>

<file path=xl/sharedStrings.xml><?xml version="1.0" encoding="utf-8"?>
<sst xmlns="http://schemas.openxmlformats.org/spreadsheetml/2006/main" count="980" uniqueCount="270">
  <si>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</si>
  <si>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</si>
  <si>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</si>
  <si>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</si>
  <si>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</si>
  <si>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</si>
  <si>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</si>
  <si>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</si>
  <si>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</si>
  <si>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</si>
  <si>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</si>
  <si>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</si>
  <si>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</si>
  <si>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</si>
  <si>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</si>
  <si>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</si>
  <si>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Cena brutto: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</si>
  <si>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</si>
  <si>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</si>
  <si>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</si>
  <si>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</si>
  <si>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</si>
  <si>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</si>
  <si>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</si>
  <si>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Oświadczamy, że zamówienie będziemy wykonywać do czasu wyczerpania kwoty wynagrodzenia umownego, nie dłużej jednak niż przez 36 miesięcy od dnia zawarcia umowy.</t>
  </si>
  <si>
    <t>5.</t>
  </si>
  <si>
    <t>Oświadczamy, że oferujemy realizację przedmiotu zamówienia zgodnie z zasadami określonymi w specyfikacji istotnych warunków zamówienia wraz z załącznikami.</t>
  </si>
  <si>
    <t>6.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</si>
  <si>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</si>
  <si>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</si>
  <si>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</si>
  <si>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</si>
  <si>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</si>
  <si>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</si>
  <si>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</si>
  <si>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</si>
  <si>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</si>
  <si>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</si>
  <si>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</si>
  <si>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</si>
  <si>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</si>
  <si>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</si>
  <si>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</si>
  <si>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</si>
  <si>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</si>
  <si>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</si>
  <si>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</si>
  <si>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</si>
  <si>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specyfikacji
Załącznik nr ….. do umowy</t>
  </si>
  <si>
    <t>Część nr:</t>
  </si>
  <si>
    <t>ARKUSZ CENOWY</t>
  </si>
  <si>
    <t>Poz.</t>
  </si>
  <si>
    <t>Przedmiot</t>
  </si>
  <si>
    <t xml:space="preserve">Ilość </t>
  </si>
  <si>
    <t>jm</t>
  </si>
  <si>
    <t>Cena jednostkowa brutto (zestawu)</t>
  </si>
  <si>
    <t>Wartość brutto pozycji</t>
  </si>
  <si>
    <t>zestaw</t>
  </si>
  <si>
    <t>Szczegółowy wykaz elementów w zestawie oraz ich parametry:</t>
  </si>
  <si>
    <t>Wymagane parametry poszczególnych elementów zestawu (z poz. 1)</t>
  </si>
  <si>
    <t>Ilość</t>
  </si>
  <si>
    <t>Numer katalogowy
(jeżeli istnieje)</t>
  </si>
  <si>
    <t>szt.</t>
  </si>
  <si>
    <t>para</t>
  </si>
  <si>
    <t>Pojemnik do liczenia igieł i usuwania ostrzy, magnetyczny/piankowy (gąbka)</t>
  </si>
  <si>
    <t>2x10</t>
  </si>
  <si>
    <t>12.</t>
  </si>
  <si>
    <t>13.</t>
  </si>
  <si>
    <t>14.</t>
  </si>
  <si>
    <t>15.</t>
  </si>
  <si>
    <t>Wymagane parametry poszczególnych elementów zestawu (z poz. 2)</t>
  </si>
  <si>
    <t>Wymagane parametry poszczególnych elementów zestawu (z poz. 3)</t>
  </si>
  <si>
    <t>Ostrze chirurgiczne nr 22</t>
  </si>
  <si>
    <t>16.</t>
  </si>
  <si>
    <t>17.</t>
  </si>
  <si>
    <t>18.</t>
  </si>
  <si>
    <t>19.</t>
  </si>
  <si>
    <t>20.</t>
  </si>
  <si>
    <t>21.</t>
  </si>
  <si>
    <t>22.</t>
  </si>
  <si>
    <t>23.</t>
  </si>
  <si>
    <t>Wymagane parametry poszczególnych elementów zestawu (z poz. 4)</t>
  </si>
  <si>
    <t>24.</t>
  </si>
  <si>
    <t>25.</t>
  </si>
  <si>
    <t>26.</t>
  </si>
  <si>
    <t>Wymagane parametry poszczególnych elementów zestawu (z poz. 5)</t>
  </si>
  <si>
    <t>Zestaw obłożeń do operacji zatok</t>
  </si>
  <si>
    <t>Wymagane parametry poszczególnych elementów zestawu (z poz. 6)</t>
  </si>
  <si>
    <t>1x10</t>
  </si>
  <si>
    <t>Wymagane parametry poszczególnych elementów zestawu (z poz. 7)</t>
  </si>
  <si>
    <t xml:space="preserve">Ostrze chirurgiczne nr 15 </t>
  </si>
  <si>
    <t>Wymagane parametry poszczególnych elementów zestawu (z poz. 8)</t>
  </si>
  <si>
    <t>Wymagane parametry poszczególnych elementów zestawu (z poz. 9)</t>
  </si>
  <si>
    <t>Wymagane parametry poszczególnych elementów zestawu (z poz. 10)</t>
  </si>
  <si>
    <t xml:space="preserve">Rękawice chirurgiczne lateksowe 6.0 </t>
  </si>
  <si>
    <t>27.</t>
  </si>
  <si>
    <t>28.</t>
  </si>
  <si>
    <t xml:space="preserve">Rękawice chirurgiczne lateksowe 6.5 </t>
  </si>
  <si>
    <t>Lp.</t>
  </si>
  <si>
    <t>Zestaw do obłożeń - Hernia</t>
  </si>
  <si>
    <t>Rękawice chirurgiczne lateksowe  6.5</t>
  </si>
  <si>
    <t>Pojemnik do liczenia igieł i usuwania ostrzy, magnetyczny/gąbka</t>
  </si>
  <si>
    <t xml:space="preserve">Rękawice chirurgiczne lateksowe 7.0  </t>
  </si>
  <si>
    <t>Zestaw obłożeń do laryngologii - mały</t>
  </si>
  <si>
    <t>Rękawice chirurgiczne lateksowe 7.0</t>
  </si>
  <si>
    <t>DFP.271.159.2020.ADB</t>
  </si>
  <si>
    <t>Dostawa zestawów operacyjnych oraz materiałów medycznych.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</si>
  <si>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</si>
  <si>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Fartuch chirurgiczny z włókniny typu SMS 35g/m2, antystatyczny. Rękawy proste zakończone niepylącym  mankietem o długości min. 7,5 cm. Wiązany na 4 troki, zewnętrzne w kartoniku. Szwy wykonane techniką ultradźwiękową, w części szyjnej zapięcie na rzep. Oznaczenie rozmiaru, rodzaju fartucha oraz normy EN 13795 lub równoważną widoczne przy złożonym fartuchu. Rozmiar L  min. 125 cm.                                                                             </t>
  </si>
  <si>
    <r>
      <t xml:space="preserve">Fartuch chirurgiczny z włókniny typu SMS 35g/m2, antystatyczny. Rękawy proste zakończone niepylącym  mankietem o długości min. 7,5 cm. Wiązany na 4 troki, zewnętrzne w kartoniku. Szwy wykonane techniką ultradźwiękową, w części szyjnej zapięcie na rzep. Oznaczenie rozmiaru, rodzaju fartucha oraz normy EN 13795 lub równoważną widoczne przy złożonym fartuchu. Rozmiar XL min. 138 cm.  </t>
    </r>
  </si>
  <si>
    <t xml:space="preserve">Organizator przewodów (rzep) 2-2,5x22-25cm, przyklejany. </t>
  </si>
  <si>
    <t>Fartuch chirurgiczny z włókniny typu SMS o gramaturze 35g/m2, wzmocniony w części przedniej i przedramionach o gramaturze 40g/m2.  Antystatyczny, w części przedniej wzmocnienie bliżej dolnej krawędzi fartucha. Rękawy proste zakończone niepylącym mankietem o długości min. 7,5 cm. Wiązany na 4 troki, zewnętrze w kartoniku. Szwy wykonane techniką ultradźwiękową, w części szyjnej zapięcie na rzep. Oznaczenie rozmiaru, rodzaju fartucha, poziomu zabezpieczenia oraz normy EN 13795 lub równoważnej widoczne przy złożonym fartuchu. Rozmiar L min. 125 cm.</t>
  </si>
  <si>
    <r>
      <t xml:space="preserve">Fartuch chirurgiczny z włókniny typu SMS o gramaturze 35g/m2, wzmocniony w części przedniej i przedramionach o gramaturze 40g/m2.  Antystatyczny, w części przedniej wzmocnienie bliżej dolnej krawędzi fartucha. Rękawy proste zakończone niepylącym mankietem o długości min. 7,5 cm. Wiązany na 4 troki, zewnętrze w kartoniku. Szwy wykonane techniką ultradźwiękową, w części szyjnej zapięcie na rzep. Oznaczenie rozmiaru, rodzaju fartucha, poziomu zabezpieczenia oraz normy EN 13795 lub równoważnej widoczne przy złożonym fartuchu. Rozmiar XL min. 138 cm. 
</t>
    </r>
  </si>
  <si>
    <t xml:space="preserve">Fartuch chirurgiczny z włókniny typu SMS 35g/m2, antystatyczny. Rękawy proste zakończone niepylącym  mankietem o długości min. 7,5 cm. Wiązany na 4 troki, zewnętrzne w kartoniku. Szwy wykonane techniką ultradźwiękową, w części szyjnej zapięcie na rzep. Oznaczenie rozmiaru, rodzaju fartucha oraz normy EN 13795 lub równoważnej widoczne przy złożonym fartuchu. Rozmiar  L min. 125 cm. </t>
  </si>
  <si>
    <t xml:space="preserve">Fartuch chirurgiczny z włókniny typu SMS o gramaturze 35g/m2, wzmocniony w części przedniej i przedramionach o gramaturze 40g/m2.  Antystatyczny, w części przedniej wzmocnienie bliżej dolnej krawędzi fartucha. Rękawy proste zakończone niepylącym mankietem o długości min. 7,5cm. Wiązany na 4 troki, zewnętrze w kartoniku. Szwy wykonane techniką ultradźwiękową, w części szyjnej zapięcie na rzep. Oznaczenie rozmiaru, rodzaju fartucha, poziomu zabezpieczenia oraz normy EN 13795 lub równoważnej widoczne przy złożonym fartuchu. Rozmiar  XL min. 138 cm. </t>
  </si>
  <si>
    <t>Zestaw obłożeń do laryngologii - średni</t>
  </si>
  <si>
    <t xml:space="preserve">Fartuch chirurgiczny z włókniny typu SMS o gramaturze 35g/m2, wzmocniony w części przedniej i przedramionach o gramaturze 40g/m2.  Antystatyczny, w części przedniej wzmocnienie bliżej dolnej krawędzi fartucha. Rękawy proste zakończone niepylącym mankietem o długości min. 7,5 cm. Wiązany na 4 troki, zewnętrze w kartoniku. Szwy wykonane techniką ultradźwiękową, w części szyjnej zapięcie na rzep. Oznaczenie rozmiaru, rodzaju fartucha, poziomu zabezpieczenia oraz normy EN 13795 lub równoważnej widoczne przy złożonym fartuchu. Rozmiar  XL min. 138 cm. </t>
  </si>
  <si>
    <t>3x10</t>
  </si>
  <si>
    <t xml:space="preserve">Pojemnik do liczenia igieł i usuwania ostrzy, magnetyczny/piankowy (gąbka), </t>
  </si>
  <si>
    <t>Ostrze chirurgiczne nr 23</t>
  </si>
  <si>
    <t>Ostrze chirurgiczne nr 15</t>
  </si>
  <si>
    <t>Końcówka do osysania pola operacyjnego mini zagięta CH16 z kontrolą siły ssania</t>
  </si>
  <si>
    <t>Zestaw obłożeń do laryngologii - duży</t>
  </si>
  <si>
    <t>Fartuch chirurgiczny z włókniny typu SMS o gramaturze 35g/m2, wzmocniony w części przedniej i przedramionach o gramaturze  40g/m2.  Antystatyczny, w części przedniej wzmocnienie bliżej dolnej krawędzi fartucha. Rękawy proste zakończone niepylącym mankietem o długości min. 7,5cm. Wiązany na 4 troki, zewnętrze w kartoniku. Szwy wykonane techniką ultradźwiękową, w części szyjnej zapięcie na rzep. Oznaczenie rozmiaru, rodzaju fartucha, poziomu zabezpieczenia oraz normy EN 13795 lub równoważnej widoczne przy złożonym fartuchu. Rozmiar L min. 125 cm.</t>
  </si>
  <si>
    <r>
      <t xml:space="preserve">Fartuch chirurgiczny z miękkiej i przewiewnej włókniny typu spunlace o gramaturze 68g/m2 o składzie z włókien celulozy i włókien poliestru, wzmocniony w części przedniej i przedramionach o gramaturze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min. 138 cm. 
</t>
    </r>
  </si>
  <si>
    <t xml:space="preserve">Dren redona 12 CH - 50-70 cm RTG. </t>
  </si>
  <si>
    <t>Ostrze chirurgiczne 15</t>
  </si>
  <si>
    <t xml:space="preserve">Taśma lepna 9-10x50cm. </t>
  </si>
  <si>
    <t>Końcówka do odsysania pola operacyjnego mini zagięta CH16 z kontrolą siły ssania</t>
  </si>
  <si>
    <t>Zestaw obłożeń do laryngologii - ucho</t>
  </si>
  <si>
    <t xml:space="preserve">Fartuch chirurgiczny z miękkiej i przewiewnej włókniny typu spunlace o gramaturze 68g/m2  o składzie z  włókien celulozy i włókien poliestru, antystatyczny. Rękawy proste zakończone niepylącym mankietem o długości min. 7,5 cm, w części szyjnej zapięcie na rzep. Wiązany na 4 troki, zewnętrze w kartoniku. Oznaczenie rozmiaru, rodzaju fartucha, poziomu zabezpieczenia oraz normy EN 13795 lub równoważnej widoczne przy złożonym fartuchu. Rozmiar L min. 125 cm. </t>
  </si>
  <si>
    <r>
      <t xml:space="preserve">Fartuch chirurgiczny z miękkiej i przewiewnej włókniny typu spunlace o gramaturze 68g/m2 o składzie z włókien celulozy i włókien poliestru, wzmocniony w części przedniej i przedramionach o gramaturze 40g/m2, antystatyczny.  W części przedniej wzmocnienie bliżej dolnej krawędzi fartucha. Rękawy proste zakończone niepylącym mankietem o długości min. 7,5cm, w części szyjnej zapięcie na rzep. Oznaczenie rozmiaru, rodzaju fartucha, poziomu zabezpieczenia oraz normy EN 13795 lub równoważnej widoczne przy złożonym fartuchu. Rozmiar XL min. 138 cm. 
</t>
    </r>
  </si>
  <si>
    <t>Zestaw obłożeń do tracheotomii</t>
  </si>
  <si>
    <r>
      <t xml:space="preserve">Fartuch chirurgiczny z włókniny typu SMS 35g/m2, antystatyczny. Rękawy proste zakończone niepylącym  mankietem o długości min. 7,5 cm. Wiązany na 4 troki, zewnętrzne w kartoniku. Szwy wykonane techniką ultradźwiękową, w części szyjnej zapięcie na rzep; troki mocowane ultradźwiękowo. Oznaczenie rozmiaru, rodzaju fartucha oraz normy EN 13795 lub równoważnej widoczne przy złożonym fartuchu. Rozmiar L min. 125 cm. 
</t>
    </r>
  </si>
  <si>
    <t xml:space="preserve">Fartuch chirurgiczny z włókniny typu SMS o gramaturze 35g/m2, wzmocniony w części przedniej i przedramionach o gramaturze 40g/m2.  Antystatyczny, w części przedniej wzmocnienie bliżej dolnej krawędzi fartucha. Rękawy proste zakończone niepylącym mankietem o długości min. 7,5 cm. Wiązany na 4 troki, zewnętrze w kartoniku. Szwy wykonane techniką ultradźwiękową, w części szyjnej zapięcie na rzep. Oznaczenie rozmiaru, rodzaju fartucha, poziomu zabezpieczenia oraz normy EN 13795 lub równoważnej widoczne przy złożonym fartuchu.  Rozmiar XL min. 138 cm.  </t>
  </si>
  <si>
    <t>Ostrze  chirurgicznr 11</t>
  </si>
  <si>
    <t>Zestaw obłożeń do laparotomii - średni</t>
  </si>
  <si>
    <t xml:space="preserve">Fartuch chirurgiczny z miękkiej i przewiewnej włókniny typu spunlace o gramaturze 68g/m2  o składzie z  włókien celulozy i włókien poliestru, antystatyczny. Rękawy proste zakończone niepylącym mankietem o długości min. 7,5cm, w części szyjnej zapięcie na rzep. Wiązany na 4 troki, zewnętrze w kartoniku. Oznaczenie rozmiaru, rodzaju fartucha, poziomu zabezpieczenia oraz normy EN 13795 lub równoważnej widoczne przy złożonym fartuchu. Rozmiar L min. 125 cm. </t>
  </si>
  <si>
    <t xml:space="preserve">Rękawice chirurgiczne lateksowe 7.0 </t>
  </si>
  <si>
    <t xml:space="preserve">Ręcznik chłonny 20-30x30-40cm. </t>
  </si>
  <si>
    <t>Ostrze chirurgiczne nr 24</t>
  </si>
  <si>
    <t xml:space="preserve">Dren do ssaka PVC 30CH/ 21CH min. 210cm + aspiracja typu Poole prosta 21CH, okrągła z końcówką siły ssania </t>
  </si>
  <si>
    <t xml:space="preserve">Pojemnik do liczenia igieł i usuwania ostrzy, magnetyczny/piankowy (gąbka) </t>
  </si>
  <si>
    <t>Zestaw obłożeń do laparotomii mały</t>
  </si>
  <si>
    <r>
      <t xml:space="preserve">Fartuch chirurgiczny z miękkiej i przewiewnej włókniny typu spunlace o gramaturze 68g/m2 o składzie z włókien celulozy i włókien poliestru, wzmocniony w części przedniej i przedramionach o gramaturze 40g/m2, antystatyczny.  W części przedniej wzmocnienie bliżej dolnej krawędzi fartucha. Rękawy proste zakończone niepylącym mankietem o długości min. 7,5 cm, w części szyjnej zapięcie na rzep. Oznaczenie rozmiaru, rodzaju fartucha, poziomu zabezpieczenia oraz normy EN 13795 lub równoważnej widoczne przy złożonym fartuchu. Rozmiar XL min. 138 cm.
</t>
    </r>
  </si>
  <si>
    <t>Rękawice chirurgiczne lateksowe 6.0</t>
  </si>
  <si>
    <t>Zestaw obłożeń do laparoskopii mały</t>
  </si>
  <si>
    <t>Fartuch chirurgiczny z miękkiej i przewiewnej włókniny typu spunlace o gramaturze 68g/m2  o składzie z  włókien celulozy i włókien poliestru, antystatyczny. Rękawy proste zakończone niepylącym mankietem o długości min. 8cm, w części szyjnej zapięcie na rzep. Wiązany na 4 troki, zewnętrze w kartoniku. Oznaczenie rozmiaru, rodzaju fartucha, poziomu zabezpieczenia oraz normy EN 13795 lub równoważnej widoczne przy złożonym fartuchu. Rozmiar L min. 125 cm.</t>
  </si>
  <si>
    <t>Fartuch chirurgiczny z włókniny typu SMS o gramaturze 35g/m2, wzmocniony w części przedniej i przedramionach o gramaturze 40g/m2.  Antystatyczny, w części przedniej wzmocnienie bliżej dolnej krawędzi fartucha. Rękawy proste zakończone niepylącym mankietem o długości min. 8cm. Wiązany na 4 troki, zewnętrze w kartoniku. Szwy wykonane techniką ultradźwiękową, w części szyjnej zapięcie na rzep. Oznaczenie rozmiaru, rodzaju fartucha, poziomu zabezpieczenia oraz normy EN 13795  lub równoważnej widoczne przy złożonym fartuchu. Rozmiar XL min. 140 cm.</t>
  </si>
  <si>
    <t>Organizator przewodów (rzep) 2-2,5x25cm, przyklejany</t>
  </si>
  <si>
    <t>Ostrze chirurgiczne nr 11</t>
  </si>
  <si>
    <t xml:space="preserve">Laparoskopowy trokar bezłopatkowy z ergonomicznym uchwytem. Jednorazowy trokar o średnicy 5 mm i długości 100 mm,  z karbowaną kaniulą z 2-stopniowym zaworem do insuflacj.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 </t>
  </si>
  <si>
    <t>Optyczny laparoskopowy trokar 12x100mm,  z karbowaną kaniulą.  Jednorazowy trokar o średnicy 12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</si>
  <si>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>Uniwersalna przezroczysta kaniula do trokara 5mm, 100mm</t>
  </si>
  <si>
    <t>Uniwersalna przezroczysta kaniula do trokara 12mm, 100 mm</t>
  </si>
  <si>
    <t xml:space="preserve">Igła typu Veressa 14G 120mm, skośne ostrze zabezpieczone owalnym automatycznie wsuwanym i wysuwanym tępym  grotem, zaopatrzonym dystalnie w kanał insuflacyjny.  Zawór typu „luer lock”,  </t>
  </si>
  <si>
    <t>Nazwa handlowa
Producent</t>
  </si>
  <si>
    <t>Numer katalogowy 
(jeżeli istnieje)</t>
  </si>
  <si>
    <t>Cena jednostkowa brutto</t>
  </si>
  <si>
    <t>Filtr bakteryjny do żywienia pozajelitowego dla dorosłych sterylny, z membraną 1,2 µm, zatrzymujący cząstki, pęcherzyki powietrza, grzyby i drożdże, przepuszczający lipidy, z samoodpowietrzaczem, o małej objętości wypełnienia do 2,4ml, o przepływie min. 100ml/min, z liniami zakończonymi łącznikami Luer-Lock o dł. 6-7cm lub 4-5 cm pozwalającymi na wpięcie w tor infuzyjny DOPUSZCZA SIĘ filtr o objętości wypełnienia 3,8 ml oraz drenami o długości 5cm przed i 20cm za filrem umożliwiającymi wpięcie w tor infuzyjny, pozostałe parametry zgodnie z SIWZ. DOPUSZCZA SIĘ, NIE WYMAGA:  aby filtry posiadał dren zakończony zastawką antyzwrotną uniemożliwiającą cofanie się krwi do filtra, oraz zatyczkę z membraną hydrofobową umożliwiającą bezpieczne wypełnienie zestawu zachowując sterylność przed podłączeniem do pacjenta, pozostałe parametry zgodne z SIWZ. DOPUSZCZA SIĘ, NIE WYMAGA: aby membrana filtra wykonana była z polieterosulfonu.Pozostałe parametry zgodnie z SIWZ.</t>
  </si>
  <si>
    <t>sztuk</t>
  </si>
  <si>
    <t>Kleszczyki anatomiczne proste typu Pean 14 cm,  z wytrzymałej szczotkowanej stali antyrefleksyjnej o matowanej jedwabiście powierzchni. Sterylne, gotowe do użycia. Zamawiający wymaga narzędzi skwalifikowanych w klasie IIa, reguła 6.
Zamawiający dopuszcza aby zaoferowane narzędzia chirurgiczne jednorazowego użytku pakowane były w opakowania papierowo-foliowe wyposażone w samoprzylepną etykietę kontrolną z możliwością wklejenia do dokumentacji medycznej.
Zamawiający dopuszcza aby zaoferowane narzędzia chirurgiczne jednorazowego użytku posiadały oznaczenie kolorystyczne naniesione obszarowo w sposób widoczny i wyraźny po obu stronach narzędzia jednoznacznie odróżniające je od narzędzi wielorazowych (wymagana deklaracja nieszkodliwości toksykologicznej farby).</t>
  </si>
  <si>
    <t>Implant wewnątrznaczyniowy do leczenia tętniaków w podziałach naczyń   
Cechy:
- implant wewnątrznaczyniowy samorozprężany „Stent-like“  do wspomagania embolizacji tętniaków o szerokiej szyi zlokalizowanych w podziałach naczyń;
- implant stanowaiący podporę dla spiral wprowadzanych do worka tętniaka i zabezpieczenie przed migracją spiral do naczynia macierzystego;
- przeznaczony dla naczyń krwionośnych o średnicy 2,5-3,5 mm;
- posiadający markery widoczne we fluioroskopii pozwalające na dokładne pozycjonowanie w stosunku do szyi tętniaka;
- system kopmatybilny z mikrocewnikiem o świetle wewnętrznym nie większym niż 0,021“ dostępnym na rynku (bezwzględnie konieczne wskazanie konkretnych mikrocewników kompatybilnych z systemem);
- system odłączania dający możliwość zmiany położenia (repozycjonowanie) z możliwością ponownego złożenia i usunięcia po całkowitym rozprężeniu;</t>
  </si>
  <si>
    <t>Elektroda pętlowa, bipolarna, duża, okrągła, zagięta pod kątem 90 stopni, wielorazowego użytku. Końcówka elektrody do elementu roboczego zaizolowana. Elektroda współpracuje z optyką o kącie patrzenia 0 stopni oraz systemem o śr. 16 FR.</t>
  </si>
  <si>
    <t>Elektroda pętlowa prosta, bipolarna, wielorazowego użytku. Końcówka elektrody do elementu roboczego zaizolowana. Elektroda współpracuje z optyką o kącie patrzenia 0 stopni oraz systemem o śr. 16 FR.</t>
  </si>
  <si>
    <t>Elektroda kulkowa, bipolrna Gubbini, lekko zagięta, wielorazowego użytku. Końcówka elektrody do elementu roboczego zaizolowana. Elektroda współpracuje z optyką o kącie patrzenia 0 lub 12 stopni oraz systemem o śr. 16 FR.</t>
  </si>
  <si>
    <t>Elektroda hakowa preparacyjna typu ,, J  " do mechanicznego usuwania zmian, mała, pracująca z systemem 16 Fr, bez użycia energii bipolarnej.</t>
  </si>
  <si>
    <t>Elektroda szpatułowa preparacyjna, zakrzywiona, typu ,, kij golfowy " do mechanicznego usuwania zmian, pracująca z systemem 16 Fr, bez użycia energii bipolarnej.</t>
  </si>
  <si>
    <t>Elektroda igłowa, bipolarna, zagięta pod kątem 90 stopni, wielorazowego użytku. Końcówka elektrody do elementu roboczego zaizolowana. Elektroda współpracuje z optyką o kącie patrzenia 0 lub 12 stopni oraz systemem o śr. 16 FR.</t>
  </si>
  <si>
    <t>Uszczelka silikonowa dedykowana do histeroskopu Gubbini, do narzędzi o śr. 5 FR, nakręcana na kanał roboczy ze specjalną blokadą uniemożliwiającą wyciek medium</t>
  </si>
  <si>
    <t>część 3</t>
  </si>
  <si>
    <t>część 4</t>
  </si>
  <si>
    <t>część 5</t>
  </si>
  <si>
    <t xml:space="preserve">Serweta operacyjna dwuwarstwowa 170-180x180cm z taśmą samoprzylepną,  podfoliowana o gramaturze 56 g/m2. Odporność na przenikanie płynów nie mniej niż &gt;250 cm H2O. Wytrzymałość na rozciąganie na  sucho nie mniej niż 75N i na mokro nie mniej niż 80 N. </t>
  </si>
  <si>
    <t xml:space="preserve">Aplikator gąbkowy do dezynfekcji pola operacyjnego  rozmiar 4-5cm x 4-5cm x 2 cm długość 18,5cm. </t>
  </si>
  <si>
    <t xml:space="preserve">Taśma lepna 9-10x50 cm. </t>
  </si>
  <si>
    <t xml:space="preserve">Aplikator gąbkowy do dezynfekcji pola operacyjnego  rozmiar 4-5cm x 4-5cm x 2 cm długość 18,5cm.  </t>
  </si>
  <si>
    <t>Serweta operacyjna dwuwarstwowa 90-100x150cm z taśmą samoprzylepną,  podfoliowana o gramaturze 56 g/m2. Odporność na przenikanie płynów nie mniej niż &gt;250 cm H2O. Wytrzymałość na rozciąganie na  sucho nie mniej niż 75N i na mokro nie mniej niż 80 N.</t>
  </si>
  <si>
    <t xml:space="preserve">Taśma lepna 9-10x50cm . </t>
  </si>
  <si>
    <t xml:space="preserve">Serweta operacyjna dwuwarstwowa 90-100x150cm z taśmą samoprzylepną,  podfoliowana o gramaturze 56 g/m2. Odporność na przenikanie płynów nie mniej niż &gt;250 cm H2O. Wytrzymałość na rozciąganie na  sucho nie mniej niż 75N i na mokro nie mniej niż 80 N. </t>
  </si>
  <si>
    <t xml:space="preserve">Serweta operacyjna trzywarstwowa 170-180x180 cm z taśmą samoprzylepną o gramaturze 72-73 g/m2. Odporność na przenikanie płynów nie mniej niż &gt;191 cm H2O w strefie mniej krytycznej. Wytrzymałość na rozciąganie na  sucho nie mniej niż 75N w strefie mniej krytycznej i na mokro nie mniej niż 61 N w strefie mniej krytycznej, wzmocniona padem chłonnym 25-30x50-60cm o gramaturze 74g/m2, odporność na przenikanie płynów nie mniej niż &gt;120 cm H2O. </t>
  </si>
  <si>
    <r>
      <t xml:space="preserve">Nazwa handlowa </t>
    </r>
    <r>
      <rPr>
        <b/>
        <i/>
        <sz val="9"/>
        <color indexed="8"/>
        <rFont val="Calibri"/>
        <family val="2"/>
      </rPr>
      <t>/jeżeli istnieje/</t>
    </r>
  </si>
  <si>
    <t>Osłona na stół narzędziowy 150x190cm, obszar chłonny min.65x190cm</t>
  </si>
  <si>
    <t xml:space="preserve">Serweta operacyjna dwuwarstwowa 75x90cm z taśmą samoprzylepną, podfoliowana, o gramaturze 56 g/m2. Odporność na przenikanie płynów nie mniej niż &gt;250 cm H2O. Wytrzymałość na rozciąganie na  sucho nie mniej niż 75N i na mokro nie mniej niż 80 N </t>
  </si>
  <si>
    <t xml:space="preserve">Serweta operacyjna dwuwarstwowa 170-180x180cm z taśmą samoprzylepną,  podfoliowana o gramaturze 56 g/m2. Odporność na przenikanie płynów nie mniej niż &gt;250 cm H2O. Wytrzymałość na rozciąganie na  sucho nie mniej niż 75N i na mokro nie mniej niż 80 N.  </t>
  </si>
  <si>
    <t>Serweta operacyjna dwuwarstwowa 240x150cm z taśmą samoprzylepną, podfoliowana o gramaturze 56 g/m2. Odporność na przenikanie płynów nie mniej niż &gt;250 cm H2O. Wytrzymałość na rozciąganie na  sucho nie mniej niż 75N i na mokro nie mniej niż 80 N</t>
  </si>
  <si>
    <t xml:space="preserve">Osłona na stolik Mayo 80x145cm </t>
  </si>
  <si>
    <t>Kompres gazowy laparotomijny 45x70cm z tasiemką, gaza 17 - nitkowa 6 warstwowy z nitką RTG</t>
  </si>
  <si>
    <t>Kompres gazowy laparotomijny 45x45cm z tasiemką, gaza 17 - nitkowa, 6 warstwowy z nitką RTG</t>
  </si>
  <si>
    <t>Kompres gazowy 10x10cm, gaza 17-nitkowa, 16-warstwowy z niką RTG, przewiązane po 10 szt.</t>
  </si>
  <si>
    <t>Czyścik do elektrody 5x5cm, pakowany indywidualnie w torebkę papierowo- foliową</t>
  </si>
  <si>
    <t xml:space="preserve">Kleszczyki blokowane do dezynfekcji rozm. 18-19 cm niebieskie. </t>
  </si>
  <si>
    <t>Tupfer okrągły gazowy 30x30cm, gaza 17-nitkowa z nitką RTG, pakowane indywidualnie po 10 szt. w torebkę papierowo- foliową</t>
  </si>
  <si>
    <t>Miska z polipropylenu okrągła 500ml z podziałką, przezroczysta</t>
  </si>
  <si>
    <t xml:space="preserve">Dren łączący do ssaka PVC 24-25CH - 210cm końcówka łącznik antyzagięciowy / łącznik antyzagięciowy. </t>
  </si>
  <si>
    <t>Aspiracja typu Yankauer 28Ch 28cm z okrągłą końcówką z 4 otworami</t>
  </si>
  <si>
    <t>Opatrunek chłonny rozm. 10 x 20 cm</t>
  </si>
  <si>
    <t>Kieszeń foliowa 40x30cm z taśmą samoprzylepną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</si>
  <si>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 xml:space="preserve">Wymagania kolorystyczne:  "HERNIA" -ramka szara napis kolor czarny. 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</si>
  <si>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>Serweta operacyjna dwuwarstwowa 75x90cm z taśmą samoprzylepną, podfoliowana, o gramaturze 56 g/m2. Odporność na przenikanie płynów nie mniej niż &gt;250 cm H2O. Wytrzymałość na rozciąganie na  sucho nie mniej niż 75N i na mokro nie mniej niż 80 N</t>
  </si>
  <si>
    <r>
      <t>Serweta operacyjna dwuwarstwowa 90-100x150cm z taśmą samoprzylepną,  podfoliowana o gramaturze 56 g/m2. Odporność na przenikanie płynów nie mniej niż &gt;250 cm H2O. Wytrzymałość na rozciąganie na  sucho nie mniej niż 75N i na mokro nie mniej niż 80 N.</t>
    </r>
    <r>
      <rPr>
        <i/>
        <sz val="9"/>
        <color indexed="8"/>
        <rFont val="Calibri"/>
        <family val="2"/>
      </rPr>
      <t xml:space="preserve"> </t>
    </r>
  </si>
  <si>
    <t>Serweta operacyjna dwuwarstwowa 170-180x180cm z taśmą samoprzylepną,  podfoliowana o gramaturze 56 g/m2. Odporność na przenikanie płynów nie mniej niż &gt;250 cm H2O. Wytrzymałość na rozciąganie na  sucho nie mniej niż 75N i na mokro nie mniej niż 80 N.</t>
  </si>
  <si>
    <t xml:space="preserve">Osłona foliowa na kamerę rozm. 15-16x250cm, z taśmą mocującą. </t>
  </si>
  <si>
    <t>Kompres gazowy 5x5cm, gaza 17-nitkowa, 16-warstwowy z nitką RTG, przewiązane po 10 szt.</t>
  </si>
  <si>
    <t>Kompres gazowy 10x10cm, gaza 17-nitkowa, 16-warstwowy z nitką RTG, przewiązane po 10 szt.</t>
  </si>
  <si>
    <t>Pojemnik  prostokatny z polipropylenu 18x13x6,8cm - 1000 ml, przezroczysty</t>
  </si>
  <si>
    <t>Pojemnik plastikowy okrągły z uchwytem 500ml z podziałką, przezroczysty</t>
  </si>
  <si>
    <t>Kieliszek z polipropylenu 30ml</t>
  </si>
  <si>
    <t xml:space="preserve">Kleszczyki blokowane do dezynfekcji rozm. 18-19cm niebieskie. </t>
  </si>
  <si>
    <r>
      <t xml:space="preserve">Taśma lepna 9-10x50cm. </t>
    </r>
    <r>
      <rPr>
        <i/>
        <sz val="9"/>
        <color indexed="8"/>
        <rFont val="Calibri"/>
        <family val="2"/>
      </rPr>
      <t xml:space="preserve"> </t>
    </r>
  </si>
  <si>
    <t>Dren do ssaka PVC 30Ch - 300cm końcówka antyzagięciowa żeńska/żeńska</t>
  </si>
  <si>
    <r>
      <t>Każdy zestaw musi być oznaczony kolorystycznie celem jego łatwiejszej identyfikacji. Oznaczenie powinno znajdować się na wewnętrznej etykiecie (elementy barwne naniesione na tą etykietę) oraz na dodatkowej etykiecie bocznej (nazwa zestawu w kolorowej ramce).</t>
    </r>
    <r>
      <rPr>
        <b/>
        <sz val="9"/>
        <color indexed="8"/>
        <rFont val="Calibri"/>
        <family val="2"/>
      </rPr>
      <t xml:space="preserve"> Wymagania kolorystyczne: "ZATOKI" - ramka żółta napis kolor czarny . 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</si>
  <si>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>Kompres gazowy 10x10cm gaza 17-nitkowa, 12-wastwowy z nitką RTG, przewiązane po 10 szt.</t>
  </si>
  <si>
    <t>Kompres gazowy 5x5 gaza 17-nitkowa, 12-warsywowy z nitką RTG, przewiązane po 10 szt.</t>
  </si>
  <si>
    <t>Kieliszek z polipropylenu - 30ml</t>
  </si>
  <si>
    <t>Strzykawka 5ml typu Lock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</si>
  <si>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>Wymagane oznaczenie kolorystyczne: "LARYNGOLOGIA MAŁA " -  ramka żółta napis kolor czarny.</t>
    </r>
    <r>
      <rPr>
        <sz val="9"/>
        <color indexed="8"/>
        <rFont val="Calibri"/>
        <family val="2"/>
      </rPr>
      <t xml:space="preserve"> 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</si>
  <si>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r>
      <t xml:space="preserve"> Fartuch chirurgiczny z włókniny typu SMS 35g/m2, antystatyczny. Rękawy proste zakończone niepylącym  mankietem o długości min. 7,5 cm. Wiązany na 4 troki, zewnętrzne w kartoniku. Szwy wykonane techniką ultradźwiękową, w części szyjnej zapięcie na rzep. Oznaczenie rozmiaru, rodzaju fartucha oraz normy EN 13795 lub równoważnej widoczne przy złożonym fartuchu. Rozmiar L min. 125  cm.</t>
    </r>
    <r>
      <rPr>
        <u val="single"/>
        <sz val="9"/>
        <color indexed="8"/>
        <rFont val="Calibri"/>
        <family val="2"/>
      </rPr>
      <t xml:space="preserve"> </t>
    </r>
  </si>
  <si>
    <t>Podkład chłonny, o chłonności min.2000 g, rozm. 60x90cm</t>
  </si>
  <si>
    <t>Kompres gazowy 5x5cm, gaza 17-nitkowa, 12-warstwowy z nitką RTG,  przewiązywane po 10 szt.</t>
  </si>
  <si>
    <t>Kompres gazowy 10x10cm, gaza 17-nitkowa, 12-warstwowy z nitką RTG, przewiązywane po 10 szt.</t>
  </si>
  <si>
    <t>Opatrunek chłonny 6x10cm</t>
  </si>
  <si>
    <t>Czyścik do elektrody 5x5cm, pakowany indywidualnie w torebkę papierowo- foliową.</t>
  </si>
  <si>
    <t>Pojemnik na mocz 200ml</t>
  </si>
  <si>
    <t>Strzykawka 5ml lock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</si>
  <si>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>Wymagane oznaczenie kolorystyczne: "LARYNGOLOGIA ŚREDNIA" -  ramka żółta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</si>
  <si>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 xml:space="preserve">Osłona na stolik Mayo  80x145cm </t>
  </si>
  <si>
    <t>Strzykawka 20ml</t>
  </si>
  <si>
    <t>Kompres gazowy 5x5cm, gaza 17-nitkowa, 12-warstwowy z nitką RTG, przewiązywane po 10 szt.</t>
  </si>
  <si>
    <t>Kubek z polipropylenu 500ml, z podziałką, przezroczysty</t>
  </si>
  <si>
    <t>Opaska dziana 15cmx4m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</si>
  <si>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>Wymagane oznaczenie kolorystyczne: "LARYNGOLOGIA DUŻA " - ramka żółta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</si>
  <si>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 xml:space="preserve">Dren do ssaka PVC 24-25CH/ 300cm . </t>
  </si>
  <si>
    <t>Kompres gazowy 5x5cm, gaza 17-nitkowa, 16-warstwowy z nitką RTG, przewiązywane po 10 szt.</t>
  </si>
  <si>
    <t>Kompres gazowy 10x10cm, gaza 17-nitkowa, 16-warstwowy z nitką RTG,  przewiązywane po 10 szt.</t>
  </si>
  <si>
    <t>Strzykawka 5ml  typu lock</t>
  </si>
  <si>
    <t>Kieliszek z polipropylenu -30ml</t>
  </si>
  <si>
    <t>Opatrunek chłonny  5x7,2cm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</si>
  <si>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>Wymagane oznaczenie kolorystyczne: "UCHO" - ramka żółta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</si>
  <si>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>Serweta operacyjna dwuwarstwowa 90-100x150cm z taśmą samoprzylepną,  podfoliowana o gramaturze 56 g/m2. Odporność na przenikanie płynów nie mniej niż &gt;250 cm H2O. Wytrzymałość na rozciąganie na  sucho nie mniej niż 75N i na mokro nie mniej niż 80 N</t>
  </si>
  <si>
    <r>
      <t xml:space="preserve">Serweta operacyjna dwuwarstwowa 170-180x180cm z taśmą samoprzylepną,  podfoliowana o gramaturze 56 g/m2. Odporność na przenikanie płynów nie mniej niż &gt;250 cm H2O. Wytrzymałość na rozciąganie na  sucho nie mniej niż 75N i na mokro nie mniej niż 80 N. </t>
    </r>
    <r>
      <rPr>
        <i/>
        <sz val="9"/>
        <color indexed="8"/>
        <rFont val="Calibri"/>
        <family val="2"/>
      </rPr>
      <t xml:space="preserve">                                                     </t>
    </r>
  </si>
  <si>
    <t>Kompres gazowy 10x10cm, gaza 17-nitkowa, 16-warstwowy, z nitką RTG,  przewiązywane po 10 szt.</t>
  </si>
  <si>
    <t>Kubek z polipropylenu -60ml, z podziałką, przezroczysty</t>
  </si>
  <si>
    <t>Strzykawka 20 ml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</si>
  <si>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>Wymagane oznaczenie kolorystyczne: "TRACHEOTOMIA " -ramka żółta napis kolor czarny</t>
    </r>
    <r>
      <rPr>
        <sz val="9"/>
        <color indexed="8"/>
        <rFont val="Calibri"/>
        <family val="2"/>
      </rPr>
      <t>.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</si>
  <si>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>Serweta operacyjna trzywarstwowa 75x90 cm z taśmą samoprzylepną o gramaturze 73 g/m2. Odporność na przenikanie płynów nie mniej niż &gt;191 cm H2O w strefie mniej krytycznej. Wytrzymałość na rozciąganie na  sucho nie mniej niż 75N w strefie mniej krytycznej i na mokro nie mniej niż 61 N w strefie mniej krytycznej, wzmocniona padem chłonnym 30x50cm o gramaturze 74g/m2, odporność na przenikanie płynów nie mniej niż &gt;120 cm H2O.</t>
  </si>
  <si>
    <t>Serweta operacyjna trzywarstwowa 150x240 cm z taśmą samoprzylepną o gramaturze 73 g/m2. Odporność na przenikanie płynów nie mniej niż &gt;191 cm H2O w strefie mniej krytycznej. Wytrzymałość na rozciąganie na  sucho nie mniej niż 75N w strefie mniej krytycznej i na mokro nie mniej niż 61 N w strefie mniej krytycznej, wzmocniona padem chłonnym 30x50cm o gramaturze 74g/m2, odporność na przenikanie płynów nie mniej niż &gt;120 cm H2O.</t>
  </si>
  <si>
    <t xml:space="preserve">Osłona na stolik Mayo wzmocniona 80x145cm </t>
  </si>
  <si>
    <r>
      <t>Organizator przewodów (rzep) 2-2,5x22-25cm, przyklejany.</t>
    </r>
    <r>
      <rPr>
        <i/>
        <sz val="9"/>
        <color indexed="8"/>
        <rFont val="Calibri"/>
        <family val="2"/>
      </rPr>
      <t xml:space="preserve"> </t>
    </r>
  </si>
  <si>
    <t xml:space="preserve">Opatrunek chłonny o wym. 8x10cm </t>
  </si>
  <si>
    <t xml:space="preserve">Kompres gazowy 10x10cm, gaza 17-nitkowa, 12-warstwowy z nitką RTG, przewiązywane po 10 szt </t>
  </si>
  <si>
    <t>Tupfer okrągły gazowy 30x30cm, gaza 17-nitkowa, nitka RTG, pakowane indywidualnie w torebkę papierowo- foliową</t>
  </si>
  <si>
    <t>Kompres gazowy laparotomijny 45x45cm z tasiemką, gaza 17-nitkowa, 6-warstwowy, nitka RTG</t>
  </si>
  <si>
    <t>Pojemnik niebieski z polipropylenu okrągły 250ml z podziałką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</si>
  <si>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>Wymagane oznaczenie kolorystyczne: "LAPAROTOMIA 3" - ramka szara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</si>
  <si>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>Kompres gazowy 10x10cm, gaza 17-nitkowa, 12-warstwowy z nitką RTG, przewiązane po 10 szt.</t>
  </si>
  <si>
    <t>Miska z polipropylenu 250ml z podziałką</t>
  </si>
  <si>
    <t>Kleszczyki blokowane do dezynfekcji rozm. 18-19cm niebieskie.</t>
  </si>
  <si>
    <r>
      <t xml:space="preserve">Każdy zestaw musi być oznaczony kolorystycznie celem jego łatwiejszej identyfikacji. Oznaczenie powinno znajdować się na wewnętrznej etykiecie (elementy barwne naniesione na tą etykietę) oraz na dodatkowej etykiecie bocznej (nazwa zestawu w kolorowej ramce). </t>
    </r>
    <r>
      <rPr>
        <b/>
        <sz val="9"/>
        <color indexed="8"/>
        <rFont val="Calibri"/>
        <family val="2"/>
      </rPr>
      <t>Wymagane oznaczenie kolorystyczne: "LAPAROTOMIA 4" - ramka szara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</si>
  <si>
    <t>Serweta operacyjna dwuwarstwowa 90x150cm z taśmą samoprzylepną,  podfoliowana o gramaturze 56 g/m2. Odporność na przenikanie płynów nie mniej niż &gt;250 cm H2O. Wytrzymałość na rozciąganie na  sucho nie mniej niż 75N i na mokro nie mniej niż 80 N</t>
  </si>
  <si>
    <t>Serweta operacyjna trzywarstwowa 170x180 cm z taśmą samoprzylepną o gramaturze 73 g/m2. Odporność na przenikanie płynów nie mniej niż &gt;191 cm H2O w strefie mniej krytycznej. Wytrzymałość na rozciąganie na  sucho nie mniej niż 75N w strefie mniej krytycznej i na mokro nie mniej niż 61 N w strefie mniej krytycznej, wzmocniona padem chłonnym 30x50cm o gramaturze 74g/m2, odporność na przenikanie płynów nie mniej niż &gt;120 cm H2O.</t>
  </si>
  <si>
    <t>Kieszeń na narzędzia chirurgiczne 42x35cm, 2-komorowa, przyklejana</t>
  </si>
  <si>
    <t>Osłona foliowa na kamerę rozm. 15x250cm, z taśmą mocującą</t>
  </si>
  <si>
    <t>Ręcznik chłonny 20x40cm</t>
  </si>
  <si>
    <t xml:space="preserve">Taśma lepna 9x50cm </t>
  </si>
  <si>
    <t>Opatrunek  8x10cm</t>
  </si>
  <si>
    <t>Miska z polipropylenu niebieska, okrągła 250ml, z podziałką</t>
  </si>
  <si>
    <t>Dren do ssaka PVC 25CH - 300cm, końcówka antyzagięciowa / końcówka antyzagięciowa</t>
  </si>
  <si>
    <t>Kleszczyki blokowane do dezynfekcji rozm. 19cm niebieskie</t>
  </si>
  <si>
    <r>
      <t>Każdy zestaw musi być oznaczony kolorystycznie celem jego łatwiejszej identyfikacji. Oznaczenie powinno znajdować się na wewnętrznej etykiecie (elementy barwne naniesione na tą etykietę) oraz na dodatkowej etykiecie bocznej (nazwa zestawu w kolorowej ramce).</t>
    </r>
    <r>
      <rPr>
        <b/>
        <sz val="9"/>
        <color indexed="8"/>
        <rFont val="Calibri"/>
        <family val="2"/>
      </rPr>
      <t xml:space="preserve"> Wymagane oznaczenie kolorystyczne: "LAPAROSKOPIA 3" - ramka szara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cztery samoprzylepne etykiety,z nr katalogowym, datą ważności i numerem serii, informacją o producencie,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powierdzenie spełniania wymagań zawartych w opisie przedmiotu zamówienia,  zgodne z wymogami normy PN EN 13795 lub równoważną. Zestaw zapakowany w podwójne opakowanie -  dyspemnser z klapką do wilokrotnego otwierania i zamykania posiadający etykietę produktową, nazwę zestawu w kolorowej ramce zgodny z zestawem oraz karton zewnętrzny.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</si>
</sst>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]&quot; &quot;;&quot;-&quot;#,##0.00&quot; &quot;[$zł]&quot; &quot;;&quot; -&quot;00&quot; &quot;[$zł]&quot; &quot;;&quot; &quot;@&quot; &quot;"/>
    <numFmt numFmtId="165" formatCode="[$-415]0"/>
    <numFmt numFmtId="166" formatCode="#,##0.00&quot; &quot;[$zł]"/>
    <numFmt numFmtId="167" formatCode="&quot; &quot;#,##0&quot;    &quot;;&quot;-&quot;#,##0&quot;    &quot;;&quot; -&quot;00&quot;    &quot;;&quot; &quot;@&quot; &quot;"/>
    <numFmt numFmtId="168" formatCode="[$-415]General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&quot; &quot;#,##0.0&quot; &quot;[$zł]&quot; &quot;;&quot;-&quot;#,##0.0&quot; &quot;[$zł]&quot; &quot;;&quot; -&quot;00&quot; &quot;[$zł]&quot; &quot;;&quot; &quot;@&quot; &quot;"/>
    <numFmt numFmtId="173" formatCode="&quot; &quot;#,##0&quot; &quot;[$zł]&quot; &quot;;&quot;-&quot;#,##0&quot; &quot;[$zł]&quot; &quot;;&quot; -&quot;00&quot; &quot;[$zł]&quot; &quot;;&quot; &quot;@&quot; &quot;"/>
    <numFmt numFmtId="174" formatCode="&quot; &quot;#,##0.0&quot; &quot;[$zł]&quot; &quot;;&quot;-&quot;#,##0.0&quot; &quot;[$zł]&quot; &quot;;&quot; -&quot;00.0&quot; &quot;[$zł]&quot; &quot;;&quot; &quot;@&quot; &quot;"/>
    <numFmt numFmtId="175" formatCode="&quot; &quot;#,##0.00&quot; &quot;[$zł]&quot; &quot;;&quot;-&quot;#,##0.00&quot; &quot;[$zł]&quot; &quot;;&quot; -&quot;00.00&quot; &quot;[$zł]&quot; &quot;;&quot; &quot;@&quot; &quot;"/>
    <numFmt numFmtId="176" formatCode="[$-415]dddd\,\ d\ mmmm\ yyyy"/>
    <numFmt numFmtId="177" formatCode="_-* #,##0\ _z_ł_-;\-* #,##0\ _z_ł_-;_-* &quot;-&quot;??\ _z_ł_-;_-@_-"/>
    <numFmt numFmtId="178" formatCode="#,##0_ ;\-#,##0\ "/>
    <numFmt numFmtId="179" formatCode="#,##0.00\ _z_ł"/>
    <numFmt numFmtId="180" formatCode="#,##0.00\ &quot;zł&quot;"/>
  </numFmts>
  <fonts count="69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10"/>
      <color indexed="8"/>
      <name val="Garamond"/>
      <family val="1"/>
    </font>
    <font>
      <i/>
      <u val="single"/>
      <sz val="9"/>
      <color indexed="10"/>
      <name val="Calibri"/>
      <family val="2"/>
    </font>
    <font>
      <b/>
      <sz val="9"/>
      <name val="Calibri"/>
      <family val="2"/>
    </font>
    <font>
      <i/>
      <sz val="9"/>
      <color indexed="10"/>
      <name val="Calibri"/>
      <family val="2"/>
    </font>
    <font>
      <sz val="10"/>
      <name val="Garamond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8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8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9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70" fontId="0" fillId="0" borderId="0" applyFont="0" applyBorder="0" applyProtection="0">
      <alignment/>
    </xf>
    <xf numFmtId="170" fontId="0" fillId="0" borderId="0" applyFon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27" borderId="1" applyNumberFormat="0" applyAlignment="0" applyProtection="0"/>
    <xf numFmtId="9" fontId="38" fillId="0" borderId="0" applyFont="0" applyFill="0" applyBorder="0" applyAlignment="0" applyProtection="0"/>
    <xf numFmtId="0" fontId="55" fillId="0" borderId="0" applyNumberFormat="0" applyBorder="0" applyProtection="0">
      <alignment/>
    </xf>
    <xf numFmtId="171" fontId="55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1" fillId="0" borderId="0" xfId="58" applyFont="1" applyFill="1" applyAlignment="1" applyProtection="1">
      <alignment horizontal="left" vertical="top" wrapText="1"/>
      <protection locked="0"/>
    </xf>
    <xf numFmtId="3" fontId="61" fillId="0" borderId="0" xfId="58" applyNumberFormat="1" applyFont="1" applyFill="1" applyAlignment="1" applyProtection="1">
      <alignment horizontal="right" vertical="top" wrapText="1"/>
      <protection locked="0"/>
    </xf>
    <xf numFmtId="0" fontId="62" fillId="0" borderId="0" xfId="58" applyFont="1" applyFill="1" applyAlignment="1" applyProtection="1">
      <alignment horizontal="left" vertical="top" wrapText="1"/>
      <protection locked="0"/>
    </xf>
    <xf numFmtId="0" fontId="63" fillId="0" borderId="0" xfId="58" applyFont="1" applyFill="1" applyAlignment="1" applyProtection="1">
      <alignment horizontal="center" vertical="top"/>
      <protection locked="0"/>
    </xf>
    <xf numFmtId="3" fontId="61" fillId="0" borderId="0" xfId="58" applyNumberFormat="1" applyFont="1" applyFill="1" applyAlignment="1" applyProtection="1">
      <alignment horizontal="left" vertical="top" wrapText="1"/>
      <protection locked="0"/>
    </xf>
    <xf numFmtId="0" fontId="61" fillId="0" borderId="10" xfId="58" applyFont="1" applyFill="1" applyBorder="1" applyAlignment="1" applyProtection="1">
      <alignment horizontal="left" vertical="top" wrapText="1"/>
      <protection locked="0"/>
    </xf>
    <xf numFmtId="0" fontId="63" fillId="0" borderId="0" xfId="58" applyFont="1" applyFill="1" applyAlignment="1" applyProtection="1">
      <alignment horizontal="left" vertical="top" wrapText="1"/>
      <protection locked="0"/>
    </xf>
    <xf numFmtId="3" fontId="63" fillId="0" borderId="0" xfId="58" applyNumberFormat="1" applyFont="1" applyFill="1" applyAlignment="1" applyProtection="1">
      <alignment horizontal="left" vertical="top" wrapText="1"/>
      <protection locked="0"/>
    </xf>
    <xf numFmtId="0" fontId="63" fillId="33" borderId="10" xfId="58" applyFont="1" applyFill="1" applyBorder="1" applyAlignment="1" applyProtection="1">
      <alignment horizontal="left" vertical="top" wrapText="1"/>
      <protection locked="0"/>
    </xf>
    <xf numFmtId="3" fontId="63" fillId="33" borderId="10" xfId="58" applyNumberFormat="1" applyFont="1" applyFill="1" applyBorder="1" applyAlignment="1" applyProtection="1">
      <alignment horizontal="left" vertical="top" wrapText="1"/>
      <protection locked="0"/>
    </xf>
    <xf numFmtId="164" fontId="61" fillId="0" borderId="0" xfId="58" applyNumberFormat="1" applyFont="1" applyFill="1" applyAlignment="1" applyProtection="1">
      <alignment horizontal="right" vertical="top" wrapText="1"/>
      <protection locked="0"/>
    </xf>
    <xf numFmtId="164" fontId="61" fillId="0" borderId="0" xfId="71" applyFont="1" applyFill="1" applyAlignment="1" applyProtection="1">
      <alignment horizontal="left" vertical="top" wrapText="1"/>
      <protection locked="0"/>
    </xf>
    <xf numFmtId="0" fontId="61" fillId="34" borderId="0" xfId="58" applyFont="1" applyFill="1" applyAlignment="1" applyProtection="1">
      <alignment horizontal="left" vertical="top" wrapText="1"/>
      <protection locked="0"/>
    </xf>
    <xf numFmtId="0" fontId="62" fillId="0" borderId="0" xfId="58" applyFont="1" applyFill="1" applyAlignment="1" applyProtection="1">
      <alignment horizontal="left" vertical="top"/>
      <protection locked="0"/>
    </xf>
    <xf numFmtId="49" fontId="61" fillId="0" borderId="0" xfId="58" applyNumberFormat="1" applyFont="1" applyFill="1" applyAlignment="1" applyProtection="1">
      <alignment horizontal="left" vertical="top" wrapText="1"/>
      <protection locked="0"/>
    </xf>
    <xf numFmtId="49" fontId="61" fillId="0" borderId="10" xfId="58" applyNumberFormat="1" applyFont="1" applyFill="1" applyBorder="1" applyAlignment="1" applyProtection="1">
      <alignment horizontal="left" vertical="top" wrapText="1"/>
      <protection locked="0"/>
    </xf>
    <xf numFmtId="49" fontId="61" fillId="0" borderId="11" xfId="58" applyNumberFormat="1" applyFont="1" applyFill="1" applyBorder="1" applyAlignment="1" applyProtection="1">
      <alignment horizontal="left" vertical="top" wrapText="1"/>
      <protection locked="0"/>
    </xf>
    <xf numFmtId="3" fontId="61" fillId="0" borderId="10" xfId="58" applyNumberFormat="1" applyFont="1" applyFill="1" applyBorder="1" applyAlignment="1" applyProtection="1">
      <alignment horizontal="right" vertical="top" wrapText="1"/>
      <protection locked="0"/>
    </xf>
    <xf numFmtId="49" fontId="63" fillId="0" borderId="10" xfId="58" applyNumberFormat="1" applyFont="1" applyFill="1" applyBorder="1" applyAlignment="1" applyProtection="1">
      <alignment horizontal="left" vertical="top" wrapText="1"/>
      <protection locked="0"/>
    </xf>
    <xf numFmtId="3" fontId="63" fillId="0" borderId="10" xfId="58" applyNumberFormat="1" applyFont="1" applyFill="1" applyBorder="1" applyAlignment="1" applyProtection="1">
      <alignment horizontal="right" vertical="top" wrapText="1"/>
      <protection locked="0"/>
    </xf>
    <xf numFmtId="0" fontId="62" fillId="0" borderId="0" xfId="58" applyFont="1" applyFill="1" applyAlignment="1" applyProtection="1">
      <alignment horizontal="justify" vertical="top" wrapText="1"/>
      <protection locked="0"/>
    </xf>
    <xf numFmtId="3" fontId="62" fillId="0" borderId="0" xfId="58" applyNumberFormat="1" applyFont="1" applyFill="1" applyAlignment="1" applyProtection="1">
      <alignment horizontal="left" vertical="top" wrapText="1"/>
      <protection locked="0"/>
    </xf>
    <xf numFmtId="165" fontId="64" fillId="34" borderId="0" xfId="0" applyNumberFormat="1" applyFont="1" applyFill="1" applyAlignment="1" applyProtection="1">
      <alignment horizontal="left" vertical="center" wrapText="1"/>
      <protection locked="0"/>
    </xf>
    <xf numFmtId="0" fontId="64" fillId="34" borderId="0" xfId="0" applyFont="1" applyFill="1" applyAlignment="1" applyProtection="1">
      <alignment horizontal="center" vertical="center" wrapText="1"/>
      <protection locked="0"/>
    </xf>
    <xf numFmtId="0" fontId="65" fillId="34" borderId="0" xfId="0" applyFont="1" applyFill="1" applyAlignment="1" applyProtection="1">
      <alignment horizontal="left" vertical="center" wrapText="1"/>
      <protection locked="0"/>
    </xf>
    <xf numFmtId="165" fontId="6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0" xfId="0" applyFont="1" applyFill="1" applyAlignment="1" applyProtection="1">
      <alignment horizontal="center" vertical="center" wrapText="1"/>
      <protection locked="0"/>
    </xf>
    <xf numFmtId="0" fontId="65" fillId="34" borderId="10" xfId="0" applyFont="1" applyFill="1" applyBorder="1" applyAlignment="1" applyProtection="1">
      <alignment horizontal="left" vertical="center" wrapText="1"/>
      <protection locked="0"/>
    </xf>
    <xf numFmtId="166" fontId="64" fillId="34" borderId="0" xfId="0" applyNumberFormat="1" applyFont="1" applyFill="1" applyAlignment="1" applyProtection="1">
      <alignment horizontal="right" vertical="center" wrapText="1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167" fontId="65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0" xfId="59" applyFont="1" applyFill="1" applyBorder="1" applyAlignment="1">
      <alignment horizontal="center" vertical="center" wrapText="1"/>
    </xf>
    <xf numFmtId="0" fontId="64" fillId="0" borderId="10" xfId="59" applyFont="1" applyFill="1" applyBorder="1" applyAlignment="1">
      <alignment horizontal="center" vertical="center" wrapText="1"/>
    </xf>
    <xf numFmtId="44" fontId="65" fillId="0" borderId="10" xfId="59" applyNumberFormat="1" applyFont="1" applyFill="1" applyBorder="1" applyAlignment="1">
      <alignment vertical="center" wrapText="1"/>
    </xf>
    <xf numFmtId="44" fontId="61" fillId="0" borderId="10" xfId="71" applyNumberFormat="1" applyFont="1" applyFill="1" applyBorder="1" applyAlignment="1" applyProtection="1">
      <alignment horizontal="left" vertical="top" wrapText="1"/>
      <protection locked="0"/>
    </xf>
    <xf numFmtId="44" fontId="6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4" fillId="34" borderId="0" xfId="0" applyFont="1" applyFill="1" applyAlignment="1" applyProtection="1">
      <alignment horizontal="left" vertical="center" wrapText="1"/>
      <protection locked="0"/>
    </xf>
    <xf numFmtId="0" fontId="64" fillId="34" borderId="13" xfId="0" applyFont="1" applyFill="1" applyBorder="1" applyAlignment="1" applyProtection="1">
      <alignment horizontal="center" vertical="center" wrapText="1"/>
      <protection locked="0"/>
    </xf>
    <xf numFmtId="0" fontId="61" fillId="0" borderId="0" xfId="58" applyFont="1" applyFill="1" applyAlignment="1" applyProtection="1">
      <alignment horizontal="left" vertical="top" wrapText="1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4" fontId="65" fillId="0" borderId="14" xfId="59" applyNumberFormat="1" applyFont="1" applyFill="1" applyBorder="1" applyAlignment="1">
      <alignment vertical="center" wrapText="1"/>
    </xf>
    <xf numFmtId="44" fontId="65" fillId="0" borderId="15" xfId="59" applyNumberFormat="1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14" xfId="59" applyFont="1" applyFill="1" applyBorder="1" applyAlignment="1">
      <alignment horizontal="center" vertical="center" wrapText="1"/>
    </xf>
    <xf numFmtId="180" fontId="64" fillId="0" borderId="14" xfId="59" applyNumberFormat="1" applyFont="1" applyFill="1" applyBorder="1" applyAlignment="1">
      <alignment horizontal="center" vertical="center" wrapText="1"/>
    </xf>
    <xf numFmtId="180" fontId="64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10" xfId="59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 applyProtection="1">
      <alignment horizontal="justify" vertical="center" wrapText="1"/>
      <protection locked="0"/>
    </xf>
    <xf numFmtId="0" fontId="66" fillId="34" borderId="10" xfId="59" applyFont="1" applyFill="1" applyBorder="1" applyAlignment="1">
      <alignment horizontal="left" vertical="center" wrapText="1"/>
    </xf>
    <xf numFmtId="0" fontId="66" fillId="0" borderId="10" xfId="0" applyFont="1" applyFill="1" applyBorder="1" applyAlignment="1" applyProtection="1">
      <alignment horizontal="left" vertical="center" wrapText="1"/>
      <protection locked="0"/>
    </xf>
    <xf numFmtId="0" fontId="66" fillId="36" borderId="10" xfId="0" applyFont="1" applyFill="1" applyBorder="1" applyAlignment="1" applyProtection="1">
      <alignment horizontal="left" vertical="center" wrapText="1"/>
      <protection locked="0"/>
    </xf>
    <xf numFmtId="0" fontId="66" fillId="34" borderId="10" xfId="0" applyFont="1" applyFill="1" applyBorder="1" applyAlignment="1" applyProtection="1">
      <alignment horizontal="justify" vertical="center" wrapText="1"/>
      <protection locked="0"/>
    </xf>
    <xf numFmtId="0" fontId="66" fillId="0" borderId="10" xfId="0" applyFont="1" applyBorder="1" applyAlignment="1">
      <alignment horizontal="justify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165" fontId="66" fillId="34" borderId="0" xfId="0" applyNumberFormat="1" applyFont="1" applyFill="1" applyAlignment="1" applyProtection="1">
      <alignment horizontal="left" vertical="center" wrapText="1"/>
      <protection locked="0"/>
    </xf>
    <xf numFmtId="0" fontId="66" fillId="34" borderId="0" xfId="0" applyFont="1" applyFill="1" applyAlignment="1" applyProtection="1">
      <alignment horizontal="center" vertical="center" wrapText="1"/>
      <protection locked="0"/>
    </xf>
    <xf numFmtId="0" fontId="66" fillId="34" borderId="0" xfId="0" applyFont="1" applyFill="1" applyAlignment="1" applyProtection="1">
      <alignment horizontal="left" vertical="center" wrapText="1"/>
      <protection locked="0"/>
    </xf>
    <xf numFmtId="0" fontId="67" fillId="34" borderId="0" xfId="0" applyFont="1" applyFill="1" applyAlignment="1" applyProtection="1">
      <alignment horizontal="left" vertical="center" wrapText="1"/>
      <protection locked="0"/>
    </xf>
    <xf numFmtId="165" fontId="6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0" xfId="0" applyFont="1" applyFill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 applyProtection="1">
      <alignment horizontal="left" vertical="center" wrapText="1"/>
      <protection locked="0"/>
    </xf>
    <xf numFmtId="44" fontId="67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66" fillId="34" borderId="0" xfId="0" applyNumberFormat="1" applyFont="1" applyFill="1" applyAlignment="1" applyProtection="1">
      <alignment horizontal="right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167" fontId="67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>
      <alignment horizontal="center" vertical="center" wrapText="1"/>
    </xf>
    <xf numFmtId="168" fontId="67" fillId="33" borderId="10" xfId="59" applyNumberFormat="1" applyFont="1" applyFill="1" applyBorder="1" applyAlignment="1">
      <alignment horizontal="center" vertical="center" wrapText="1"/>
    </xf>
    <xf numFmtId="0" fontId="67" fillId="0" borderId="10" xfId="59" applyFont="1" applyFill="1" applyBorder="1" applyAlignment="1">
      <alignment horizontal="center" vertical="center" wrapText="1"/>
    </xf>
    <xf numFmtId="0" fontId="67" fillId="0" borderId="10" xfId="59" applyFont="1" applyFill="1" applyBorder="1" applyAlignment="1">
      <alignment horizontal="left" vertical="center" wrapText="1"/>
    </xf>
    <xf numFmtId="164" fontId="67" fillId="0" borderId="10" xfId="59" applyNumberFormat="1" applyFont="1" applyFill="1" applyBorder="1" applyAlignment="1">
      <alignment horizontal="center" vertical="center" wrapText="1"/>
    </xf>
    <xf numFmtId="44" fontId="67" fillId="0" borderId="10" xfId="59" applyNumberFormat="1" applyFont="1" applyFill="1" applyBorder="1" applyAlignment="1">
      <alignment vertical="center" wrapText="1"/>
    </xf>
    <xf numFmtId="0" fontId="66" fillId="34" borderId="0" xfId="0" applyFont="1" applyFill="1" applyBorder="1" applyAlignment="1" applyProtection="1">
      <alignment horizontal="center" vertical="center" wrapText="1"/>
      <protection locked="0"/>
    </xf>
    <xf numFmtId="0" fontId="66" fillId="34" borderId="0" xfId="0" applyFont="1" applyFill="1" applyBorder="1" applyAlignment="1" applyProtection="1">
      <alignment horizontal="left" vertical="center" wrapText="1"/>
      <protection locked="0"/>
    </xf>
    <xf numFmtId="0" fontId="67" fillId="33" borderId="13" xfId="0" applyFont="1" applyFill="1" applyBorder="1" applyAlignment="1" applyProtection="1">
      <alignment horizontal="center" vertical="center" wrapText="1"/>
      <protection locked="0"/>
    </xf>
    <xf numFmtId="165" fontId="67" fillId="33" borderId="13" xfId="59" applyNumberFormat="1" applyFont="1" applyFill="1" applyBorder="1" applyAlignment="1">
      <alignment horizontal="center" vertical="center" wrapText="1"/>
    </xf>
    <xf numFmtId="168" fontId="67" fillId="33" borderId="13" xfId="59" applyNumberFormat="1" applyFont="1" applyFill="1" applyBorder="1" applyAlignment="1">
      <alignment horizontal="center" vertical="center" wrapText="1"/>
    </xf>
    <xf numFmtId="168" fontId="67" fillId="0" borderId="0" xfId="59" applyNumberFormat="1" applyFont="1" applyFill="1" applyBorder="1" applyAlignment="1">
      <alignment horizontal="center" vertical="center" wrapText="1"/>
    </xf>
    <xf numFmtId="0" fontId="67" fillId="34" borderId="0" xfId="0" applyFont="1" applyFill="1" applyBorder="1" applyAlignment="1" applyProtection="1">
      <alignment horizontal="center" vertical="center" wrapText="1"/>
      <protection locked="0"/>
    </xf>
    <xf numFmtId="0" fontId="66" fillId="34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59" applyFont="1" applyFill="1" applyBorder="1" applyAlignment="1">
      <alignment horizontal="justify" vertical="center" wrapText="1"/>
    </xf>
    <xf numFmtId="3" fontId="66" fillId="34" borderId="13" xfId="59" applyNumberFormat="1" applyFont="1" applyFill="1" applyBorder="1" applyAlignment="1">
      <alignment horizontal="center" vertical="center" wrapText="1"/>
    </xf>
    <xf numFmtId="0" fontId="66" fillId="34" borderId="0" xfId="0" applyFont="1" applyFill="1" applyBorder="1" applyAlignment="1" applyProtection="1">
      <alignment horizontal="center" vertical="center" wrapText="1" shrinkToFit="1"/>
      <protection locked="0"/>
    </xf>
    <xf numFmtId="0" fontId="66" fillId="0" borderId="13" xfId="59" applyFont="1" applyFill="1" applyBorder="1" applyAlignment="1">
      <alignment horizontal="left" vertical="center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3" fontId="66" fillId="0" borderId="13" xfId="59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 applyProtection="1">
      <alignment horizontal="justify" vertical="center" wrapText="1"/>
      <protection locked="0"/>
    </xf>
    <xf numFmtId="0" fontId="66" fillId="34" borderId="13" xfId="0" applyFont="1" applyFill="1" applyBorder="1" applyAlignment="1">
      <alignment horizontal="justify" vertical="center" wrapText="1"/>
    </xf>
    <xf numFmtId="0" fontId="66" fillId="34" borderId="13" xfId="59" applyFont="1" applyFill="1" applyBorder="1" applyAlignment="1">
      <alignment horizontal="left" vertical="center" wrapText="1"/>
    </xf>
    <xf numFmtId="0" fontId="66" fillId="34" borderId="13" xfId="59" applyFont="1" applyFill="1" applyBorder="1" applyAlignment="1">
      <alignment horizontal="justify" vertical="center" wrapText="1"/>
    </xf>
    <xf numFmtId="165" fontId="67" fillId="33" borderId="10" xfId="59" applyNumberFormat="1" applyFont="1" applyFill="1" applyBorder="1" applyAlignment="1">
      <alignment horizontal="center" vertical="center" wrapText="1"/>
    </xf>
    <xf numFmtId="168" fontId="67" fillId="33" borderId="14" xfId="59" applyNumberFormat="1" applyFont="1" applyFill="1" applyBorder="1" applyAlignment="1">
      <alignment horizontal="center" vertical="center" wrapText="1"/>
    </xf>
    <xf numFmtId="168" fontId="67" fillId="0" borderId="16" xfId="59" applyNumberFormat="1" applyFont="1" applyFill="1" applyBorder="1" applyAlignment="1">
      <alignment horizontal="center" vertical="center" wrapText="1"/>
    </xf>
    <xf numFmtId="0" fontId="66" fillId="34" borderId="14" xfId="0" applyFont="1" applyFill="1" applyBorder="1" applyAlignment="1" applyProtection="1">
      <alignment horizontal="center" vertical="center" wrapText="1"/>
      <protection locked="0"/>
    </xf>
    <xf numFmtId="0" fontId="66" fillId="0" borderId="10" xfId="59" applyFont="1" applyFill="1" applyBorder="1" applyAlignment="1">
      <alignment horizontal="justify" vertical="center" wrapText="1"/>
    </xf>
    <xf numFmtId="3" fontId="66" fillId="34" borderId="10" xfId="59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 applyProtection="1">
      <alignment horizontal="center" vertical="center" wrapText="1"/>
      <protection locked="0"/>
    </xf>
    <xf numFmtId="0" fontId="66" fillId="34" borderId="16" xfId="0" applyFont="1" applyFill="1" applyBorder="1" applyAlignment="1" applyProtection="1">
      <alignment horizontal="center" vertical="center" wrapText="1"/>
      <protection locked="0"/>
    </xf>
    <xf numFmtId="0" fontId="66" fillId="34" borderId="10" xfId="0" applyFont="1" applyFill="1" applyBorder="1" applyAlignment="1" applyProtection="1">
      <alignment horizontal="center" vertical="center" wrapText="1"/>
      <protection locked="0"/>
    </xf>
    <xf numFmtId="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59" applyFont="1" applyFill="1" applyBorder="1" applyAlignment="1">
      <alignment horizontal="left" vertical="center" wrapText="1"/>
    </xf>
    <xf numFmtId="168" fontId="67" fillId="33" borderId="17" xfId="59" applyNumberFormat="1" applyFont="1" applyFill="1" applyBorder="1" applyAlignment="1">
      <alignment horizontal="center" vertical="center" wrapText="1"/>
    </xf>
    <xf numFmtId="168" fontId="67" fillId="0" borderId="18" xfId="59" applyNumberFormat="1" applyFont="1" applyFill="1" applyBorder="1" applyAlignment="1">
      <alignment horizontal="center" vertical="center" wrapText="1"/>
    </xf>
    <xf numFmtId="0" fontId="66" fillId="34" borderId="18" xfId="0" applyFont="1" applyFill="1" applyBorder="1" applyAlignment="1" applyProtection="1">
      <alignment horizontal="center" vertical="center" wrapText="1"/>
      <protection locked="0"/>
    </xf>
    <xf numFmtId="0" fontId="66" fillId="0" borderId="10" xfId="59" applyFont="1" applyFill="1" applyBorder="1" applyAlignment="1">
      <alignment horizontal="center" vertical="center" wrapText="1"/>
    </xf>
    <xf numFmtId="0" fontId="66" fillId="0" borderId="18" xfId="59" applyFont="1" applyFill="1" applyBorder="1" applyAlignment="1">
      <alignment horizontal="center" vertical="center" wrapText="1"/>
    </xf>
    <xf numFmtId="0" fontId="66" fillId="0" borderId="0" xfId="59" applyFont="1" applyFill="1" applyBorder="1" applyAlignment="1">
      <alignment horizontal="center" vertical="center" wrapText="1"/>
    </xf>
    <xf numFmtId="0" fontId="66" fillId="34" borderId="18" xfId="59" applyFont="1" applyFill="1" applyBorder="1" applyAlignment="1">
      <alignment horizontal="center" vertical="center" wrapText="1"/>
    </xf>
    <xf numFmtId="0" fontId="66" fillId="34" borderId="0" xfId="59" applyFont="1" applyFill="1" applyBorder="1" applyAlignment="1">
      <alignment horizontal="center" vertical="center" wrapText="1"/>
    </xf>
    <xf numFmtId="0" fontId="66" fillId="36" borderId="10" xfId="59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justify" vertical="center" wrapText="1"/>
    </xf>
    <xf numFmtId="0" fontId="66" fillId="34" borderId="10" xfId="59" applyFont="1" applyFill="1" applyBorder="1" applyAlignment="1">
      <alignment horizontal="justify" vertical="center" wrapText="1"/>
    </xf>
    <xf numFmtId="0" fontId="66" fillId="0" borderId="14" xfId="0" applyFont="1" applyBorder="1" applyAlignment="1">
      <alignment horizontal="justify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34" borderId="17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>
      <alignment horizontal="justify" vertical="center" wrapText="1"/>
    </xf>
    <xf numFmtId="0" fontId="66" fillId="0" borderId="13" xfId="0" applyFont="1" applyBorder="1" applyAlignment="1">
      <alignment horizontal="center" vertical="center" wrapText="1"/>
    </xf>
    <xf numFmtId="0" fontId="61" fillId="0" borderId="0" xfId="58" applyFont="1" applyFill="1" applyAlignment="1" applyProtection="1">
      <alignment horizontal="left" vertical="top" wrapText="1"/>
      <protection locked="0"/>
    </xf>
    <xf numFmtId="0" fontId="65" fillId="0" borderId="14" xfId="59" applyFont="1" applyFill="1" applyBorder="1" applyAlignment="1">
      <alignment horizontal="center" vertical="center" wrapText="1"/>
    </xf>
    <xf numFmtId="165" fontId="6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49" fontId="61" fillId="0" borderId="10" xfId="58" applyNumberFormat="1" applyFont="1" applyFill="1" applyBorder="1" applyAlignment="1" applyProtection="1">
      <alignment horizontal="left" vertical="top" wrapText="1"/>
      <protection locked="0"/>
    </xf>
    <xf numFmtId="0" fontId="61" fillId="0" borderId="0" xfId="58" applyFont="1" applyFill="1" applyAlignment="1" applyProtection="1">
      <alignment horizontal="justify" vertical="top" wrapText="1"/>
      <protection locked="0"/>
    </xf>
    <xf numFmtId="0" fontId="68" fillId="0" borderId="0" xfId="58" applyFont="1" applyFill="1" applyAlignment="1" applyProtection="1">
      <alignment horizontal="justify" vertical="top" wrapText="1"/>
      <protection locked="0"/>
    </xf>
    <xf numFmtId="0" fontId="61" fillId="0" borderId="0" xfId="58" applyFont="1" applyFill="1" applyAlignment="1" applyProtection="1">
      <alignment horizontal="left" vertical="top" wrapText="1"/>
      <protection locked="0"/>
    </xf>
    <xf numFmtId="0" fontId="61" fillId="34" borderId="0" xfId="58" applyFont="1" applyFill="1" applyAlignment="1" applyProtection="1">
      <alignment horizontal="justify" vertical="top" wrapText="1"/>
      <protection locked="0"/>
    </xf>
    <xf numFmtId="0" fontId="66" fillId="0" borderId="0" xfId="0" applyFont="1" applyFill="1" applyAlignment="1" applyProtection="1">
      <alignment horizontal="justify" vertical="center" wrapText="1"/>
      <protection locked="0"/>
    </xf>
    <xf numFmtId="0" fontId="66" fillId="0" borderId="19" xfId="0" applyFont="1" applyFill="1" applyBorder="1" applyAlignment="1" applyProtection="1">
      <alignment horizontal="justify" vertical="center" wrapText="1"/>
      <protection locked="0"/>
    </xf>
    <xf numFmtId="0" fontId="66" fillId="0" borderId="20" xfId="0" applyFont="1" applyFill="1" applyBorder="1" applyAlignment="1" applyProtection="1">
      <alignment horizontal="justify" vertical="center" wrapText="1"/>
      <protection locked="0"/>
    </xf>
    <xf numFmtId="0" fontId="66" fillId="0" borderId="0" xfId="0" applyFont="1" applyFill="1" applyAlignment="1" applyProtection="1">
      <alignment horizontal="left" vertical="center" wrapText="1"/>
      <protection locked="0"/>
    </xf>
    <xf numFmtId="0" fontId="66" fillId="34" borderId="0" xfId="0" applyFont="1" applyFill="1" applyAlignment="1" applyProtection="1">
      <alignment horizontal="right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0" fontId="64" fillId="34" borderId="0" xfId="0" applyFont="1" applyFill="1" applyAlignment="1" applyProtection="1">
      <alignment horizontal="right" vertical="center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Excel Built-in Comma" xfId="45"/>
    <cellStyle name="Excel Built-in Normal 1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8" xfId="59"/>
    <cellStyle name="Obliczenia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abSelected="1" view="pageBreakPreview" zoomScale="120" zoomScaleSheetLayoutView="12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2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22" t="s">
        <v>105</v>
      </c>
      <c r="D4" s="5"/>
    </row>
    <row r="5" spans="1:4" ht="15">
      <c r="A5" s="1"/>
      <c r="B5" s="1"/>
      <c r="C5" s="1"/>
      <c r="D5" s="5"/>
    </row>
    <row r="6" spans="1:4" ht="33" customHeight="1">
      <c r="A6" s="1"/>
      <c r="B6" s="1" t="s">
        <v>3</v>
      </c>
      <c r="C6" s="128" t="s">
        <v>106</v>
      </c>
      <c r="D6" s="128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126"/>
      <c r="D8" s="126"/>
    </row>
    <row r="9" spans="1:4" ht="15">
      <c r="A9" s="1"/>
      <c r="B9" s="6" t="s">
        <v>5</v>
      </c>
      <c r="C9" s="126"/>
      <c r="D9" s="126"/>
    </row>
    <row r="10" spans="1:4" ht="15">
      <c r="A10" s="1"/>
      <c r="B10" s="6" t="s">
        <v>6</v>
      </c>
      <c r="C10" s="126"/>
      <c r="D10" s="126"/>
    </row>
    <row r="11" spans="1:4" ht="15">
      <c r="A11" s="1"/>
      <c r="B11" s="6" t="s">
        <v>7</v>
      </c>
      <c r="C11" s="126"/>
      <c r="D11" s="126"/>
    </row>
    <row r="12" spans="1:4" ht="15">
      <c r="A12" s="1"/>
      <c r="B12" s="6" t="s">
        <v>8</v>
      </c>
      <c r="C12" s="126"/>
      <c r="D12" s="126"/>
    </row>
    <row r="13" spans="1:4" ht="15">
      <c r="A13" s="1"/>
      <c r="B13" s="6" t="s">
        <v>9</v>
      </c>
      <c r="C13" s="126"/>
      <c r="D13" s="126"/>
    </row>
    <row r="14" spans="1:4" ht="15">
      <c r="A14" s="1"/>
      <c r="B14" s="6" t="s">
        <v>10</v>
      </c>
      <c r="C14" s="126"/>
      <c r="D14" s="126"/>
    </row>
    <row r="15" spans="1:4" ht="15">
      <c r="A15" s="1"/>
      <c r="B15" s="6" t="s">
        <v>11</v>
      </c>
      <c r="C15" s="126"/>
      <c r="D15" s="126"/>
    </row>
    <row r="16" spans="1:4" ht="15">
      <c r="A16" s="1"/>
      <c r="B16" s="6" t="s">
        <v>12</v>
      </c>
      <c r="C16" s="126"/>
      <c r="D16" s="126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30" t="s">
        <v>14</v>
      </c>
      <c r="C18" s="130"/>
      <c r="D18" s="130"/>
    </row>
    <row r="19" spans="1:4" ht="15">
      <c r="A19" s="1"/>
      <c r="B19" s="1"/>
      <c r="C19" s="1"/>
      <c r="D19" s="5"/>
    </row>
    <row r="20" spans="1:4" ht="21" customHeight="1">
      <c r="A20" s="1"/>
      <c r="B20" s="9" t="s">
        <v>15</v>
      </c>
      <c r="C20" s="10" t="s">
        <v>16</v>
      </c>
      <c r="D20" s="7"/>
    </row>
    <row r="21" spans="1:4" ht="15">
      <c r="A21" s="1"/>
      <c r="B21" s="6" t="s">
        <v>17</v>
      </c>
      <c r="C21" s="36">
        <f>'część_(1)'!H$5</f>
        <v>0</v>
      </c>
      <c r="D21" s="11"/>
    </row>
    <row r="22" spans="1:4" ht="15">
      <c r="A22" s="1"/>
      <c r="B22" s="6" t="s">
        <v>18</v>
      </c>
      <c r="C22" s="36">
        <f>'część_(2)'!H$5</f>
        <v>0</v>
      </c>
      <c r="D22" s="11"/>
    </row>
    <row r="23" spans="1:4" ht="15">
      <c r="A23" s="40"/>
      <c r="B23" s="6" t="s">
        <v>170</v>
      </c>
      <c r="C23" s="36">
        <f>'część_(3)'!H$5</f>
        <v>0</v>
      </c>
      <c r="D23" s="11"/>
    </row>
    <row r="24" spans="1:4" ht="15">
      <c r="A24" s="40"/>
      <c r="B24" s="6" t="s">
        <v>171</v>
      </c>
      <c r="C24" s="36">
        <f>'część_(4)'!H$5</f>
        <v>0</v>
      </c>
      <c r="D24" s="11"/>
    </row>
    <row r="25" spans="1:4" ht="15">
      <c r="A25" s="40"/>
      <c r="B25" s="6" t="s">
        <v>172</v>
      </c>
      <c r="C25" s="36">
        <f>'część_(5)'!H$5</f>
        <v>0</v>
      </c>
      <c r="D25" s="11"/>
    </row>
    <row r="26" spans="1:4" ht="12.75" customHeight="1">
      <c r="A26" s="1"/>
      <c r="B26" s="1"/>
      <c r="C26" s="12"/>
      <c r="D26" s="11"/>
    </row>
    <row r="27" spans="1:4" ht="70.5" customHeight="1">
      <c r="A27" s="1" t="s">
        <v>19</v>
      </c>
      <c r="B27" s="130" t="s">
        <v>20</v>
      </c>
      <c r="C27" s="130"/>
      <c r="D27" s="130"/>
    </row>
    <row r="28" spans="1:4" ht="15.75" customHeight="1">
      <c r="A28" s="1" t="s">
        <v>21</v>
      </c>
      <c r="B28" s="130" t="s">
        <v>22</v>
      </c>
      <c r="C28" s="130"/>
      <c r="D28" s="130"/>
    </row>
    <row r="29" spans="1:4" ht="33" customHeight="1">
      <c r="A29" s="1" t="s">
        <v>23</v>
      </c>
      <c r="B29" s="128" t="s">
        <v>24</v>
      </c>
      <c r="C29" s="128"/>
      <c r="D29" s="128"/>
    </row>
    <row r="30" spans="1:4" ht="30" customHeight="1">
      <c r="A30" s="1" t="s">
        <v>25</v>
      </c>
      <c r="B30" s="128" t="s">
        <v>26</v>
      </c>
      <c r="C30" s="128"/>
      <c r="D30" s="128"/>
    </row>
    <row r="31" spans="1:4" s="14" customFormat="1" ht="52.5" customHeight="1">
      <c r="A31" s="13" t="s">
        <v>27</v>
      </c>
      <c r="B31" s="131" t="s">
        <v>107</v>
      </c>
      <c r="C31" s="131"/>
      <c r="D31" s="131"/>
    </row>
    <row r="32" spans="1:4" ht="31.5" customHeight="1">
      <c r="A32" s="13" t="s">
        <v>28</v>
      </c>
      <c r="B32" s="128" t="s">
        <v>29</v>
      </c>
      <c r="C32" s="128"/>
      <c r="D32" s="128"/>
    </row>
    <row r="33" spans="1:4" ht="20.25" customHeight="1">
      <c r="A33" s="13" t="s">
        <v>30</v>
      </c>
      <c r="B33" s="128" t="s">
        <v>31</v>
      </c>
      <c r="C33" s="128"/>
      <c r="D33" s="128"/>
    </row>
    <row r="34" spans="1:4" ht="33" customHeight="1">
      <c r="A34" s="13" t="s">
        <v>32</v>
      </c>
      <c r="B34" s="128" t="s">
        <v>33</v>
      </c>
      <c r="C34" s="128"/>
      <c r="D34" s="128"/>
    </row>
    <row r="35" spans="1:4" ht="33.75" customHeight="1">
      <c r="A35" s="13" t="s">
        <v>34</v>
      </c>
      <c r="B35" s="128" t="s">
        <v>35</v>
      </c>
      <c r="C35" s="128"/>
      <c r="D35" s="128"/>
    </row>
    <row r="36" spans="1:4" ht="33.75" customHeight="1">
      <c r="A36" s="13"/>
      <c r="B36" s="128" t="s">
        <v>36</v>
      </c>
      <c r="C36" s="128"/>
      <c r="D36" s="128"/>
    </row>
    <row r="37" spans="1:4" ht="22.5" customHeight="1">
      <c r="A37" s="13"/>
      <c r="B37" s="129" t="s">
        <v>37</v>
      </c>
      <c r="C37" s="129"/>
      <c r="D37" s="129"/>
    </row>
    <row r="38" spans="1:4" ht="18" customHeight="1">
      <c r="A38" s="13" t="s">
        <v>38</v>
      </c>
      <c r="B38" s="7" t="s">
        <v>39</v>
      </c>
      <c r="C38" s="1"/>
      <c r="D38" s="1"/>
    </row>
    <row r="39" spans="1:4" ht="18" customHeight="1">
      <c r="A39" s="15"/>
      <c r="B39" s="127" t="s">
        <v>40</v>
      </c>
      <c r="C39" s="127"/>
      <c r="D39" s="127"/>
    </row>
    <row r="40" spans="1:4" ht="18" customHeight="1">
      <c r="A40" s="1"/>
      <c r="B40" s="127" t="s">
        <v>41</v>
      </c>
      <c r="C40" s="127"/>
      <c r="D40" s="6"/>
    </row>
    <row r="41" spans="1:4" ht="18" customHeight="1">
      <c r="A41" s="1"/>
      <c r="B41" s="126"/>
      <c r="C41" s="126"/>
      <c r="D41" s="6"/>
    </row>
    <row r="42" spans="1:4" ht="18" customHeight="1">
      <c r="A42" s="1"/>
      <c r="B42" s="126"/>
      <c r="C42" s="126"/>
      <c r="D42" s="6"/>
    </row>
    <row r="43" spans="1:4" ht="18" customHeight="1">
      <c r="A43" s="1"/>
      <c r="B43" s="126"/>
      <c r="C43" s="126"/>
      <c r="D43" s="6"/>
    </row>
    <row r="44" spans="1:4" ht="9.75" customHeight="1">
      <c r="A44" s="1"/>
      <c r="B44" s="15" t="s">
        <v>42</v>
      </c>
      <c r="C44" s="15"/>
      <c r="D44" s="2"/>
    </row>
    <row r="45" spans="1:4" ht="18" customHeight="1">
      <c r="A45" s="1"/>
      <c r="B45" s="127" t="s">
        <v>43</v>
      </c>
      <c r="C45" s="127"/>
      <c r="D45" s="127"/>
    </row>
    <row r="46" spans="1:4" ht="18" customHeight="1">
      <c r="A46" s="1"/>
      <c r="B46" s="16" t="s">
        <v>41</v>
      </c>
      <c r="C46" s="17" t="s">
        <v>44</v>
      </c>
      <c r="D46" s="18" t="s">
        <v>45</v>
      </c>
    </row>
    <row r="47" spans="1:4" ht="18" customHeight="1">
      <c r="A47" s="1"/>
      <c r="B47" s="19"/>
      <c r="C47" s="17"/>
      <c r="D47" s="20"/>
    </row>
    <row r="48" spans="1:4" ht="18" customHeight="1">
      <c r="A48" s="1"/>
      <c r="B48" s="19"/>
      <c r="C48" s="17"/>
      <c r="D48" s="20"/>
    </row>
    <row r="49" spans="1:4" ht="7.5" customHeight="1">
      <c r="A49" s="1"/>
      <c r="B49" s="15"/>
      <c r="C49" s="15"/>
      <c r="D49" s="2"/>
    </row>
    <row r="50" spans="1:4" ht="18" customHeight="1">
      <c r="A50" s="1"/>
      <c r="B50" s="127" t="s">
        <v>46</v>
      </c>
      <c r="C50" s="127"/>
      <c r="D50" s="127"/>
    </row>
    <row r="51" spans="1:4" ht="18" customHeight="1">
      <c r="A51" s="1"/>
      <c r="B51" s="127" t="s">
        <v>47</v>
      </c>
      <c r="C51" s="127"/>
      <c r="D51" s="6"/>
    </row>
    <row r="52" spans="1:4" ht="18" customHeight="1">
      <c r="A52" s="1"/>
      <c r="B52" s="126"/>
      <c r="C52" s="126"/>
      <c r="D52" s="6"/>
    </row>
    <row r="53" spans="2:4" ht="34.5" customHeight="1">
      <c r="B53" s="21"/>
      <c r="C53" s="21"/>
      <c r="D53" s="21"/>
    </row>
  </sheetData>
  <sheetProtection/>
  <mergeCells count="31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C40"/>
    <mergeCell ref="B52:C52"/>
    <mergeCell ref="B41:C41"/>
    <mergeCell ref="B42:C42"/>
    <mergeCell ref="B43:C43"/>
    <mergeCell ref="B45:D45"/>
    <mergeCell ref="B50:D50"/>
    <mergeCell ref="B51:C51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289"/>
  <sheetViews>
    <sheetView showGridLines="0" view="pageBreakPreview" zoomScale="140" zoomScaleNormal="130" zoomScaleSheetLayoutView="140" zoomScalePageLayoutView="0" workbookViewId="0" topLeftCell="A1">
      <selection activeCell="B285" sqref="B285"/>
    </sheetView>
  </sheetViews>
  <sheetFormatPr defaultColWidth="9.625" defaultRowHeight="14.25"/>
  <cols>
    <col min="1" max="1" width="5.75390625" style="60" customWidth="1"/>
    <col min="2" max="2" width="79.25390625" style="61" customWidth="1"/>
    <col min="3" max="3" width="10.25390625" style="59" customWidth="1"/>
    <col min="4" max="4" width="8.375" style="60" customWidth="1"/>
    <col min="5" max="5" width="11.25390625" style="60" customWidth="1"/>
    <col min="6" max="6" width="12.75390625" style="60" customWidth="1"/>
    <col min="7" max="7" width="18.125" style="61" customWidth="1"/>
    <col min="8" max="10" width="15.125" style="61" customWidth="1"/>
    <col min="11" max="16384" width="9.625" style="61" customWidth="1"/>
  </cols>
  <sheetData>
    <row r="1" spans="1:8" ht="21" customHeight="1">
      <c r="A1" s="135" t="s">
        <v>105</v>
      </c>
      <c r="B1" s="135"/>
      <c r="G1" s="136" t="s">
        <v>48</v>
      </c>
      <c r="H1" s="136"/>
    </row>
    <row r="2" spans="2:8" ht="12">
      <c r="B2" s="62" t="s">
        <v>49</v>
      </c>
      <c r="C2" s="63">
        <v>1</v>
      </c>
      <c r="G2" s="62" t="s">
        <v>50</v>
      </c>
      <c r="H2" s="62"/>
    </row>
    <row r="3" ht="12">
      <c r="A3" s="64"/>
    </row>
    <row r="4" ht="12">
      <c r="A4" s="64"/>
    </row>
    <row r="5" spans="1:8" ht="12">
      <c r="A5" s="64"/>
      <c r="B5" s="62"/>
      <c r="G5" s="65" t="s">
        <v>16</v>
      </c>
      <c r="H5" s="66">
        <f>SUM(H8+H37+H61+H85+H117+H148+H175+H202+H232+H257)</f>
        <v>0</v>
      </c>
    </row>
    <row r="6" spans="1:8" ht="12">
      <c r="A6" s="64"/>
      <c r="B6" s="62"/>
      <c r="G6" s="62"/>
      <c r="H6" s="67"/>
    </row>
    <row r="7" spans="1:8" ht="36">
      <c r="A7" s="68" t="s">
        <v>51</v>
      </c>
      <c r="B7" s="68" t="s">
        <v>52</v>
      </c>
      <c r="C7" s="69" t="s">
        <v>53</v>
      </c>
      <c r="D7" s="70" t="s">
        <v>54</v>
      </c>
      <c r="E7" s="70" t="s">
        <v>181</v>
      </c>
      <c r="F7" s="71" t="s">
        <v>61</v>
      </c>
      <c r="G7" s="68" t="s">
        <v>55</v>
      </c>
      <c r="H7" s="68" t="s">
        <v>56</v>
      </c>
    </row>
    <row r="8" spans="1:8" ht="21" customHeight="1">
      <c r="A8" s="72" t="s">
        <v>13</v>
      </c>
      <c r="B8" s="73" t="s">
        <v>99</v>
      </c>
      <c r="C8" s="72">
        <v>1000</v>
      </c>
      <c r="D8" s="72" t="s">
        <v>57</v>
      </c>
      <c r="E8" s="72"/>
      <c r="F8" s="72"/>
      <c r="G8" s="74"/>
      <c r="H8" s="75">
        <f>ROUND(ROUND(C8,2)*ROUND(G8,2),2)</f>
        <v>0</v>
      </c>
    </row>
    <row r="9" ht="12">
      <c r="B9" s="62"/>
    </row>
    <row r="10" spans="2:9" ht="12">
      <c r="B10" s="64" t="s">
        <v>58</v>
      </c>
      <c r="E10" s="76"/>
      <c r="F10" s="76"/>
      <c r="G10" s="77"/>
      <c r="H10" s="77"/>
      <c r="I10" s="77"/>
    </row>
    <row r="11" spans="1:9" s="64" customFormat="1" ht="12">
      <c r="A11" s="78" t="s">
        <v>98</v>
      </c>
      <c r="B11" s="78" t="s">
        <v>59</v>
      </c>
      <c r="C11" s="79" t="s">
        <v>60</v>
      </c>
      <c r="D11" s="80" t="s">
        <v>54</v>
      </c>
      <c r="E11" s="81"/>
      <c r="F11" s="81"/>
      <c r="G11" s="81"/>
      <c r="H11" s="82"/>
      <c r="I11" s="82"/>
    </row>
    <row r="12" spans="1:9" s="64" customFormat="1" ht="18" customHeight="1">
      <c r="A12" s="83" t="s">
        <v>13</v>
      </c>
      <c r="B12" s="84" t="s">
        <v>182</v>
      </c>
      <c r="C12" s="85">
        <v>1</v>
      </c>
      <c r="D12" s="83" t="s">
        <v>62</v>
      </c>
      <c r="E12" s="76"/>
      <c r="F12" s="76"/>
      <c r="G12" s="86"/>
      <c r="H12" s="86"/>
      <c r="I12" s="82"/>
    </row>
    <row r="13" spans="1:9" s="64" customFormat="1" ht="51.75" customHeight="1">
      <c r="A13" s="83" t="s">
        <v>19</v>
      </c>
      <c r="B13" s="87" t="s">
        <v>108</v>
      </c>
      <c r="C13" s="85">
        <v>1</v>
      </c>
      <c r="D13" s="83" t="s">
        <v>62</v>
      </c>
      <c r="E13" s="76"/>
      <c r="F13" s="76"/>
      <c r="G13" s="86"/>
      <c r="H13" s="86"/>
      <c r="I13" s="82"/>
    </row>
    <row r="14" spans="1:9" s="64" customFormat="1" ht="55.5" customHeight="1">
      <c r="A14" s="83" t="s">
        <v>21</v>
      </c>
      <c r="B14" s="84" t="s">
        <v>109</v>
      </c>
      <c r="C14" s="85">
        <v>2</v>
      </c>
      <c r="D14" s="83" t="s">
        <v>62</v>
      </c>
      <c r="E14" s="76"/>
      <c r="F14" s="76"/>
      <c r="G14" s="86"/>
      <c r="H14" s="86"/>
      <c r="I14" s="82"/>
    </row>
    <row r="15" spans="1:9" s="64" customFormat="1" ht="48" customHeight="1">
      <c r="A15" s="83" t="s">
        <v>23</v>
      </c>
      <c r="B15" s="84" t="s">
        <v>183</v>
      </c>
      <c r="C15" s="85">
        <v>2</v>
      </c>
      <c r="D15" s="83" t="s">
        <v>62</v>
      </c>
      <c r="E15" s="76"/>
      <c r="F15" s="76"/>
      <c r="G15" s="86"/>
      <c r="H15" s="86"/>
      <c r="I15" s="82"/>
    </row>
    <row r="16" spans="1:9" s="64" customFormat="1" ht="41.25" customHeight="1">
      <c r="A16" s="83" t="s">
        <v>25</v>
      </c>
      <c r="B16" s="88" t="s">
        <v>179</v>
      </c>
      <c r="C16" s="89">
        <v>1</v>
      </c>
      <c r="D16" s="83" t="s">
        <v>62</v>
      </c>
      <c r="E16" s="76"/>
      <c r="F16" s="76"/>
      <c r="G16" s="86"/>
      <c r="H16" s="86"/>
      <c r="I16" s="82"/>
    </row>
    <row r="17" spans="1:9" s="64" customFormat="1" ht="45" customHeight="1">
      <c r="A17" s="83" t="s">
        <v>27</v>
      </c>
      <c r="B17" s="88" t="s">
        <v>184</v>
      </c>
      <c r="C17" s="85">
        <v>1</v>
      </c>
      <c r="D17" s="83" t="s">
        <v>62</v>
      </c>
      <c r="E17" s="76"/>
      <c r="F17" s="76"/>
      <c r="G17" s="86"/>
      <c r="H17" s="86"/>
      <c r="I17" s="82"/>
    </row>
    <row r="18" spans="1:9" s="64" customFormat="1" ht="39" customHeight="1">
      <c r="A18" s="83" t="s">
        <v>28</v>
      </c>
      <c r="B18" s="90" t="s">
        <v>185</v>
      </c>
      <c r="C18" s="85">
        <v>1</v>
      </c>
      <c r="D18" s="83" t="s">
        <v>62</v>
      </c>
      <c r="E18" s="76"/>
      <c r="F18" s="76"/>
      <c r="G18" s="86"/>
      <c r="H18" s="86"/>
      <c r="I18" s="82"/>
    </row>
    <row r="19" spans="1:9" s="64" customFormat="1" ht="18.75" customHeight="1">
      <c r="A19" s="83" t="s">
        <v>30</v>
      </c>
      <c r="B19" s="84" t="s">
        <v>186</v>
      </c>
      <c r="C19" s="85">
        <v>1</v>
      </c>
      <c r="D19" s="83" t="s">
        <v>62</v>
      </c>
      <c r="E19" s="76"/>
      <c r="F19" s="76"/>
      <c r="G19" s="86"/>
      <c r="H19" s="86"/>
      <c r="I19" s="82"/>
    </row>
    <row r="20" spans="1:9" s="64" customFormat="1" ht="18.75" customHeight="1">
      <c r="A20" s="83" t="s">
        <v>32</v>
      </c>
      <c r="B20" s="84" t="s">
        <v>100</v>
      </c>
      <c r="C20" s="85">
        <v>1</v>
      </c>
      <c r="D20" s="83" t="s">
        <v>63</v>
      </c>
      <c r="E20" s="76"/>
      <c r="F20" s="76"/>
      <c r="G20" s="86"/>
      <c r="H20" s="86"/>
      <c r="I20" s="82"/>
    </row>
    <row r="21" spans="1:9" s="64" customFormat="1" ht="15.75" customHeight="1">
      <c r="A21" s="83" t="s">
        <v>34</v>
      </c>
      <c r="B21" s="84" t="s">
        <v>187</v>
      </c>
      <c r="C21" s="85">
        <v>2</v>
      </c>
      <c r="D21" s="83" t="s">
        <v>62</v>
      </c>
      <c r="E21" s="76"/>
      <c r="F21" s="76"/>
      <c r="G21" s="86"/>
      <c r="H21" s="86"/>
      <c r="I21" s="82"/>
    </row>
    <row r="22" spans="1:9" s="64" customFormat="1" ht="16.5" customHeight="1">
      <c r="A22" s="83" t="s">
        <v>38</v>
      </c>
      <c r="B22" s="84" t="s">
        <v>188</v>
      </c>
      <c r="C22" s="85">
        <v>10</v>
      </c>
      <c r="D22" s="83" t="s">
        <v>62</v>
      </c>
      <c r="E22" s="76"/>
      <c r="F22" s="76"/>
      <c r="G22" s="86"/>
      <c r="H22" s="86"/>
      <c r="I22" s="82"/>
    </row>
    <row r="23" spans="1:9" s="64" customFormat="1" ht="18.75" customHeight="1">
      <c r="A23" s="83" t="s">
        <v>66</v>
      </c>
      <c r="B23" s="84" t="s">
        <v>189</v>
      </c>
      <c r="C23" s="85" t="s">
        <v>65</v>
      </c>
      <c r="D23" s="83" t="s">
        <v>62</v>
      </c>
      <c r="E23" s="76"/>
      <c r="F23" s="76"/>
      <c r="G23" s="86"/>
      <c r="H23" s="86"/>
      <c r="I23" s="82"/>
    </row>
    <row r="24" spans="1:9" s="64" customFormat="1" ht="18" customHeight="1">
      <c r="A24" s="83" t="s">
        <v>67</v>
      </c>
      <c r="B24" s="84" t="s">
        <v>72</v>
      </c>
      <c r="C24" s="85">
        <v>1</v>
      </c>
      <c r="D24" s="83" t="s">
        <v>62</v>
      </c>
      <c r="E24" s="76"/>
      <c r="F24" s="76"/>
      <c r="G24" s="86"/>
      <c r="H24" s="86"/>
      <c r="I24" s="82"/>
    </row>
    <row r="25" spans="1:9" s="64" customFormat="1" ht="15" customHeight="1">
      <c r="A25" s="83" t="s">
        <v>68</v>
      </c>
      <c r="B25" s="84" t="s">
        <v>190</v>
      </c>
      <c r="C25" s="85">
        <v>1</v>
      </c>
      <c r="D25" s="83" t="s">
        <v>62</v>
      </c>
      <c r="E25" s="76"/>
      <c r="F25" s="76"/>
      <c r="G25" s="86"/>
      <c r="H25" s="86"/>
      <c r="I25" s="82"/>
    </row>
    <row r="26" spans="1:9" s="64" customFormat="1" ht="16.5" customHeight="1">
      <c r="A26" s="83" t="s">
        <v>69</v>
      </c>
      <c r="B26" s="87" t="s">
        <v>191</v>
      </c>
      <c r="C26" s="85">
        <v>1</v>
      </c>
      <c r="D26" s="83" t="s">
        <v>62</v>
      </c>
      <c r="E26" s="76"/>
      <c r="F26" s="76"/>
      <c r="G26" s="86"/>
      <c r="H26" s="86"/>
      <c r="I26" s="82"/>
    </row>
    <row r="27" spans="1:9" s="64" customFormat="1" ht="28.5" customHeight="1">
      <c r="A27" s="83">
        <v>16</v>
      </c>
      <c r="B27" s="91" t="s">
        <v>192</v>
      </c>
      <c r="C27" s="89" t="s">
        <v>65</v>
      </c>
      <c r="D27" s="83" t="s">
        <v>62</v>
      </c>
      <c r="E27" s="76"/>
      <c r="F27" s="76"/>
      <c r="G27" s="86"/>
      <c r="H27" s="86"/>
      <c r="I27" s="82"/>
    </row>
    <row r="28" spans="1:9" s="64" customFormat="1" ht="19.5" customHeight="1">
      <c r="A28" s="83">
        <v>17</v>
      </c>
      <c r="B28" s="84" t="s">
        <v>193</v>
      </c>
      <c r="C28" s="89">
        <v>1</v>
      </c>
      <c r="D28" s="83" t="s">
        <v>62</v>
      </c>
      <c r="E28" s="76"/>
      <c r="F28" s="76"/>
      <c r="G28" s="86"/>
      <c r="H28" s="86"/>
      <c r="I28" s="82"/>
    </row>
    <row r="29" spans="1:9" s="64" customFormat="1" ht="23.25" customHeight="1">
      <c r="A29" s="83">
        <v>18</v>
      </c>
      <c r="B29" s="90" t="s">
        <v>101</v>
      </c>
      <c r="C29" s="89">
        <v>1</v>
      </c>
      <c r="D29" s="83" t="s">
        <v>62</v>
      </c>
      <c r="E29" s="76"/>
      <c r="F29" s="76"/>
      <c r="G29" s="86"/>
      <c r="H29" s="86"/>
      <c r="I29" s="82"/>
    </row>
    <row r="30" spans="1:9" s="64" customFormat="1" ht="19.5" customHeight="1">
      <c r="A30" s="83">
        <v>19</v>
      </c>
      <c r="B30" s="92" t="s">
        <v>194</v>
      </c>
      <c r="C30" s="89">
        <v>1</v>
      </c>
      <c r="D30" s="83" t="s">
        <v>62</v>
      </c>
      <c r="E30" s="76"/>
      <c r="F30" s="76"/>
      <c r="G30" s="86"/>
      <c r="H30" s="86"/>
      <c r="I30" s="82"/>
    </row>
    <row r="31" spans="1:9" s="64" customFormat="1" ht="15.75" customHeight="1">
      <c r="A31" s="83">
        <v>20</v>
      </c>
      <c r="B31" s="93" t="s">
        <v>195</v>
      </c>
      <c r="C31" s="89">
        <v>1</v>
      </c>
      <c r="D31" s="83" t="s">
        <v>62</v>
      </c>
      <c r="E31" s="76"/>
      <c r="F31" s="76"/>
      <c r="G31" s="86"/>
      <c r="H31" s="86"/>
      <c r="I31" s="82"/>
    </row>
    <row r="32" spans="1:9" s="64" customFormat="1" ht="18" customHeight="1">
      <c r="A32" s="83">
        <v>21</v>
      </c>
      <c r="B32" s="92" t="s">
        <v>110</v>
      </c>
      <c r="C32" s="89">
        <v>2</v>
      </c>
      <c r="D32" s="83" t="s">
        <v>62</v>
      </c>
      <c r="E32" s="76"/>
      <c r="F32" s="76"/>
      <c r="G32" s="86"/>
      <c r="H32" s="86"/>
      <c r="I32" s="82"/>
    </row>
    <row r="33" spans="1:9" s="64" customFormat="1" ht="18.75" customHeight="1">
      <c r="A33" s="83">
        <v>22</v>
      </c>
      <c r="B33" s="90" t="s">
        <v>196</v>
      </c>
      <c r="C33" s="85">
        <v>1</v>
      </c>
      <c r="D33" s="83" t="s">
        <v>62</v>
      </c>
      <c r="E33" s="76"/>
      <c r="F33" s="76"/>
      <c r="G33" s="86"/>
      <c r="H33" s="86"/>
      <c r="I33" s="82"/>
    </row>
    <row r="34" spans="1:9" s="64" customFormat="1" ht="18" customHeight="1">
      <c r="A34" s="83">
        <v>23</v>
      </c>
      <c r="B34" s="84" t="s">
        <v>197</v>
      </c>
      <c r="C34" s="85">
        <v>1</v>
      </c>
      <c r="D34" s="83" t="s">
        <v>62</v>
      </c>
      <c r="E34" s="76"/>
      <c r="F34" s="76"/>
      <c r="G34" s="86"/>
      <c r="H34" s="86"/>
      <c r="I34" s="82"/>
    </row>
    <row r="35" spans="2:8" ht="97.5" customHeight="1">
      <c r="B35" s="132" t="s">
        <v>198</v>
      </c>
      <c r="C35" s="132"/>
      <c r="D35" s="132"/>
      <c r="E35" s="132"/>
      <c r="F35" s="132"/>
      <c r="G35" s="132"/>
      <c r="H35" s="132"/>
    </row>
    <row r="36" spans="1:8" ht="36">
      <c r="A36" s="68" t="s">
        <v>51</v>
      </c>
      <c r="B36" s="68" t="s">
        <v>52</v>
      </c>
      <c r="C36" s="69" t="s">
        <v>53</v>
      </c>
      <c r="D36" s="70" t="s">
        <v>54</v>
      </c>
      <c r="E36" s="70" t="s">
        <v>181</v>
      </c>
      <c r="F36" s="71" t="s">
        <v>61</v>
      </c>
      <c r="G36" s="68" t="s">
        <v>55</v>
      </c>
      <c r="H36" s="68" t="s">
        <v>56</v>
      </c>
    </row>
    <row r="37" spans="1:8" ht="21" customHeight="1">
      <c r="A37" s="72" t="s">
        <v>19</v>
      </c>
      <c r="B37" s="73" t="s">
        <v>86</v>
      </c>
      <c r="C37" s="72">
        <v>1500</v>
      </c>
      <c r="D37" s="72" t="s">
        <v>57</v>
      </c>
      <c r="E37" s="72"/>
      <c r="F37" s="72"/>
      <c r="G37" s="74"/>
      <c r="H37" s="75">
        <f>ROUND(ROUND(C37,2)*ROUND(G37,2),2)</f>
        <v>0</v>
      </c>
    </row>
    <row r="38" ht="12">
      <c r="B38" s="62"/>
    </row>
    <row r="39" ht="12">
      <c r="B39" s="64" t="s">
        <v>58</v>
      </c>
    </row>
    <row r="40" spans="1:8" ht="21" customHeight="1">
      <c r="A40" s="68" t="s">
        <v>98</v>
      </c>
      <c r="B40" s="68" t="s">
        <v>70</v>
      </c>
      <c r="C40" s="94" t="s">
        <v>60</v>
      </c>
      <c r="D40" s="95" t="s">
        <v>54</v>
      </c>
      <c r="E40" s="96"/>
      <c r="F40" s="81"/>
      <c r="G40" s="81"/>
      <c r="H40" s="81"/>
    </row>
    <row r="41" spans="1:8" ht="12">
      <c r="A41" s="97" t="s">
        <v>13</v>
      </c>
      <c r="B41" s="98" t="s">
        <v>182</v>
      </c>
      <c r="C41" s="99">
        <v>1</v>
      </c>
      <c r="D41" s="100" t="s">
        <v>62</v>
      </c>
      <c r="E41" s="101"/>
      <c r="F41" s="76"/>
      <c r="G41" s="86"/>
      <c r="H41" s="86"/>
    </row>
    <row r="42" spans="1:8" ht="81" customHeight="1">
      <c r="A42" s="102" t="s">
        <v>19</v>
      </c>
      <c r="B42" s="98" t="s">
        <v>111</v>
      </c>
      <c r="C42" s="99">
        <v>1</v>
      </c>
      <c r="D42" s="100" t="s">
        <v>62</v>
      </c>
      <c r="E42" s="101"/>
      <c r="F42" s="76"/>
      <c r="G42" s="86"/>
      <c r="H42" s="86"/>
    </row>
    <row r="43" spans="1:8" ht="74.25" customHeight="1">
      <c r="A43" s="102" t="s">
        <v>21</v>
      </c>
      <c r="B43" s="98" t="s">
        <v>112</v>
      </c>
      <c r="C43" s="99">
        <v>2</v>
      </c>
      <c r="D43" s="100" t="s">
        <v>62</v>
      </c>
      <c r="E43" s="101"/>
      <c r="F43" s="76"/>
      <c r="G43" s="86"/>
      <c r="H43" s="86"/>
    </row>
    <row r="44" spans="1:8" ht="41.25" customHeight="1">
      <c r="A44" s="102" t="s">
        <v>23</v>
      </c>
      <c r="B44" s="98" t="s">
        <v>199</v>
      </c>
      <c r="C44" s="103">
        <v>3</v>
      </c>
      <c r="D44" s="100" t="s">
        <v>62</v>
      </c>
      <c r="E44" s="101"/>
      <c r="F44" s="76"/>
      <c r="G44" s="86"/>
      <c r="H44" s="86"/>
    </row>
    <row r="45" spans="1:8" ht="39" customHeight="1">
      <c r="A45" s="102" t="s">
        <v>25</v>
      </c>
      <c r="B45" s="53" t="s">
        <v>200</v>
      </c>
      <c r="C45" s="99">
        <v>2</v>
      </c>
      <c r="D45" s="100" t="s">
        <v>62</v>
      </c>
      <c r="E45" s="101"/>
      <c r="F45" s="76"/>
      <c r="G45" s="86"/>
      <c r="H45" s="86"/>
    </row>
    <row r="46" spans="1:8" ht="40.5" customHeight="1">
      <c r="A46" s="102" t="s">
        <v>27</v>
      </c>
      <c r="B46" s="53" t="s">
        <v>201</v>
      </c>
      <c r="C46" s="99">
        <v>1</v>
      </c>
      <c r="D46" s="100" t="s">
        <v>62</v>
      </c>
      <c r="E46" s="101"/>
      <c r="F46" s="76"/>
      <c r="G46" s="86"/>
      <c r="H46" s="86"/>
    </row>
    <row r="47" spans="1:8" ht="12">
      <c r="A47" s="102" t="s">
        <v>28</v>
      </c>
      <c r="B47" s="98" t="s">
        <v>186</v>
      </c>
      <c r="C47" s="99">
        <v>1</v>
      </c>
      <c r="D47" s="100" t="s">
        <v>62</v>
      </c>
      <c r="E47" s="101"/>
      <c r="F47" s="76"/>
      <c r="G47" s="86"/>
      <c r="H47" s="86"/>
    </row>
    <row r="48" spans="1:8" ht="12">
      <c r="A48" s="102" t="s">
        <v>30</v>
      </c>
      <c r="B48" s="98" t="s">
        <v>102</v>
      </c>
      <c r="C48" s="99">
        <v>1</v>
      </c>
      <c r="D48" s="100" t="s">
        <v>63</v>
      </c>
      <c r="E48" s="101"/>
      <c r="F48" s="76"/>
      <c r="G48" s="86"/>
      <c r="H48" s="86"/>
    </row>
    <row r="49" spans="1:8" ht="12">
      <c r="A49" s="102" t="s">
        <v>32</v>
      </c>
      <c r="B49" s="52" t="s">
        <v>202</v>
      </c>
      <c r="C49" s="99">
        <v>2</v>
      </c>
      <c r="D49" s="100" t="s">
        <v>62</v>
      </c>
      <c r="E49" s="101"/>
      <c r="F49" s="76"/>
      <c r="G49" s="86"/>
      <c r="H49" s="86"/>
    </row>
    <row r="50" spans="1:8" ht="12">
      <c r="A50" s="102" t="s">
        <v>34</v>
      </c>
      <c r="B50" s="98" t="s">
        <v>203</v>
      </c>
      <c r="C50" s="99" t="s">
        <v>88</v>
      </c>
      <c r="D50" s="100" t="s">
        <v>62</v>
      </c>
      <c r="E50" s="101"/>
      <c r="F50" s="76"/>
      <c r="G50" s="86"/>
      <c r="H50" s="86"/>
    </row>
    <row r="51" spans="1:8" ht="12">
      <c r="A51" s="102" t="s">
        <v>38</v>
      </c>
      <c r="B51" s="98" t="s">
        <v>204</v>
      </c>
      <c r="C51" s="99" t="s">
        <v>88</v>
      </c>
      <c r="D51" s="100" t="s">
        <v>62</v>
      </c>
      <c r="E51" s="101"/>
      <c r="F51" s="76"/>
      <c r="G51" s="86"/>
      <c r="H51" s="86"/>
    </row>
    <row r="52" spans="1:8" ht="12">
      <c r="A52" s="102" t="s">
        <v>66</v>
      </c>
      <c r="B52" s="51" t="s">
        <v>205</v>
      </c>
      <c r="C52" s="99">
        <v>1</v>
      </c>
      <c r="D52" s="100" t="s">
        <v>62</v>
      </c>
      <c r="E52" s="101"/>
      <c r="F52" s="76"/>
      <c r="G52" s="86"/>
      <c r="H52" s="86"/>
    </row>
    <row r="53" spans="1:8" ht="12">
      <c r="A53" s="102" t="s">
        <v>67</v>
      </c>
      <c r="B53" s="55" t="s">
        <v>206</v>
      </c>
      <c r="C53" s="99">
        <v>1</v>
      </c>
      <c r="D53" s="100" t="s">
        <v>62</v>
      </c>
      <c r="E53" s="101"/>
      <c r="F53" s="76"/>
      <c r="G53" s="86"/>
      <c r="H53" s="86"/>
    </row>
    <row r="54" spans="1:8" ht="12">
      <c r="A54" s="102" t="s">
        <v>68</v>
      </c>
      <c r="B54" s="55" t="s">
        <v>207</v>
      </c>
      <c r="C54" s="99">
        <v>1</v>
      </c>
      <c r="D54" s="100" t="s">
        <v>62</v>
      </c>
      <c r="E54" s="101"/>
      <c r="F54" s="76"/>
      <c r="G54" s="86"/>
      <c r="H54" s="86"/>
    </row>
    <row r="55" spans="1:8" ht="12">
      <c r="A55" s="102" t="s">
        <v>69</v>
      </c>
      <c r="B55" s="104" t="s">
        <v>208</v>
      </c>
      <c r="C55" s="99">
        <v>2</v>
      </c>
      <c r="D55" s="100" t="s">
        <v>62</v>
      </c>
      <c r="E55" s="101"/>
      <c r="F55" s="76"/>
      <c r="G55" s="86"/>
      <c r="H55" s="86"/>
    </row>
    <row r="56" spans="1:8" ht="12">
      <c r="A56" s="102">
        <v>16</v>
      </c>
      <c r="B56" s="52" t="s">
        <v>110</v>
      </c>
      <c r="C56" s="103">
        <v>2</v>
      </c>
      <c r="D56" s="100" t="s">
        <v>62</v>
      </c>
      <c r="E56" s="101"/>
      <c r="F56" s="76"/>
      <c r="G56" s="86"/>
      <c r="H56" s="86"/>
    </row>
    <row r="57" spans="1:8" ht="12">
      <c r="A57" s="102">
        <v>17</v>
      </c>
      <c r="B57" s="53" t="s">
        <v>209</v>
      </c>
      <c r="C57" s="103">
        <v>3</v>
      </c>
      <c r="D57" s="100" t="s">
        <v>62</v>
      </c>
      <c r="E57" s="101"/>
      <c r="F57" s="76"/>
      <c r="G57" s="86"/>
      <c r="H57" s="86"/>
    </row>
    <row r="58" spans="1:8" ht="12">
      <c r="A58" s="102">
        <v>18</v>
      </c>
      <c r="B58" s="55" t="s">
        <v>210</v>
      </c>
      <c r="C58" s="103">
        <v>2</v>
      </c>
      <c r="D58" s="100" t="s">
        <v>62</v>
      </c>
      <c r="E58" s="101"/>
      <c r="F58" s="76"/>
      <c r="G58" s="86"/>
      <c r="H58" s="86"/>
    </row>
    <row r="59" spans="2:8" ht="107.25" customHeight="1">
      <c r="B59" s="132" t="s">
        <v>211</v>
      </c>
      <c r="C59" s="132"/>
      <c r="D59" s="132"/>
      <c r="E59" s="132"/>
      <c r="F59" s="132"/>
      <c r="G59" s="132"/>
      <c r="H59" s="132"/>
    </row>
    <row r="60" spans="1:8" ht="36">
      <c r="A60" s="68" t="s">
        <v>51</v>
      </c>
      <c r="B60" s="68" t="s">
        <v>52</v>
      </c>
      <c r="C60" s="69" t="s">
        <v>53</v>
      </c>
      <c r="D60" s="70" t="s">
        <v>54</v>
      </c>
      <c r="E60" s="70" t="s">
        <v>181</v>
      </c>
      <c r="F60" s="71" t="s">
        <v>61</v>
      </c>
      <c r="G60" s="68" t="s">
        <v>55</v>
      </c>
      <c r="H60" s="68" t="s">
        <v>56</v>
      </c>
    </row>
    <row r="61" spans="1:8" ht="16.5" customHeight="1">
      <c r="A61" s="72" t="s">
        <v>21</v>
      </c>
      <c r="B61" s="73" t="s">
        <v>103</v>
      </c>
      <c r="C61" s="72">
        <v>1500</v>
      </c>
      <c r="D61" s="72" t="s">
        <v>57</v>
      </c>
      <c r="E61" s="72"/>
      <c r="F61" s="72"/>
      <c r="G61" s="74"/>
      <c r="H61" s="75">
        <f>ROUND(ROUND(C61,2)*ROUND(G61,2),2)</f>
        <v>0</v>
      </c>
    </row>
    <row r="62" ht="12">
      <c r="B62" s="62"/>
    </row>
    <row r="63" ht="12">
      <c r="B63" s="64" t="s">
        <v>58</v>
      </c>
    </row>
    <row r="64" spans="1:8" ht="19.5" customHeight="1">
      <c r="A64" s="68" t="s">
        <v>98</v>
      </c>
      <c r="B64" s="68" t="s">
        <v>71</v>
      </c>
      <c r="C64" s="94" t="s">
        <v>60</v>
      </c>
      <c r="D64" s="105" t="s">
        <v>54</v>
      </c>
      <c r="E64" s="106"/>
      <c r="F64" s="81"/>
      <c r="G64" s="81"/>
      <c r="H64" s="81"/>
    </row>
    <row r="65" spans="1:8" ht="13.5" customHeight="1">
      <c r="A65" s="102" t="s">
        <v>13</v>
      </c>
      <c r="B65" s="98" t="s">
        <v>182</v>
      </c>
      <c r="C65" s="99">
        <v>1</v>
      </c>
      <c r="D65" s="100" t="s">
        <v>62</v>
      </c>
      <c r="E65" s="107"/>
      <c r="F65" s="76"/>
      <c r="G65" s="86"/>
      <c r="H65" s="86"/>
    </row>
    <row r="66" spans="1:8" ht="53.25" customHeight="1">
      <c r="A66" s="102" t="s">
        <v>19</v>
      </c>
      <c r="B66" s="104" t="s">
        <v>113</v>
      </c>
      <c r="C66" s="99">
        <v>1</v>
      </c>
      <c r="D66" s="100" t="s">
        <v>62</v>
      </c>
      <c r="E66" s="107"/>
      <c r="F66" s="76"/>
      <c r="G66" s="86"/>
      <c r="H66" s="86"/>
    </row>
    <row r="67" spans="1:8" ht="73.5" customHeight="1">
      <c r="A67" s="102" t="s">
        <v>21</v>
      </c>
      <c r="B67" s="98" t="s">
        <v>114</v>
      </c>
      <c r="C67" s="99">
        <v>2</v>
      </c>
      <c r="D67" s="100" t="s">
        <v>62</v>
      </c>
      <c r="E67" s="107"/>
      <c r="F67" s="76"/>
      <c r="G67" s="86"/>
      <c r="H67" s="86"/>
    </row>
    <row r="68" spans="1:8" ht="45" customHeight="1">
      <c r="A68" s="102" t="s">
        <v>23</v>
      </c>
      <c r="B68" s="98" t="s">
        <v>199</v>
      </c>
      <c r="C68" s="99">
        <v>3</v>
      </c>
      <c r="D68" s="100" t="s">
        <v>62</v>
      </c>
      <c r="E68" s="107"/>
      <c r="F68" s="76"/>
      <c r="G68" s="86"/>
      <c r="H68" s="86"/>
    </row>
    <row r="69" spans="1:8" ht="40.5" customHeight="1">
      <c r="A69" s="102" t="s">
        <v>25</v>
      </c>
      <c r="B69" s="53" t="s">
        <v>179</v>
      </c>
      <c r="C69" s="99">
        <v>1</v>
      </c>
      <c r="D69" s="100" t="s">
        <v>62</v>
      </c>
      <c r="E69" s="107"/>
      <c r="F69" s="76"/>
      <c r="G69" s="86"/>
      <c r="H69" s="86"/>
    </row>
    <row r="70" spans="1:8" ht="44.25" customHeight="1">
      <c r="A70" s="102" t="s">
        <v>27</v>
      </c>
      <c r="B70" s="53" t="s">
        <v>173</v>
      </c>
      <c r="C70" s="99">
        <v>1</v>
      </c>
      <c r="D70" s="100" t="s">
        <v>62</v>
      </c>
      <c r="E70" s="107"/>
      <c r="F70" s="76"/>
      <c r="G70" s="86"/>
      <c r="H70" s="86"/>
    </row>
    <row r="71" spans="1:8" ht="12">
      <c r="A71" s="102" t="s">
        <v>28</v>
      </c>
      <c r="B71" s="98" t="s">
        <v>186</v>
      </c>
      <c r="C71" s="99">
        <v>1</v>
      </c>
      <c r="D71" s="100" t="s">
        <v>62</v>
      </c>
      <c r="E71" s="107"/>
      <c r="F71" s="76"/>
      <c r="G71" s="86"/>
      <c r="H71" s="86"/>
    </row>
    <row r="72" spans="1:8" ht="12">
      <c r="A72" s="102" t="s">
        <v>30</v>
      </c>
      <c r="B72" s="98" t="s">
        <v>102</v>
      </c>
      <c r="C72" s="99">
        <v>1</v>
      </c>
      <c r="D72" s="100" t="s">
        <v>63</v>
      </c>
      <c r="E72" s="107"/>
      <c r="F72" s="76"/>
      <c r="G72" s="86"/>
      <c r="H72" s="86"/>
    </row>
    <row r="73" spans="1:8" ht="12">
      <c r="A73" s="102" t="s">
        <v>32</v>
      </c>
      <c r="B73" s="98" t="s">
        <v>212</v>
      </c>
      <c r="C73" s="99" t="s">
        <v>88</v>
      </c>
      <c r="D73" s="100" t="s">
        <v>62</v>
      </c>
      <c r="E73" s="107"/>
      <c r="F73" s="76"/>
      <c r="G73" s="86"/>
      <c r="H73" s="86"/>
    </row>
    <row r="74" spans="1:8" ht="12">
      <c r="A74" s="102" t="s">
        <v>34</v>
      </c>
      <c r="B74" s="98" t="s">
        <v>213</v>
      </c>
      <c r="C74" s="99" t="s">
        <v>88</v>
      </c>
      <c r="D74" s="100" t="s">
        <v>62</v>
      </c>
      <c r="E74" s="107"/>
      <c r="F74" s="76"/>
      <c r="G74" s="86"/>
      <c r="H74" s="86"/>
    </row>
    <row r="75" spans="1:8" ht="15.75" customHeight="1">
      <c r="A75" s="102" t="s">
        <v>38</v>
      </c>
      <c r="B75" s="51" t="s">
        <v>64</v>
      </c>
      <c r="C75" s="99">
        <v>1</v>
      </c>
      <c r="D75" s="100" t="s">
        <v>62</v>
      </c>
      <c r="E75" s="107"/>
      <c r="F75" s="76"/>
      <c r="G75" s="86"/>
      <c r="H75" s="86"/>
    </row>
    <row r="76" spans="1:8" ht="13.5" customHeight="1">
      <c r="A76" s="102" t="s">
        <v>66</v>
      </c>
      <c r="B76" s="104" t="s">
        <v>208</v>
      </c>
      <c r="C76" s="99">
        <v>2</v>
      </c>
      <c r="D76" s="100" t="s">
        <v>62</v>
      </c>
      <c r="E76" s="107"/>
      <c r="F76" s="76"/>
      <c r="G76" s="86"/>
      <c r="H76" s="86"/>
    </row>
    <row r="77" spans="1:8" ht="12">
      <c r="A77" s="102" t="s">
        <v>67</v>
      </c>
      <c r="B77" s="51" t="s">
        <v>90</v>
      </c>
      <c r="C77" s="99">
        <v>1</v>
      </c>
      <c r="D77" s="100" t="s">
        <v>62</v>
      </c>
      <c r="E77" s="107"/>
      <c r="F77" s="76"/>
      <c r="G77" s="86"/>
      <c r="H77" s="86"/>
    </row>
    <row r="78" spans="1:8" ht="12">
      <c r="A78" s="102" t="s">
        <v>68</v>
      </c>
      <c r="B78" s="51" t="s">
        <v>197</v>
      </c>
      <c r="C78" s="99">
        <v>1</v>
      </c>
      <c r="D78" s="100" t="s">
        <v>62</v>
      </c>
      <c r="E78" s="107"/>
      <c r="F78" s="76"/>
      <c r="G78" s="86"/>
      <c r="H78" s="86"/>
    </row>
    <row r="79" spans="1:8" ht="12">
      <c r="A79" s="102" t="s">
        <v>69</v>
      </c>
      <c r="B79" s="55" t="s">
        <v>214</v>
      </c>
      <c r="C79" s="99">
        <v>1</v>
      </c>
      <c r="D79" s="100" t="s">
        <v>62</v>
      </c>
      <c r="E79" s="107"/>
      <c r="F79" s="76"/>
      <c r="G79" s="86"/>
      <c r="H79" s="86"/>
    </row>
    <row r="80" spans="1:8" ht="12">
      <c r="A80" s="102" t="s">
        <v>73</v>
      </c>
      <c r="B80" s="55" t="s">
        <v>210</v>
      </c>
      <c r="C80" s="99">
        <v>1</v>
      </c>
      <c r="D80" s="100" t="s">
        <v>62</v>
      </c>
      <c r="E80" s="107"/>
      <c r="F80" s="76"/>
      <c r="G80" s="86"/>
      <c r="H80" s="86"/>
    </row>
    <row r="81" spans="1:8" ht="12">
      <c r="A81" s="102" t="s">
        <v>74</v>
      </c>
      <c r="B81" s="51" t="s">
        <v>215</v>
      </c>
      <c r="C81" s="99">
        <v>1</v>
      </c>
      <c r="D81" s="100" t="s">
        <v>62</v>
      </c>
      <c r="E81" s="107"/>
      <c r="F81" s="76"/>
      <c r="G81" s="86"/>
      <c r="H81" s="86"/>
    </row>
    <row r="82" spans="1:8" ht="14.25" customHeight="1">
      <c r="A82" s="102" t="s">
        <v>75</v>
      </c>
      <c r="B82" s="52" t="s">
        <v>110</v>
      </c>
      <c r="C82" s="103">
        <v>2</v>
      </c>
      <c r="D82" s="100" t="s">
        <v>62</v>
      </c>
      <c r="E82" s="107"/>
      <c r="F82" s="76"/>
      <c r="G82" s="86"/>
      <c r="H82" s="86"/>
    </row>
    <row r="83" spans="2:8" ht="97.5" customHeight="1">
      <c r="B83" s="132" t="s">
        <v>216</v>
      </c>
      <c r="C83" s="132"/>
      <c r="D83" s="132"/>
      <c r="E83" s="132"/>
      <c r="F83" s="132"/>
      <c r="G83" s="132"/>
      <c r="H83" s="132"/>
    </row>
    <row r="84" spans="1:8" ht="36">
      <c r="A84" s="68" t="s">
        <v>51</v>
      </c>
      <c r="B84" s="68" t="s">
        <v>52</v>
      </c>
      <c r="C84" s="69" t="s">
        <v>53</v>
      </c>
      <c r="D84" s="70" t="s">
        <v>54</v>
      </c>
      <c r="E84" s="70" t="s">
        <v>181</v>
      </c>
      <c r="F84" s="71" t="s">
        <v>61</v>
      </c>
      <c r="G84" s="68" t="s">
        <v>55</v>
      </c>
      <c r="H84" s="68" t="s">
        <v>56</v>
      </c>
    </row>
    <row r="85" spans="1:8" ht="18.75" customHeight="1">
      <c r="A85" s="72">
        <v>4</v>
      </c>
      <c r="B85" s="73" t="s">
        <v>115</v>
      </c>
      <c r="C85" s="72">
        <v>1500</v>
      </c>
      <c r="D85" s="72" t="s">
        <v>57</v>
      </c>
      <c r="E85" s="72"/>
      <c r="F85" s="72"/>
      <c r="G85" s="74"/>
      <c r="H85" s="75">
        <f>ROUND(ROUND(C85,2)*ROUND(G85,2),2)</f>
        <v>0</v>
      </c>
    </row>
    <row r="86" ht="12">
      <c r="B86" s="62"/>
    </row>
    <row r="87" ht="12">
      <c r="B87" s="64" t="s">
        <v>58</v>
      </c>
    </row>
    <row r="88" spans="1:8" ht="19.5" customHeight="1">
      <c r="A88" s="68" t="s">
        <v>98</v>
      </c>
      <c r="B88" s="68" t="s">
        <v>81</v>
      </c>
      <c r="C88" s="94" t="s">
        <v>60</v>
      </c>
      <c r="D88" s="105" t="s">
        <v>54</v>
      </c>
      <c r="E88" s="106"/>
      <c r="F88" s="81"/>
      <c r="G88" s="81"/>
      <c r="H88" s="81"/>
    </row>
    <row r="89" spans="1:8" ht="12">
      <c r="A89" s="108" t="s">
        <v>13</v>
      </c>
      <c r="B89" s="98" t="s">
        <v>182</v>
      </c>
      <c r="C89" s="99">
        <v>1</v>
      </c>
      <c r="D89" s="100" t="s">
        <v>62</v>
      </c>
      <c r="E89" s="109"/>
      <c r="F89" s="110"/>
      <c r="G89" s="86"/>
      <c r="H89" s="86"/>
    </row>
    <row r="90" spans="1:8" ht="52.5" customHeight="1">
      <c r="A90" s="108" t="s">
        <v>19</v>
      </c>
      <c r="B90" s="104" t="s">
        <v>217</v>
      </c>
      <c r="C90" s="99">
        <v>2</v>
      </c>
      <c r="D90" s="100" t="s">
        <v>62</v>
      </c>
      <c r="E90" s="111"/>
      <c r="F90" s="112"/>
      <c r="G90" s="86"/>
      <c r="H90" s="86"/>
    </row>
    <row r="91" spans="1:8" ht="75" customHeight="1">
      <c r="A91" s="108" t="s">
        <v>21</v>
      </c>
      <c r="B91" s="98" t="s">
        <v>116</v>
      </c>
      <c r="C91" s="99">
        <v>2</v>
      </c>
      <c r="D91" s="100" t="s">
        <v>62</v>
      </c>
      <c r="E91" s="109"/>
      <c r="F91" s="110"/>
      <c r="G91" s="86"/>
      <c r="H91" s="86"/>
    </row>
    <row r="92" spans="1:8" ht="36" customHeight="1">
      <c r="A92" s="108" t="s">
        <v>23</v>
      </c>
      <c r="B92" s="98" t="s">
        <v>199</v>
      </c>
      <c r="C92" s="103">
        <v>3</v>
      </c>
      <c r="D92" s="100" t="s">
        <v>62</v>
      </c>
      <c r="E92" s="109"/>
      <c r="F92" s="110"/>
      <c r="G92" s="86"/>
      <c r="H92" s="86"/>
    </row>
    <row r="93" spans="1:8" ht="38.25" customHeight="1">
      <c r="A93" s="108" t="s">
        <v>25</v>
      </c>
      <c r="B93" s="53" t="s">
        <v>179</v>
      </c>
      <c r="C93" s="99">
        <v>1</v>
      </c>
      <c r="D93" s="100" t="s">
        <v>62</v>
      </c>
      <c r="E93" s="109"/>
      <c r="F93" s="110"/>
      <c r="G93" s="86"/>
      <c r="H93" s="86"/>
    </row>
    <row r="94" spans="1:8" ht="39" customHeight="1">
      <c r="A94" s="108" t="s">
        <v>27</v>
      </c>
      <c r="B94" s="53" t="s">
        <v>173</v>
      </c>
      <c r="C94" s="103">
        <v>1</v>
      </c>
      <c r="D94" s="100" t="s">
        <v>62</v>
      </c>
      <c r="E94" s="109"/>
      <c r="F94" s="110"/>
      <c r="G94" s="86"/>
      <c r="H94" s="86"/>
    </row>
    <row r="95" spans="1:8" ht="12">
      <c r="A95" s="108" t="s">
        <v>28</v>
      </c>
      <c r="B95" s="98" t="s">
        <v>186</v>
      </c>
      <c r="C95" s="99">
        <v>1</v>
      </c>
      <c r="D95" s="100" t="s">
        <v>62</v>
      </c>
      <c r="E95" s="109"/>
      <c r="F95" s="110"/>
      <c r="G95" s="86"/>
      <c r="H95" s="86"/>
    </row>
    <row r="96" spans="1:8" ht="12">
      <c r="A96" s="108" t="s">
        <v>30</v>
      </c>
      <c r="B96" s="98" t="s">
        <v>102</v>
      </c>
      <c r="C96" s="99">
        <v>1</v>
      </c>
      <c r="D96" s="100" t="s">
        <v>63</v>
      </c>
      <c r="E96" s="109"/>
      <c r="F96" s="110"/>
      <c r="G96" s="86"/>
      <c r="H96" s="86"/>
    </row>
    <row r="97" spans="1:8" ht="12">
      <c r="A97" s="108" t="s">
        <v>32</v>
      </c>
      <c r="B97" s="55" t="s">
        <v>218</v>
      </c>
      <c r="C97" s="99">
        <v>1</v>
      </c>
      <c r="D97" s="100" t="s">
        <v>62</v>
      </c>
      <c r="E97" s="109"/>
      <c r="F97" s="110"/>
      <c r="G97" s="86"/>
      <c r="H97" s="86"/>
    </row>
    <row r="98" spans="1:8" ht="12">
      <c r="A98" s="108" t="s">
        <v>34</v>
      </c>
      <c r="B98" s="98" t="s">
        <v>219</v>
      </c>
      <c r="C98" s="99" t="s">
        <v>117</v>
      </c>
      <c r="D98" s="100" t="s">
        <v>62</v>
      </c>
      <c r="E98" s="109"/>
      <c r="F98" s="110"/>
      <c r="G98" s="86"/>
      <c r="H98" s="86"/>
    </row>
    <row r="99" spans="1:8" ht="12">
      <c r="A99" s="108" t="s">
        <v>38</v>
      </c>
      <c r="B99" s="98" t="s">
        <v>220</v>
      </c>
      <c r="C99" s="99" t="s">
        <v>65</v>
      </c>
      <c r="D99" s="100" t="s">
        <v>62</v>
      </c>
      <c r="E99" s="109"/>
      <c r="F99" s="110"/>
      <c r="G99" s="86"/>
      <c r="H99" s="86"/>
    </row>
    <row r="100" spans="1:8" ht="16.5" customHeight="1">
      <c r="A100" s="108" t="s">
        <v>66</v>
      </c>
      <c r="B100" s="98" t="s">
        <v>221</v>
      </c>
      <c r="C100" s="99">
        <v>1</v>
      </c>
      <c r="D100" s="100" t="s">
        <v>62</v>
      </c>
      <c r="E100" s="109"/>
      <c r="F100" s="110"/>
      <c r="G100" s="86"/>
      <c r="H100" s="86"/>
    </row>
    <row r="101" spans="1:8" ht="12">
      <c r="A101" s="108" t="s">
        <v>67</v>
      </c>
      <c r="B101" s="51" t="s">
        <v>118</v>
      </c>
      <c r="C101" s="99">
        <v>1</v>
      </c>
      <c r="D101" s="100" t="s">
        <v>62</v>
      </c>
      <c r="E101" s="109"/>
      <c r="F101" s="110"/>
      <c r="G101" s="86"/>
      <c r="H101" s="86"/>
    </row>
    <row r="102" spans="1:8" ht="12">
      <c r="A102" s="108" t="s">
        <v>68</v>
      </c>
      <c r="B102" s="54" t="s">
        <v>174</v>
      </c>
      <c r="C102" s="99">
        <v>1</v>
      </c>
      <c r="D102" s="100" t="s">
        <v>62</v>
      </c>
      <c r="E102" s="109"/>
      <c r="F102" s="110"/>
      <c r="G102" s="86"/>
      <c r="H102" s="86"/>
    </row>
    <row r="103" spans="1:8" ht="12">
      <c r="A103" s="108" t="s">
        <v>69</v>
      </c>
      <c r="B103" s="51" t="s">
        <v>119</v>
      </c>
      <c r="C103" s="99">
        <v>1</v>
      </c>
      <c r="D103" s="100" t="s">
        <v>62</v>
      </c>
      <c r="E103" s="109"/>
      <c r="F103" s="110"/>
      <c r="G103" s="86"/>
      <c r="H103" s="86"/>
    </row>
    <row r="104" spans="1:8" ht="16.5" customHeight="1">
      <c r="A104" s="108" t="s">
        <v>73</v>
      </c>
      <c r="B104" s="51" t="s">
        <v>222</v>
      </c>
      <c r="C104" s="99">
        <v>1</v>
      </c>
      <c r="D104" s="100" t="s">
        <v>62</v>
      </c>
      <c r="E104" s="109"/>
      <c r="F104" s="110"/>
      <c r="G104" s="86"/>
      <c r="H104" s="86"/>
    </row>
    <row r="105" spans="1:8" ht="12">
      <c r="A105" s="108" t="s">
        <v>74</v>
      </c>
      <c r="B105" s="51" t="s">
        <v>120</v>
      </c>
      <c r="C105" s="99">
        <v>1</v>
      </c>
      <c r="D105" s="100" t="s">
        <v>62</v>
      </c>
      <c r="E105" s="109"/>
      <c r="F105" s="110"/>
      <c r="G105" s="86"/>
      <c r="H105" s="86"/>
    </row>
    <row r="106" spans="1:8" ht="12">
      <c r="A106" s="108" t="s">
        <v>75</v>
      </c>
      <c r="B106" s="55" t="s">
        <v>206</v>
      </c>
      <c r="C106" s="99">
        <v>1</v>
      </c>
      <c r="D106" s="100" t="s">
        <v>62</v>
      </c>
      <c r="E106" s="109"/>
      <c r="F106" s="110"/>
      <c r="G106" s="86"/>
      <c r="H106" s="86"/>
    </row>
    <row r="107" spans="1:8" ht="12">
      <c r="A107" s="108" t="s">
        <v>76</v>
      </c>
      <c r="B107" s="55" t="s">
        <v>214</v>
      </c>
      <c r="C107" s="99">
        <v>1</v>
      </c>
      <c r="D107" s="100" t="s">
        <v>62</v>
      </c>
      <c r="E107" s="109"/>
      <c r="F107" s="110"/>
      <c r="G107" s="86"/>
      <c r="H107" s="86"/>
    </row>
    <row r="108" spans="1:8" ht="12">
      <c r="A108" s="108" t="s">
        <v>77</v>
      </c>
      <c r="B108" s="51" t="s">
        <v>223</v>
      </c>
      <c r="C108" s="99">
        <v>1</v>
      </c>
      <c r="D108" s="100" t="s">
        <v>62</v>
      </c>
      <c r="E108" s="109"/>
      <c r="F108" s="110"/>
      <c r="G108" s="86"/>
      <c r="H108" s="86"/>
    </row>
    <row r="109" spans="1:8" ht="12">
      <c r="A109" s="108" t="s">
        <v>78</v>
      </c>
      <c r="B109" s="52" t="s">
        <v>110</v>
      </c>
      <c r="C109" s="103">
        <v>2</v>
      </c>
      <c r="D109" s="100" t="s">
        <v>62</v>
      </c>
      <c r="E109" s="109"/>
      <c r="F109" s="110"/>
      <c r="G109" s="86"/>
      <c r="H109" s="86"/>
    </row>
    <row r="110" spans="1:8" ht="12">
      <c r="A110" s="108" t="s">
        <v>79</v>
      </c>
      <c r="B110" s="53" t="s">
        <v>175</v>
      </c>
      <c r="C110" s="103">
        <v>1</v>
      </c>
      <c r="D110" s="100" t="s">
        <v>62</v>
      </c>
      <c r="E110" s="109"/>
      <c r="F110" s="110"/>
      <c r="G110" s="86"/>
      <c r="H110" s="86"/>
    </row>
    <row r="111" spans="1:8" ht="12">
      <c r="A111" s="108" t="s">
        <v>80</v>
      </c>
      <c r="B111" s="55" t="s">
        <v>121</v>
      </c>
      <c r="C111" s="103">
        <v>1</v>
      </c>
      <c r="D111" s="100" t="s">
        <v>62</v>
      </c>
      <c r="E111" s="109"/>
      <c r="F111" s="110"/>
      <c r="G111" s="86"/>
      <c r="H111" s="86"/>
    </row>
    <row r="112" spans="1:8" ht="12">
      <c r="A112" s="108" t="s">
        <v>82</v>
      </c>
      <c r="B112" s="55" t="s">
        <v>210</v>
      </c>
      <c r="C112" s="103">
        <v>1</v>
      </c>
      <c r="D112" s="100" t="s">
        <v>62</v>
      </c>
      <c r="E112" s="109"/>
      <c r="F112" s="110"/>
      <c r="G112" s="86"/>
      <c r="H112" s="86"/>
    </row>
    <row r="113" spans="1:8" ht="12">
      <c r="A113" s="108" t="s">
        <v>83</v>
      </c>
      <c r="B113" s="51" t="s">
        <v>197</v>
      </c>
      <c r="C113" s="103">
        <v>1</v>
      </c>
      <c r="D113" s="100" t="s">
        <v>62</v>
      </c>
      <c r="E113" s="109"/>
      <c r="F113" s="110"/>
      <c r="G113" s="86"/>
      <c r="H113" s="86"/>
    </row>
    <row r="114" spans="1:8" ht="12">
      <c r="A114" s="108" t="s">
        <v>84</v>
      </c>
      <c r="B114" s="56" t="s">
        <v>224</v>
      </c>
      <c r="C114" s="103">
        <v>1</v>
      </c>
      <c r="D114" s="100" t="s">
        <v>62</v>
      </c>
      <c r="E114" s="109"/>
      <c r="F114" s="110"/>
      <c r="G114" s="86"/>
      <c r="H114" s="86"/>
    </row>
    <row r="115" spans="2:8" ht="108" customHeight="1">
      <c r="B115" s="132" t="s">
        <v>225</v>
      </c>
      <c r="C115" s="132"/>
      <c r="D115" s="132"/>
      <c r="E115" s="132"/>
      <c r="F115" s="132"/>
      <c r="G115" s="132"/>
      <c r="H115" s="132"/>
    </row>
    <row r="116" spans="1:8" ht="36">
      <c r="A116" s="68" t="s">
        <v>51</v>
      </c>
      <c r="B116" s="68" t="s">
        <v>52</v>
      </c>
      <c r="C116" s="69" t="s">
        <v>53</v>
      </c>
      <c r="D116" s="70" t="s">
        <v>54</v>
      </c>
      <c r="E116" s="70" t="s">
        <v>181</v>
      </c>
      <c r="F116" s="71" t="s">
        <v>61</v>
      </c>
      <c r="G116" s="68" t="s">
        <v>55</v>
      </c>
      <c r="H116" s="68" t="s">
        <v>56</v>
      </c>
    </row>
    <row r="117" spans="1:8" ht="16.5" customHeight="1">
      <c r="A117" s="72">
        <v>5</v>
      </c>
      <c r="B117" s="73" t="s">
        <v>122</v>
      </c>
      <c r="C117" s="72">
        <v>300</v>
      </c>
      <c r="D117" s="72" t="s">
        <v>57</v>
      </c>
      <c r="E117" s="72"/>
      <c r="F117" s="72"/>
      <c r="G117" s="74"/>
      <c r="H117" s="75">
        <f>ROUND(ROUND(C117,2)*ROUND(G117,2),2)</f>
        <v>0</v>
      </c>
    </row>
    <row r="118" ht="12">
      <c r="B118" s="62"/>
    </row>
    <row r="119" ht="12">
      <c r="B119" s="64" t="s">
        <v>58</v>
      </c>
    </row>
    <row r="120" spans="1:8" ht="18.75" customHeight="1">
      <c r="A120" s="68" t="s">
        <v>98</v>
      </c>
      <c r="B120" s="68" t="s">
        <v>85</v>
      </c>
      <c r="C120" s="94" t="s">
        <v>60</v>
      </c>
      <c r="D120" s="105" t="s">
        <v>54</v>
      </c>
      <c r="E120" s="106"/>
      <c r="F120" s="81"/>
      <c r="G120" s="81"/>
      <c r="H120" s="81"/>
    </row>
    <row r="121" spans="1:8" ht="12">
      <c r="A121" s="102" t="s">
        <v>13</v>
      </c>
      <c r="B121" s="98" t="s">
        <v>182</v>
      </c>
      <c r="C121" s="99">
        <v>1</v>
      </c>
      <c r="D121" s="100" t="s">
        <v>62</v>
      </c>
      <c r="E121" s="107"/>
      <c r="F121" s="76"/>
      <c r="G121" s="86"/>
      <c r="H121" s="86"/>
    </row>
    <row r="122" spans="1:8" ht="75" customHeight="1">
      <c r="A122" s="102" t="s">
        <v>19</v>
      </c>
      <c r="B122" s="104" t="s">
        <v>123</v>
      </c>
      <c r="C122" s="99">
        <v>2</v>
      </c>
      <c r="D122" s="100" t="s">
        <v>62</v>
      </c>
      <c r="E122" s="107"/>
      <c r="F122" s="76"/>
      <c r="G122" s="86"/>
      <c r="H122" s="86"/>
    </row>
    <row r="123" spans="1:8" ht="64.5" customHeight="1">
      <c r="A123" s="102" t="s">
        <v>21</v>
      </c>
      <c r="B123" s="113" t="s">
        <v>124</v>
      </c>
      <c r="C123" s="99">
        <v>2</v>
      </c>
      <c r="D123" s="100" t="s">
        <v>62</v>
      </c>
      <c r="E123" s="107"/>
      <c r="F123" s="76"/>
      <c r="G123" s="86"/>
      <c r="H123" s="86"/>
    </row>
    <row r="124" spans="1:8" ht="42.75" customHeight="1">
      <c r="A124" s="102" t="s">
        <v>23</v>
      </c>
      <c r="B124" s="98" t="s">
        <v>199</v>
      </c>
      <c r="C124" s="103">
        <v>3</v>
      </c>
      <c r="D124" s="100" t="s">
        <v>62</v>
      </c>
      <c r="E124" s="107"/>
      <c r="F124" s="76"/>
      <c r="G124" s="86"/>
      <c r="H124" s="86"/>
    </row>
    <row r="125" spans="1:8" ht="41.25" customHeight="1">
      <c r="A125" s="102" t="s">
        <v>25</v>
      </c>
      <c r="B125" s="53" t="s">
        <v>179</v>
      </c>
      <c r="C125" s="99">
        <v>1</v>
      </c>
      <c r="D125" s="100" t="s">
        <v>62</v>
      </c>
      <c r="E125" s="107"/>
      <c r="F125" s="76"/>
      <c r="G125" s="86"/>
      <c r="H125" s="86"/>
    </row>
    <row r="126" spans="1:8" ht="40.5" customHeight="1">
      <c r="A126" s="102" t="s">
        <v>27</v>
      </c>
      <c r="B126" s="53" t="s">
        <v>173</v>
      </c>
      <c r="C126" s="103">
        <v>1</v>
      </c>
      <c r="D126" s="100" t="s">
        <v>62</v>
      </c>
      <c r="E126" s="107"/>
      <c r="F126" s="76"/>
      <c r="G126" s="86"/>
      <c r="H126" s="86"/>
    </row>
    <row r="127" spans="1:8" ht="12">
      <c r="A127" s="102" t="s">
        <v>28</v>
      </c>
      <c r="B127" s="98" t="s">
        <v>226</v>
      </c>
      <c r="C127" s="99">
        <v>1</v>
      </c>
      <c r="D127" s="100" t="s">
        <v>62</v>
      </c>
      <c r="E127" s="107"/>
      <c r="F127" s="76"/>
      <c r="G127" s="86"/>
      <c r="H127" s="86"/>
    </row>
    <row r="128" spans="1:8" ht="12">
      <c r="A128" s="102" t="s">
        <v>30</v>
      </c>
      <c r="B128" s="98" t="s">
        <v>104</v>
      </c>
      <c r="C128" s="99">
        <v>1</v>
      </c>
      <c r="D128" s="100" t="s">
        <v>63</v>
      </c>
      <c r="E128" s="107"/>
      <c r="F128" s="76"/>
      <c r="G128" s="86"/>
      <c r="H128" s="86"/>
    </row>
    <row r="129" spans="1:8" ht="12">
      <c r="A129" s="102" t="s">
        <v>32</v>
      </c>
      <c r="B129" s="104" t="s">
        <v>125</v>
      </c>
      <c r="C129" s="99">
        <v>2</v>
      </c>
      <c r="D129" s="100" t="s">
        <v>62</v>
      </c>
      <c r="E129" s="107"/>
      <c r="F129" s="76"/>
      <c r="G129" s="86"/>
      <c r="H129" s="86"/>
    </row>
    <row r="130" spans="1:8" ht="12">
      <c r="A130" s="102" t="s">
        <v>34</v>
      </c>
      <c r="B130" s="51" t="s">
        <v>64</v>
      </c>
      <c r="C130" s="99">
        <v>1</v>
      </c>
      <c r="D130" s="100" t="s">
        <v>62</v>
      </c>
      <c r="E130" s="107"/>
      <c r="F130" s="76"/>
      <c r="G130" s="86"/>
      <c r="H130" s="86"/>
    </row>
    <row r="131" spans="1:8" ht="17.25" customHeight="1">
      <c r="A131" s="102" t="s">
        <v>38</v>
      </c>
      <c r="B131" s="98" t="s">
        <v>227</v>
      </c>
      <c r="C131" s="99">
        <v>1</v>
      </c>
      <c r="D131" s="100" t="s">
        <v>62</v>
      </c>
      <c r="E131" s="107"/>
      <c r="F131" s="76"/>
      <c r="G131" s="86"/>
      <c r="H131" s="86"/>
    </row>
    <row r="132" spans="1:8" ht="12">
      <c r="A132" s="102" t="s">
        <v>66</v>
      </c>
      <c r="B132" s="54" t="s">
        <v>176</v>
      </c>
      <c r="C132" s="99">
        <v>2</v>
      </c>
      <c r="D132" s="100" t="s">
        <v>62</v>
      </c>
      <c r="E132" s="107"/>
      <c r="F132" s="76"/>
      <c r="G132" s="86"/>
      <c r="H132" s="86"/>
    </row>
    <row r="133" spans="1:8" ht="12">
      <c r="A133" s="102" t="s">
        <v>67</v>
      </c>
      <c r="B133" s="51" t="s">
        <v>119</v>
      </c>
      <c r="C133" s="99">
        <v>1</v>
      </c>
      <c r="D133" s="100" t="s">
        <v>62</v>
      </c>
      <c r="E133" s="107"/>
      <c r="F133" s="76"/>
      <c r="G133" s="86"/>
      <c r="H133" s="86"/>
    </row>
    <row r="134" spans="1:8" ht="12">
      <c r="A134" s="102" t="s">
        <v>68</v>
      </c>
      <c r="B134" s="98" t="s">
        <v>228</v>
      </c>
      <c r="C134" s="99" t="s">
        <v>117</v>
      </c>
      <c r="D134" s="100" t="s">
        <v>62</v>
      </c>
      <c r="E134" s="107"/>
      <c r="F134" s="76"/>
      <c r="G134" s="86"/>
      <c r="H134" s="86"/>
    </row>
    <row r="135" spans="1:8" ht="16.5" customHeight="1">
      <c r="A135" s="102" t="s">
        <v>69</v>
      </c>
      <c r="B135" s="98" t="s">
        <v>220</v>
      </c>
      <c r="C135" s="99" t="s">
        <v>65</v>
      </c>
      <c r="D135" s="100" t="s">
        <v>62</v>
      </c>
      <c r="E135" s="107"/>
      <c r="F135" s="76"/>
      <c r="G135" s="86"/>
      <c r="H135" s="86"/>
    </row>
    <row r="136" spans="1:8" ht="12">
      <c r="A136" s="102" t="s">
        <v>73</v>
      </c>
      <c r="B136" s="51" t="s">
        <v>222</v>
      </c>
      <c r="C136" s="99">
        <v>1</v>
      </c>
      <c r="D136" s="100" t="s">
        <v>62</v>
      </c>
      <c r="E136" s="107"/>
      <c r="F136" s="76"/>
      <c r="G136" s="86"/>
      <c r="H136" s="86"/>
    </row>
    <row r="137" spans="1:8" ht="12">
      <c r="A137" s="102" t="s">
        <v>74</v>
      </c>
      <c r="B137" s="51" t="s">
        <v>126</v>
      </c>
      <c r="C137" s="99">
        <v>2</v>
      </c>
      <c r="D137" s="100" t="s">
        <v>62</v>
      </c>
      <c r="E137" s="107"/>
      <c r="F137" s="76"/>
      <c r="G137" s="86"/>
      <c r="H137" s="86"/>
    </row>
    <row r="138" spans="1:8" ht="12">
      <c r="A138" s="102" t="s">
        <v>75</v>
      </c>
      <c r="B138" s="55" t="s">
        <v>229</v>
      </c>
      <c r="C138" s="99">
        <v>1</v>
      </c>
      <c r="D138" s="100" t="s">
        <v>62</v>
      </c>
      <c r="E138" s="107"/>
      <c r="F138" s="76"/>
      <c r="G138" s="86"/>
      <c r="H138" s="86"/>
    </row>
    <row r="139" spans="1:8" ht="12">
      <c r="A139" s="102" t="s">
        <v>76</v>
      </c>
      <c r="B139" s="55" t="s">
        <v>218</v>
      </c>
      <c r="C139" s="99">
        <v>1</v>
      </c>
      <c r="D139" s="100" t="s">
        <v>62</v>
      </c>
      <c r="E139" s="107"/>
      <c r="F139" s="76"/>
      <c r="G139" s="86"/>
      <c r="H139" s="86"/>
    </row>
    <row r="140" spans="1:8" ht="12">
      <c r="A140" s="102" t="s">
        <v>77</v>
      </c>
      <c r="B140" s="51" t="s">
        <v>230</v>
      </c>
      <c r="C140" s="99">
        <v>1</v>
      </c>
      <c r="D140" s="100" t="s">
        <v>62</v>
      </c>
      <c r="E140" s="107"/>
      <c r="F140" s="76"/>
      <c r="G140" s="86"/>
      <c r="H140" s="86"/>
    </row>
    <row r="141" spans="1:8" ht="12">
      <c r="A141" s="102" t="s">
        <v>78</v>
      </c>
      <c r="B141" s="52" t="s">
        <v>110</v>
      </c>
      <c r="C141" s="103">
        <v>2</v>
      </c>
      <c r="D141" s="100" t="s">
        <v>62</v>
      </c>
      <c r="E141" s="107"/>
      <c r="F141" s="76"/>
      <c r="G141" s="86"/>
      <c r="H141" s="86"/>
    </row>
    <row r="142" spans="1:8" ht="12">
      <c r="A142" s="102" t="s">
        <v>79</v>
      </c>
      <c r="B142" s="53" t="s">
        <v>127</v>
      </c>
      <c r="C142" s="103">
        <v>3</v>
      </c>
      <c r="D142" s="100" t="s">
        <v>62</v>
      </c>
      <c r="E142" s="107"/>
      <c r="F142" s="76"/>
      <c r="G142" s="86"/>
      <c r="H142" s="86"/>
    </row>
    <row r="143" spans="1:8" ht="12">
      <c r="A143" s="102" t="s">
        <v>80</v>
      </c>
      <c r="B143" s="55" t="s">
        <v>210</v>
      </c>
      <c r="C143" s="103">
        <v>1</v>
      </c>
      <c r="D143" s="100" t="s">
        <v>62</v>
      </c>
      <c r="E143" s="107"/>
      <c r="F143" s="76"/>
      <c r="G143" s="86"/>
      <c r="H143" s="86"/>
    </row>
    <row r="144" spans="1:8" ht="12">
      <c r="A144" s="102" t="s">
        <v>82</v>
      </c>
      <c r="B144" s="55" t="s">
        <v>128</v>
      </c>
      <c r="C144" s="103">
        <v>1</v>
      </c>
      <c r="D144" s="100" t="s">
        <v>62</v>
      </c>
      <c r="E144" s="107"/>
      <c r="F144" s="76"/>
      <c r="G144" s="86"/>
      <c r="H144" s="86"/>
    </row>
    <row r="145" spans="1:8" ht="12">
      <c r="A145" s="102" t="s">
        <v>83</v>
      </c>
      <c r="B145" s="51" t="s">
        <v>197</v>
      </c>
      <c r="C145" s="103">
        <v>1</v>
      </c>
      <c r="D145" s="100" t="s">
        <v>62</v>
      </c>
      <c r="E145" s="107"/>
      <c r="F145" s="76"/>
      <c r="G145" s="86"/>
      <c r="H145" s="86"/>
    </row>
    <row r="146" spans="2:8" ht="105" customHeight="1">
      <c r="B146" s="132" t="s">
        <v>231</v>
      </c>
      <c r="C146" s="132"/>
      <c r="D146" s="132"/>
      <c r="E146" s="132"/>
      <c r="F146" s="132"/>
      <c r="G146" s="132"/>
      <c r="H146" s="132"/>
    </row>
    <row r="147" spans="1:8" ht="36">
      <c r="A147" s="68" t="s">
        <v>51</v>
      </c>
      <c r="B147" s="68" t="s">
        <v>52</v>
      </c>
      <c r="C147" s="69" t="s">
        <v>53</v>
      </c>
      <c r="D147" s="70" t="s">
        <v>54</v>
      </c>
      <c r="E147" s="70" t="s">
        <v>181</v>
      </c>
      <c r="F147" s="71" t="s">
        <v>61</v>
      </c>
      <c r="G147" s="68" t="s">
        <v>55</v>
      </c>
      <c r="H147" s="68" t="s">
        <v>56</v>
      </c>
    </row>
    <row r="148" spans="1:8" ht="18" customHeight="1">
      <c r="A148" s="72">
        <v>6</v>
      </c>
      <c r="B148" s="73" t="s">
        <v>129</v>
      </c>
      <c r="C148" s="72">
        <v>1500</v>
      </c>
      <c r="D148" s="72" t="s">
        <v>57</v>
      </c>
      <c r="E148" s="72"/>
      <c r="F148" s="72"/>
      <c r="G148" s="74"/>
      <c r="H148" s="75">
        <f>ROUND(ROUND(C148,2)*ROUND(G148,2),2)</f>
        <v>0</v>
      </c>
    </row>
    <row r="149" ht="12">
      <c r="B149" s="62"/>
    </row>
    <row r="150" ht="12">
      <c r="B150" s="64" t="s">
        <v>58</v>
      </c>
    </row>
    <row r="151" spans="1:8" ht="22.5" customHeight="1">
      <c r="A151" s="68" t="s">
        <v>98</v>
      </c>
      <c r="B151" s="68" t="s">
        <v>87</v>
      </c>
      <c r="C151" s="94" t="s">
        <v>60</v>
      </c>
      <c r="D151" s="105" t="s">
        <v>54</v>
      </c>
      <c r="E151" s="106"/>
      <c r="F151" s="81"/>
      <c r="G151" s="81"/>
      <c r="H151" s="81"/>
    </row>
    <row r="152" spans="1:8" ht="12">
      <c r="A152" s="102" t="s">
        <v>13</v>
      </c>
      <c r="B152" s="98" t="s">
        <v>182</v>
      </c>
      <c r="C152" s="99">
        <v>1</v>
      </c>
      <c r="D152" s="100" t="s">
        <v>62</v>
      </c>
      <c r="E152" s="107"/>
      <c r="F152" s="76"/>
      <c r="G152" s="86"/>
      <c r="H152" s="86"/>
    </row>
    <row r="153" spans="1:8" ht="63" customHeight="1">
      <c r="A153" s="102" t="s">
        <v>19</v>
      </c>
      <c r="B153" s="104" t="s">
        <v>130</v>
      </c>
      <c r="C153" s="99">
        <v>1</v>
      </c>
      <c r="D153" s="100" t="s">
        <v>62</v>
      </c>
      <c r="E153" s="107"/>
      <c r="F153" s="76"/>
      <c r="G153" s="86"/>
      <c r="H153" s="86"/>
    </row>
    <row r="154" spans="1:8" ht="72" customHeight="1">
      <c r="A154" s="102" t="s">
        <v>21</v>
      </c>
      <c r="B154" s="113" t="s">
        <v>131</v>
      </c>
      <c r="C154" s="99">
        <v>2</v>
      </c>
      <c r="D154" s="100" t="s">
        <v>62</v>
      </c>
      <c r="E154" s="107"/>
      <c r="F154" s="76"/>
      <c r="G154" s="86"/>
      <c r="H154" s="86"/>
    </row>
    <row r="155" spans="1:8" ht="39.75" customHeight="1">
      <c r="A155" s="102" t="s">
        <v>23</v>
      </c>
      <c r="B155" s="98" t="s">
        <v>199</v>
      </c>
      <c r="C155" s="103">
        <v>3</v>
      </c>
      <c r="D155" s="100" t="s">
        <v>62</v>
      </c>
      <c r="E155" s="107"/>
      <c r="F155" s="76"/>
      <c r="G155" s="86"/>
      <c r="H155" s="86"/>
    </row>
    <row r="156" spans="1:8" ht="36.75" customHeight="1">
      <c r="A156" s="102" t="s">
        <v>25</v>
      </c>
      <c r="B156" s="53" t="s">
        <v>177</v>
      </c>
      <c r="C156" s="99">
        <v>1</v>
      </c>
      <c r="D156" s="100" t="s">
        <v>62</v>
      </c>
      <c r="E156" s="107"/>
      <c r="F156" s="76"/>
      <c r="G156" s="86"/>
      <c r="H156" s="86"/>
    </row>
    <row r="157" spans="1:8" ht="42.75" customHeight="1">
      <c r="A157" s="102" t="s">
        <v>27</v>
      </c>
      <c r="B157" s="53" t="s">
        <v>173</v>
      </c>
      <c r="C157" s="99">
        <v>1</v>
      </c>
      <c r="D157" s="100" t="s">
        <v>62</v>
      </c>
      <c r="E157" s="107"/>
      <c r="F157" s="76"/>
      <c r="G157" s="86"/>
      <c r="H157" s="86"/>
    </row>
    <row r="158" spans="1:8" ht="12">
      <c r="A158" s="102" t="s">
        <v>28</v>
      </c>
      <c r="B158" s="98" t="s">
        <v>186</v>
      </c>
      <c r="C158" s="99">
        <v>1</v>
      </c>
      <c r="D158" s="100" t="s">
        <v>62</v>
      </c>
      <c r="E158" s="107"/>
      <c r="F158" s="76"/>
      <c r="G158" s="86"/>
      <c r="H158" s="86"/>
    </row>
    <row r="159" spans="1:8" ht="12">
      <c r="A159" s="102" t="s">
        <v>30</v>
      </c>
      <c r="B159" s="98" t="s">
        <v>104</v>
      </c>
      <c r="C159" s="99">
        <v>1</v>
      </c>
      <c r="D159" s="100" t="s">
        <v>63</v>
      </c>
      <c r="E159" s="107"/>
      <c r="F159" s="76"/>
      <c r="G159" s="86"/>
      <c r="H159" s="86"/>
    </row>
    <row r="160" spans="1:8" ht="12">
      <c r="A160" s="102" t="s">
        <v>32</v>
      </c>
      <c r="B160" s="53" t="s">
        <v>232</v>
      </c>
      <c r="C160" s="99">
        <v>1</v>
      </c>
      <c r="D160" s="100" t="s">
        <v>62</v>
      </c>
      <c r="E160" s="107"/>
      <c r="F160" s="76"/>
      <c r="G160" s="86"/>
      <c r="H160" s="86"/>
    </row>
    <row r="161" spans="1:8" ht="12">
      <c r="A161" s="102" t="s">
        <v>34</v>
      </c>
      <c r="B161" s="98" t="s">
        <v>233</v>
      </c>
      <c r="C161" s="99" t="s">
        <v>65</v>
      </c>
      <c r="D161" s="100" t="s">
        <v>62</v>
      </c>
      <c r="E161" s="107"/>
      <c r="F161" s="76"/>
      <c r="G161" s="86"/>
      <c r="H161" s="86"/>
    </row>
    <row r="162" spans="1:8" ht="12">
      <c r="A162" s="102" t="s">
        <v>38</v>
      </c>
      <c r="B162" s="98" t="s">
        <v>234</v>
      </c>
      <c r="C162" s="99" t="s">
        <v>88</v>
      </c>
      <c r="D162" s="100" t="s">
        <v>62</v>
      </c>
      <c r="E162" s="107"/>
      <c r="F162" s="76"/>
      <c r="G162" s="86"/>
      <c r="H162" s="86"/>
    </row>
    <row r="163" spans="1:8" ht="12">
      <c r="A163" s="102" t="s">
        <v>66</v>
      </c>
      <c r="B163" s="51" t="s">
        <v>118</v>
      </c>
      <c r="C163" s="99">
        <v>1</v>
      </c>
      <c r="D163" s="100" t="s">
        <v>62</v>
      </c>
      <c r="E163" s="107"/>
      <c r="F163" s="76"/>
      <c r="G163" s="86"/>
      <c r="H163" s="86"/>
    </row>
    <row r="164" spans="1:8" ht="12">
      <c r="A164" s="102" t="s">
        <v>67</v>
      </c>
      <c r="B164" s="51" t="s">
        <v>235</v>
      </c>
      <c r="C164" s="99">
        <v>1</v>
      </c>
      <c r="D164" s="100" t="s">
        <v>62</v>
      </c>
      <c r="E164" s="107"/>
      <c r="F164" s="76"/>
      <c r="G164" s="86"/>
      <c r="H164" s="86"/>
    </row>
    <row r="165" spans="1:8" ht="12">
      <c r="A165" s="102" t="s">
        <v>68</v>
      </c>
      <c r="B165" s="51" t="s">
        <v>120</v>
      </c>
      <c r="C165" s="99">
        <v>1</v>
      </c>
      <c r="D165" s="100" t="s">
        <v>62</v>
      </c>
      <c r="E165" s="107"/>
      <c r="F165" s="76"/>
      <c r="G165" s="86"/>
      <c r="H165" s="86"/>
    </row>
    <row r="166" spans="1:8" ht="12">
      <c r="A166" s="102" t="s">
        <v>69</v>
      </c>
      <c r="B166" s="51" t="s">
        <v>190</v>
      </c>
      <c r="C166" s="99">
        <v>1</v>
      </c>
      <c r="D166" s="100" t="s">
        <v>62</v>
      </c>
      <c r="E166" s="107"/>
      <c r="F166" s="76"/>
      <c r="G166" s="86"/>
      <c r="H166" s="86"/>
    </row>
    <row r="167" spans="1:8" ht="12">
      <c r="A167" s="102" t="s">
        <v>73</v>
      </c>
      <c r="B167" s="51" t="s">
        <v>197</v>
      </c>
      <c r="C167" s="99">
        <v>1</v>
      </c>
      <c r="D167" s="100" t="s">
        <v>62</v>
      </c>
      <c r="E167" s="107"/>
      <c r="F167" s="76"/>
      <c r="G167" s="86"/>
      <c r="H167" s="86"/>
    </row>
    <row r="168" spans="1:8" ht="12">
      <c r="A168" s="102" t="s">
        <v>74</v>
      </c>
      <c r="B168" s="55" t="s">
        <v>236</v>
      </c>
      <c r="C168" s="99">
        <v>2</v>
      </c>
      <c r="D168" s="100" t="s">
        <v>62</v>
      </c>
      <c r="E168" s="107"/>
      <c r="F168" s="76"/>
      <c r="G168" s="86"/>
      <c r="H168" s="86"/>
    </row>
    <row r="169" spans="1:8" ht="12">
      <c r="A169" s="102" t="s">
        <v>75</v>
      </c>
      <c r="B169" s="51" t="s">
        <v>237</v>
      </c>
      <c r="C169" s="99">
        <v>1</v>
      </c>
      <c r="D169" s="100" t="s">
        <v>62</v>
      </c>
      <c r="E169" s="107"/>
      <c r="F169" s="76"/>
      <c r="G169" s="86"/>
      <c r="H169" s="86"/>
    </row>
    <row r="170" spans="1:8" ht="12">
      <c r="A170" s="102" t="s">
        <v>76</v>
      </c>
      <c r="B170" s="52" t="s">
        <v>110</v>
      </c>
      <c r="C170" s="103">
        <v>2</v>
      </c>
      <c r="D170" s="100" t="s">
        <v>62</v>
      </c>
      <c r="E170" s="107"/>
      <c r="F170" s="76"/>
      <c r="G170" s="86"/>
      <c r="H170" s="86"/>
    </row>
    <row r="171" spans="1:8" ht="12">
      <c r="A171" s="102" t="s">
        <v>77</v>
      </c>
      <c r="B171" s="53" t="s">
        <v>127</v>
      </c>
      <c r="C171" s="103">
        <v>3</v>
      </c>
      <c r="D171" s="100" t="s">
        <v>62</v>
      </c>
      <c r="E171" s="107"/>
      <c r="F171" s="76"/>
      <c r="G171" s="86"/>
      <c r="H171" s="86"/>
    </row>
    <row r="173" spans="2:8" ht="90.75" customHeight="1">
      <c r="B173" s="132" t="s">
        <v>238</v>
      </c>
      <c r="C173" s="132"/>
      <c r="D173" s="132"/>
      <c r="E173" s="132"/>
      <c r="F173" s="132"/>
      <c r="G173" s="132"/>
      <c r="H173" s="132"/>
    </row>
    <row r="174" spans="1:8" ht="36">
      <c r="A174" s="68" t="s">
        <v>51</v>
      </c>
      <c r="B174" s="68" t="s">
        <v>52</v>
      </c>
      <c r="C174" s="69" t="s">
        <v>53</v>
      </c>
      <c r="D174" s="70" t="s">
        <v>54</v>
      </c>
      <c r="E174" s="70" t="s">
        <v>181</v>
      </c>
      <c r="F174" s="71" t="s">
        <v>61</v>
      </c>
      <c r="G174" s="68" t="s">
        <v>55</v>
      </c>
      <c r="H174" s="68" t="s">
        <v>56</v>
      </c>
    </row>
    <row r="175" spans="1:8" ht="12">
      <c r="A175" s="72">
        <v>7</v>
      </c>
      <c r="B175" s="73" t="s">
        <v>132</v>
      </c>
      <c r="C175" s="72">
        <v>1500</v>
      </c>
      <c r="D175" s="72" t="s">
        <v>57</v>
      </c>
      <c r="E175" s="72"/>
      <c r="F175" s="72"/>
      <c r="G175" s="74"/>
      <c r="H175" s="75">
        <f>ROUND(ROUND(C175,2)*ROUND(G175,2),2)</f>
        <v>0</v>
      </c>
    </row>
    <row r="176" ht="12">
      <c r="B176" s="62"/>
    </row>
    <row r="177" ht="12">
      <c r="B177" s="64" t="s">
        <v>58</v>
      </c>
    </row>
    <row r="178" spans="1:8" ht="22.5" customHeight="1">
      <c r="A178" s="68" t="s">
        <v>98</v>
      </c>
      <c r="B178" s="68" t="s">
        <v>89</v>
      </c>
      <c r="C178" s="94" t="s">
        <v>60</v>
      </c>
      <c r="D178" s="105" t="s">
        <v>54</v>
      </c>
      <c r="E178" s="106"/>
      <c r="F178" s="81"/>
      <c r="G178" s="81"/>
      <c r="H178" s="81"/>
    </row>
    <row r="179" spans="1:8" ht="14.25" customHeight="1">
      <c r="A179" s="102" t="s">
        <v>13</v>
      </c>
      <c r="B179" s="98" t="s">
        <v>182</v>
      </c>
      <c r="C179" s="99">
        <v>1</v>
      </c>
      <c r="D179" s="100" t="s">
        <v>62</v>
      </c>
      <c r="E179" s="107"/>
      <c r="F179" s="76"/>
      <c r="G179" s="86"/>
      <c r="H179" s="86"/>
    </row>
    <row r="180" spans="1:8" ht="55.5" customHeight="1">
      <c r="A180" s="102" t="s">
        <v>19</v>
      </c>
      <c r="B180" s="104" t="s">
        <v>133</v>
      </c>
      <c r="C180" s="99">
        <v>2</v>
      </c>
      <c r="D180" s="100" t="s">
        <v>62</v>
      </c>
      <c r="E180" s="107"/>
      <c r="F180" s="76"/>
      <c r="G180" s="86"/>
      <c r="H180" s="86"/>
    </row>
    <row r="181" spans="1:8" ht="75" customHeight="1">
      <c r="A181" s="102" t="s">
        <v>21</v>
      </c>
      <c r="B181" s="98" t="s">
        <v>134</v>
      </c>
      <c r="C181" s="99">
        <v>2</v>
      </c>
      <c r="D181" s="100" t="s">
        <v>62</v>
      </c>
      <c r="E181" s="107"/>
      <c r="F181" s="76"/>
      <c r="G181" s="86"/>
      <c r="H181" s="86"/>
    </row>
    <row r="182" spans="1:8" ht="39.75" customHeight="1">
      <c r="A182" s="102" t="s">
        <v>23</v>
      </c>
      <c r="B182" s="98" t="s">
        <v>199</v>
      </c>
      <c r="C182" s="103">
        <v>3</v>
      </c>
      <c r="D182" s="100" t="s">
        <v>62</v>
      </c>
      <c r="E182" s="107"/>
      <c r="F182" s="76"/>
      <c r="G182" s="86"/>
      <c r="H182" s="86"/>
    </row>
    <row r="183" spans="1:8" ht="41.25" customHeight="1">
      <c r="A183" s="102" t="s">
        <v>25</v>
      </c>
      <c r="B183" s="53" t="s">
        <v>239</v>
      </c>
      <c r="C183" s="99">
        <v>1</v>
      </c>
      <c r="D183" s="100" t="s">
        <v>62</v>
      </c>
      <c r="E183" s="107"/>
      <c r="F183" s="76"/>
      <c r="G183" s="86"/>
      <c r="H183" s="86"/>
    </row>
    <row r="184" spans="1:8" ht="39.75" customHeight="1">
      <c r="A184" s="102" t="s">
        <v>27</v>
      </c>
      <c r="B184" s="53" t="s">
        <v>240</v>
      </c>
      <c r="C184" s="99">
        <v>1</v>
      </c>
      <c r="D184" s="100" t="s">
        <v>62</v>
      </c>
      <c r="E184" s="107"/>
      <c r="F184" s="76"/>
      <c r="G184" s="86"/>
      <c r="H184" s="86"/>
    </row>
    <row r="185" spans="1:8" ht="12">
      <c r="A185" s="102" t="s">
        <v>28</v>
      </c>
      <c r="B185" s="98" t="s">
        <v>186</v>
      </c>
      <c r="C185" s="99">
        <v>1</v>
      </c>
      <c r="D185" s="100" t="s">
        <v>62</v>
      </c>
      <c r="E185" s="107"/>
      <c r="F185" s="76"/>
      <c r="G185" s="86"/>
      <c r="H185" s="86"/>
    </row>
    <row r="186" spans="1:8" ht="12">
      <c r="A186" s="102" t="s">
        <v>30</v>
      </c>
      <c r="B186" s="98" t="s">
        <v>104</v>
      </c>
      <c r="C186" s="99">
        <v>1</v>
      </c>
      <c r="D186" s="100" t="s">
        <v>63</v>
      </c>
      <c r="E186" s="107"/>
      <c r="F186" s="76"/>
      <c r="G186" s="86"/>
      <c r="H186" s="86"/>
    </row>
    <row r="187" spans="1:8" ht="17.25" customHeight="1">
      <c r="A187" s="102" t="s">
        <v>32</v>
      </c>
      <c r="B187" s="98" t="s">
        <v>233</v>
      </c>
      <c r="C187" s="99" t="s">
        <v>65</v>
      </c>
      <c r="D187" s="100" t="s">
        <v>62</v>
      </c>
      <c r="E187" s="107"/>
      <c r="F187" s="76"/>
      <c r="G187" s="86"/>
      <c r="H187" s="86"/>
    </row>
    <row r="188" spans="1:8" ht="12">
      <c r="A188" s="102" t="s">
        <v>34</v>
      </c>
      <c r="B188" s="98" t="s">
        <v>241</v>
      </c>
      <c r="C188" s="99" t="s">
        <v>88</v>
      </c>
      <c r="D188" s="100" t="s">
        <v>62</v>
      </c>
      <c r="E188" s="107"/>
      <c r="F188" s="76"/>
      <c r="G188" s="86"/>
      <c r="H188" s="86"/>
    </row>
    <row r="189" spans="1:8" ht="12">
      <c r="A189" s="102" t="s">
        <v>38</v>
      </c>
      <c r="B189" s="51" t="s">
        <v>197</v>
      </c>
      <c r="C189" s="99">
        <v>1</v>
      </c>
      <c r="D189" s="100" t="s">
        <v>62</v>
      </c>
      <c r="E189" s="107"/>
      <c r="F189" s="76"/>
      <c r="G189" s="86"/>
      <c r="H189" s="86"/>
    </row>
    <row r="190" spans="1:8" ht="12">
      <c r="A190" s="102" t="s">
        <v>66</v>
      </c>
      <c r="B190" s="55" t="s">
        <v>210</v>
      </c>
      <c r="C190" s="99">
        <v>1</v>
      </c>
      <c r="D190" s="100" t="s">
        <v>62</v>
      </c>
      <c r="E190" s="107"/>
      <c r="F190" s="76"/>
      <c r="G190" s="86"/>
      <c r="H190" s="86"/>
    </row>
    <row r="191" spans="1:8" ht="12">
      <c r="A191" s="102" t="s">
        <v>67</v>
      </c>
      <c r="B191" s="54" t="s">
        <v>176</v>
      </c>
      <c r="C191" s="99">
        <v>3</v>
      </c>
      <c r="D191" s="100" t="s">
        <v>62</v>
      </c>
      <c r="E191" s="107"/>
      <c r="F191" s="76"/>
      <c r="G191" s="86"/>
      <c r="H191" s="86"/>
    </row>
    <row r="192" spans="1:8" ht="12">
      <c r="A192" s="102" t="s">
        <v>68</v>
      </c>
      <c r="B192" s="51" t="s">
        <v>119</v>
      </c>
      <c r="C192" s="99">
        <v>1</v>
      </c>
      <c r="D192" s="100" t="s">
        <v>62</v>
      </c>
      <c r="E192" s="107"/>
      <c r="F192" s="76"/>
      <c r="G192" s="86"/>
      <c r="H192" s="86"/>
    </row>
    <row r="193" spans="1:8" ht="12">
      <c r="A193" s="102" t="s">
        <v>69</v>
      </c>
      <c r="B193" s="51" t="s">
        <v>222</v>
      </c>
      <c r="C193" s="99">
        <v>1</v>
      </c>
      <c r="D193" s="100" t="s">
        <v>62</v>
      </c>
      <c r="E193" s="107"/>
      <c r="F193" s="76"/>
      <c r="G193" s="86"/>
      <c r="H193" s="86"/>
    </row>
    <row r="194" spans="1:8" ht="12">
      <c r="A194" s="102" t="s">
        <v>73</v>
      </c>
      <c r="B194" s="51" t="s">
        <v>135</v>
      </c>
      <c r="C194" s="99">
        <v>1</v>
      </c>
      <c r="D194" s="100" t="s">
        <v>62</v>
      </c>
      <c r="E194" s="107"/>
      <c r="F194" s="76"/>
      <c r="G194" s="86"/>
      <c r="H194" s="86"/>
    </row>
    <row r="195" spans="1:8" ht="12">
      <c r="A195" s="102" t="s">
        <v>74</v>
      </c>
      <c r="B195" s="55" t="s">
        <v>242</v>
      </c>
      <c r="C195" s="99">
        <v>1</v>
      </c>
      <c r="D195" s="100" t="s">
        <v>62</v>
      </c>
      <c r="E195" s="107"/>
      <c r="F195" s="76"/>
      <c r="G195" s="86"/>
      <c r="H195" s="86"/>
    </row>
    <row r="196" spans="1:8" ht="12">
      <c r="A196" s="102" t="s">
        <v>75</v>
      </c>
      <c r="B196" s="55" t="s">
        <v>128</v>
      </c>
      <c r="C196" s="99">
        <v>1</v>
      </c>
      <c r="D196" s="100" t="s">
        <v>62</v>
      </c>
      <c r="E196" s="107"/>
      <c r="F196" s="76"/>
      <c r="G196" s="86"/>
      <c r="H196" s="86"/>
    </row>
    <row r="197" spans="1:8" ht="12">
      <c r="A197" s="102" t="s">
        <v>76</v>
      </c>
      <c r="B197" s="51" t="s">
        <v>243</v>
      </c>
      <c r="C197" s="99">
        <v>2</v>
      </c>
      <c r="D197" s="100" t="s">
        <v>62</v>
      </c>
      <c r="E197" s="107"/>
      <c r="F197" s="76"/>
      <c r="G197" s="86"/>
      <c r="H197" s="86"/>
    </row>
    <row r="198" spans="1:8" ht="12">
      <c r="A198" s="102" t="s">
        <v>77</v>
      </c>
      <c r="B198" s="52" t="s">
        <v>110</v>
      </c>
      <c r="C198" s="103">
        <v>2</v>
      </c>
      <c r="D198" s="100" t="s">
        <v>62</v>
      </c>
      <c r="E198" s="107"/>
      <c r="F198" s="76"/>
      <c r="G198" s="86"/>
      <c r="H198" s="86"/>
    </row>
    <row r="199" spans="1:8" ht="12">
      <c r="A199" s="102" t="s">
        <v>78</v>
      </c>
      <c r="B199" s="53" t="s">
        <v>178</v>
      </c>
      <c r="C199" s="103">
        <v>3</v>
      </c>
      <c r="D199" s="100" t="s">
        <v>62</v>
      </c>
      <c r="E199" s="107"/>
      <c r="F199" s="76"/>
      <c r="G199" s="86"/>
      <c r="H199" s="86"/>
    </row>
    <row r="200" spans="2:8" ht="99.75" customHeight="1">
      <c r="B200" s="132" t="s">
        <v>244</v>
      </c>
      <c r="C200" s="132"/>
      <c r="D200" s="132"/>
      <c r="E200" s="132"/>
      <c r="F200" s="132"/>
      <c r="G200" s="132"/>
      <c r="H200" s="132"/>
    </row>
    <row r="201" spans="1:8" ht="36">
      <c r="A201" s="68" t="s">
        <v>51</v>
      </c>
      <c r="B201" s="68" t="s">
        <v>52</v>
      </c>
      <c r="C201" s="69" t="s">
        <v>53</v>
      </c>
      <c r="D201" s="70" t="s">
        <v>54</v>
      </c>
      <c r="E201" s="70" t="s">
        <v>181</v>
      </c>
      <c r="F201" s="71" t="s">
        <v>61</v>
      </c>
      <c r="G201" s="68" t="s">
        <v>55</v>
      </c>
      <c r="H201" s="68" t="s">
        <v>56</v>
      </c>
    </row>
    <row r="202" spans="1:8" ht="18" customHeight="1">
      <c r="A202" s="72">
        <v>8</v>
      </c>
      <c r="B202" s="73" t="s">
        <v>136</v>
      </c>
      <c r="C202" s="72">
        <v>3600</v>
      </c>
      <c r="D202" s="72" t="s">
        <v>57</v>
      </c>
      <c r="E202" s="72"/>
      <c r="F202" s="72"/>
      <c r="G202" s="74"/>
      <c r="H202" s="75">
        <f>ROUND(ROUND(C202,2)*ROUND(G202,2),2)</f>
        <v>0</v>
      </c>
    </row>
    <row r="203" ht="12">
      <c r="B203" s="62"/>
    </row>
    <row r="204" ht="12">
      <c r="B204" s="64" t="s">
        <v>58</v>
      </c>
    </row>
    <row r="205" spans="1:8" ht="20.25" customHeight="1">
      <c r="A205" s="68" t="s">
        <v>98</v>
      </c>
      <c r="B205" s="68" t="s">
        <v>91</v>
      </c>
      <c r="C205" s="94" t="s">
        <v>60</v>
      </c>
      <c r="D205" s="105" t="s">
        <v>54</v>
      </c>
      <c r="E205" s="106"/>
      <c r="F205" s="81"/>
      <c r="G205" s="81"/>
      <c r="H205" s="81"/>
    </row>
    <row r="206" spans="1:8" ht="12">
      <c r="A206" s="102" t="s">
        <v>13</v>
      </c>
      <c r="B206" s="98" t="s">
        <v>182</v>
      </c>
      <c r="C206" s="114">
        <v>1</v>
      </c>
      <c r="D206" s="100" t="s">
        <v>62</v>
      </c>
      <c r="E206" s="107"/>
      <c r="F206" s="76"/>
      <c r="G206" s="86"/>
      <c r="H206" s="86"/>
    </row>
    <row r="207" spans="1:8" ht="67.5" customHeight="1">
      <c r="A207" s="102" t="s">
        <v>19</v>
      </c>
      <c r="B207" s="104" t="s">
        <v>137</v>
      </c>
      <c r="C207" s="114">
        <v>1</v>
      </c>
      <c r="D207" s="100" t="s">
        <v>62</v>
      </c>
      <c r="E207" s="107"/>
      <c r="F207" s="76"/>
      <c r="G207" s="86"/>
      <c r="H207" s="86"/>
    </row>
    <row r="208" spans="1:8" ht="68.25" customHeight="1">
      <c r="A208" s="102" t="s">
        <v>21</v>
      </c>
      <c r="B208" s="113" t="s">
        <v>131</v>
      </c>
      <c r="C208" s="114">
        <v>2</v>
      </c>
      <c r="D208" s="100" t="s">
        <v>62</v>
      </c>
      <c r="E208" s="107"/>
      <c r="F208" s="76"/>
      <c r="G208" s="86"/>
      <c r="H208" s="86"/>
    </row>
    <row r="209" spans="1:8" ht="42" customHeight="1">
      <c r="A209" s="102" t="s">
        <v>23</v>
      </c>
      <c r="B209" s="53" t="s">
        <v>179</v>
      </c>
      <c r="C209" s="114">
        <v>1</v>
      </c>
      <c r="D209" s="100" t="s">
        <v>62</v>
      </c>
      <c r="E209" s="107"/>
      <c r="F209" s="76"/>
      <c r="G209" s="86"/>
      <c r="H209" s="86"/>
    </row>
    <row r="210" spans="1:8" ht="57.75" customHeight="1">
      <c r="A210" s="102" t="s">
        <v>25</v>
      </c>
      <c r="B210" s="115" t="s">
        <v>245</v>
      </c>
      <c r="C210" s="114">
        <v>2</v>
      </c>
      <c r="D210" s="100" t="s">
        <v>62</v>
      </c>
      <c r="E210" s="107"/>
      <c r="F210" s="76"/>
      <c r="G210" s="86"/>
      <c r="H210" s="86"/>
    </row>
    <row r="211" spans="1:8" ht="54.75" customHeight="1">
      <c r="A211" s="102" t="s">
        <v>27</v>
      </c>
      <c r="B211" s="57" t="s">
        <v>180</v>
      </c>
      <c r="C211" s="114">
        <v>1</v>
      </c>
      <c r="D211" s="100" t="s">
        <v>62</v>
      </c>
      <c r="E211" s="107"/>
      <c r="F211" s="76"/>
      <c r="G211" s="86"/>
      <c r="H211" s="86"/>
    </row>
    <row r="212" spans="1:8" ht="48">
      <c r="A212" s="102" t="s">
        <v>28</v>
      </c>
      <c r="B212" s="115" t="s">
        <v>246</v>
      </c>
      <c r="C212" s="114">
        <v>1</v>
      </c>
      <c r="D212" s="100" t="s">
        <v>62</v>
      </c>
      <c r="E212" s="107"/>
      <c r="F212" s="76"/>
      <c r="G212" s="86"/>
      <c r="H212" s="86"/>
    </row>
    <row r="213" spans="1:8" ht="12">
      <c r="A213" s="102" t="s">
        <v>30</v>
      </c>
      <c r="B213" s="56" t="s">
        <v>94</v>
      </c>
      <c r="C213" s="114">
        <v>1</v>
      </c>
      <c r="D213" s="100" t="s">
        <v>63</v>
      </c>
      <c r="E213" s="107"/>
      <c r="F213" s="76"/>
      <c r="G213" s="86"/>
      <c r="H213" s="86"/>
    </row>
    <row r="214" spans="1:8" ht="12">
      <c r="A214" s="102" t="s">
        <v>32</v>
      </c>
      <c r="B214" s="56" t="s">
        <v>138</v>
      </c>
      <c r="C214" s="114">
        <v>1</v>
      </c>
      <c r="D214" s="100" t="s">
        <v>63</v>
      </c>
      <c r="E214" s="107"/>
      <c r="F214" s="76"/>
      <c r="G214" s="86"/>
      <c r="H214" s="86"/>
    </row>
    <row r="215" spans="1:8" ht="12">
      <c r="A215" s="102" t="s">
        <v>34</v>
      </c>
      <c r="B215" s="115" t="s">
        <v>247</v>
      </c>
      <c r="C215" s="114">
        <v>1</v>
      </c>
      <c r="D215" s="100" t="s">
        <v>62</v>
      </c>
      <c r="E215" s="107"/>
      <c r="F215" s="76"/>
      <c r="G215" s="86"/>
      <c r="H215" s="86"/>
    </row>
    <row r="216" spans="1:8" ht="12">
      <c r="A216" s="102" t="s">
        <v>38</v>
      </c>
      <c r="B216" s="56" t="s">
        <v>197</v>
      </c>
      <c r="C216" s="114">
        <v>1</v>
      </c>
      <c r="D216" s="100" t="s">
        <v>62</v>
      </c>
      <c r="E216" s="107"/>
      <c r="F216" s="76"/>
      <c r="G216" s="86"/>
      <c r="H216" s="86"/>
    </row>
    <row r="217" spans="1:8" ht="12">
      <c r="A217" s="102" t="s">
        <v>66</v>
      </c>
      <c r="B217" s="57" t="s">
        <v>139</v>
      </c>
      <c r="C217" s="114">
        <v>2</v>
      </c>
      <c r="D217" s="100" t="s">
        <v>62</v>
      </c>
      <c r="E217" s="107"/>
      <c r="F217" s="76"/>
      <c r="G217" s="86"/>
      <c r="H217" s="86"/>
    </row>
    <row r="218" spans="1:8" ht="12">
      <c r="A218" s="102" t="s">
        <v>67</v>
      </c>
      <c r="B218" s="52" t="s">
        <v>248</v>
      </c>
      <c r="C218" s="114">
        <v>2</v>
      </c>
      <c r="D218" s="100" t="s">
        <v>62</v>
      </c>
      <c r="E218" s="107"/>
      <c r="F218" s="76"/>
      <c r="G218" s="86"/>
      <c r="H218" s="86"/>
    </row>
    <row r="219" spans="1:8" ht="12">
      <c r="A219" s="102" t="s">
        <v>68</v>
      </c>
      <c r="B219" s="58" t="s">
        <v>127</v>
      </c>
      <c r="C219" s="114">
        <v>3</v>
      </c>
      <c r="D219" s="100" t="s">
        <v>62</v>
      </c>
      <c r="E219" s="107"/>
      <c r="F219" s="76"/>
      <c r="G219" s="86"/>
      <c r="H219" s="86"/>
    </row>
    <row r="220" spans="1:8" ht="12">
      <c r="A220" s="102" t="s">
        <v>69</v>
      </c>
      <c r="B220" s="56" t="s">
        <v>249</v>
      </c>
      <c r="C220" s="114">
        <v>2</v>
      </c>
      <c r="D220" s="100" t="s">
        <v>62</v>
      </c>
      <c r="E220" s="107"/>
      <c r="F220" s="76"/>
      <c r="G220" s="86"/>
      <c r="H220" s="86"/>
    </row>
    <row r="221" spans="1:8" ht="12">
      <c r="A221" s="102" t="s">
        <v>73</v>
      </c>
      <c r="B221" s="56" t="s">
        <v>250</v>
      </c>
      <c r="C221" s="114" t="s">
        <v>88</v>
      </c>
      <c r="D221" s="100" t="s">
        <v>62</v>
      </c>
      <c r="E221" s="107"/>
      <c r="F221" s="76"/>
      <c r="G221" s="86"/>
      <c r="H221" s="86"/>
    </row>
    <row r="222" spans="1:8" ht="15" customHeight="1">
      <c r="A222" s="102" t="s">
        <v>74</v>
      </c>
      <c r="B222" s="115" t="s">
        <v>251</v>
      </c>
      <c r="C222" s="114" t="s">
        <v>88</v>
      </c>
      <c r="D222" s="100" t="s">
        <v>62</v>
      </c>
      <c r="E222" s="107"/>
      <c r="F222" s="76"/>
      <c r="G222" s="86"/>
      <c r="H222" s="86"/>
    </row>
    <row r="223" spans="1:8" ht="12">
      <c r="A223" s="102" t="s">
        <v>75</v>
      </c>
      <c r="B223" s="98" t="s">
        <v>252</v>
      </c>
      <c r="C223" s="114">
        <v>10</v>
      </c>
      <c r="D223" s="100" t="s">
        <v>62</v>
      </c>
      <c r="E223" s="107"/>
      <c r="F223" s="76"/>
      <c r="G223" s="86"/>
      <c r="H223" s="86"/>
    </row>
    <row r="224" spans="1:8" ht="12">
      <c r="A224" s="102" t="s">
        <v>76</v>
      </c>
      <c r="B224" s="115" t="s">
        <v>253</v>
      </c>
      <c r="C224" s="114">
        <v>1</v>
      </c>
      <c r="D224" s="100" t="s">
        <v>62</v>
      </c>
      <c r="E224" s="107"/>
      <c r="F224" s="76"/>
      <c r="G224" s="86"/>
      <c r="H224" s="86"/>
    </row>
    <row r="225" spans="1:8" ht="12">
      <c r="A225" s="102" t="s">
        <v>77</v>
      </c>
      <c r="B225" s="56" t="s">
        <v>140</v>
      </c>
      <c r="C225" s="114">
        <v>1</v>
      </c>
      <c r="D225" s="100" t="s">
        <v>62</v>
      </c>
      <c r="E225" s="107"/>
      <c r="F225" s="76"/>
      <c r="G225" s="86"/>
      <c r="H225" s="86"/>
    </row>
    <row r="226" spans="1:8" ht="12">
      <c r="A226" s="102" t="s">
        <v>78</v>
      </c>
      <c r="B226" s="115" t="s">
        <v>141</v>
      </c>
      <c r="C226" s="114">
        <v>1</v>
      </c>
      <c r="D226" s="100" t="s">
        <v>62</v>
      </c>
      <c r="E226" s="107"/>
      <c r="F226" s="76"/>
      <c r="G226" s="86"/>
      <c r="H226" s="86"/>
    </row>
    <row r="227" spans="1:8" ht="12">
      <c r="A227" s="102" t="s">
        <v>79</v>
      </c>
      <c r="B227" s="104" t="s">
        <v>208</v>
      </c>
      <c r="C227" s="114">
        <v>1</v>
      </c>
      <c r="D227" s="100" t="s">
        <v>62</v>
      </c>
      <c r="E227" s="107"/>
      <c r="F227" s="76"/>
      <c r="G227" s="86"/>
      <c r="H227" s="86"/>
    </row>
    <row r="228" spans="1:8" ht="13.5" customHeight="1">
      <c r="A228" s="102" t="s">
        <v>80</v>
      </c>
      <c r="B228" s="51" t="s">
        <v>142</v>
      </c>
      <c r="C228" s="114">
        <v>1</v>
      </c>
      <c r="D228" s="100" t="s">
        <v>62</v>
      </c>
      <c r="E228" s="107"/>
      <c r="F228" s="76"/>
      <c r="G228" s="86"/>
      <c r="H228" s="86"/>
    </row>
    <row r="229" spans="1:8" ht="12">
      <c r="A229" s="102" t="s">
        <v>82</v>
      </c>
      <c r="B229" s="51" t="s">
        <v>190</v>
      </c>
      <c r="C229" s="114">
        <v>1</v>
      </c>
      <c r="D229" s="100" t="s">
        <v>62</v>
      </c>
      <c r="E229" s="107"/>
      <c r="F229" s="76"/>
      <c r="G229" s="86"/>
      <c r="H229" s="86"/>
    </row>
    <row r="230" spans="2:8" ht="99" customHeight="1">
      <c r="B230" s="132" t="s">
        <v>254</v>
      </c>
      <c r="C230" s="132"/>
      <c r="D230" s="132"/>
      <c r="E230" s="132"/>
      <c r="F230" s="132"/>
      <c r="G230" s="132"/>
      <c r="H230" s="132"/>
    </row>
    <row r="231" spans="1:8" ht="36">
      <c r="A231" s="68" t="s">
        <v>51</v>
      </c>
      <c r="B231" s="68" t="s">
        <v>52</v>
      </c>
      <c r="C231" s="69" t="s">
        <v>53</v>
      </c>
      <c r="D231" s="70" t="s">
        <v>54</v>
      </c>
      <c r="E231" s="70" t="s">
        <v>181</v>
      </c>
      <c r="F231" s="71" t="s">
        <v>61</v>
      </c>
      <c r="G231" s="68" t="s">
        <v>55</v>
      </c>
      <c r="H231" s="68" t="s">
        <v>56</v>
      </c>
    </row>
    <row r="232" spans="1:8" ht="15" customHeight="1">
      <c r="A232" s="72">
        <v>9</v>
      </c>
      <c r="B232" s="73" t="s">
        <v>143</v>
      </c>
      <c r="C232" s="72">
        <v>3600</v>
      </c>
      <c r="D232" s="72" t="s">
        <v>57</v>
      </c>
      <c r="E232" s="72"/>
      <c r="F232" s="72"/>
      <c r="G232" s="74"/>
      <c r="H232" s="75">
        <f>ROUND(ROUND(C232,2)*ROUND(G232,2),2)</f>
        <v>0</v>
      </c>
    </row>
    <row r="233" ht="12">
      <c r="B233" s="62"/>
    </row>
    <row r="234" ht="12">
      <c r="B234" s="64" t="s">
        <v>58</v>
      </c>
    </row>
    <row r="235" spans="1:8" ht="19.5" customHeight="1">
      <c r="A235" s="68" t="s">
        <v>98</v>
      </c>
      <c r="B235" s="68" t="s">
        <v>92</v>
      </c>
      <c r="C235" s="94" t="s">
        <v>60</v>
      </c>
      <c r="D235" s="105" t="s">
        <v>54</v>
      </c>
      <c r="E235" s="106"/>
      <c r="F235" s="81"/>
      <c r="G235" s="81"/>
      <c r="H235" s="81"/>
    </row>
    <row r="236" spans="1:8" ht="12">
      <c r="A236" s="102" t="s">
        <v>13</v>
      </c>
      <c r="B236" s="98" t="s">
        <v>182</v>
      </c>
      <c r="C236" s="114">
        <v>1</v>
      </c>
      <c r="D236" s="100" t="s">
        <v>62</v>
      </c>
      <c r="E236" s="107"/>
      <c r="F236" s="76"/>
      <c r="G236" s="86"/>
      <c r="H236" s="86"/>
    </row>
    <row r="237" spans="1:8" ht="65.25" customHeight="1">
      <c r="A237" s="102" t="s">
        <v>19</v>
      </c>
      <c r="B237" s="104" t="s">
        <v>137</v>
      </c>
      <c r="C237" s="114">
        <v>1</v>
      </c>
      <c r="D237" s="100" t="s">
        <v>62</v>
      </c>
      <c r="E237" s="107"/>
      <c r="F237" s="76"/>
      <c r="G237" s="86"/>
      <c r="H237" s="86"/>
    </row>
    <row r="238" spans="1:8" ht="75.75" customHeight="1">
      <c r="A238" s="102" t="s">
        <v>21</v>
      </c>
      <c r="B238" s="113" t="s">
        <v>144</v>
      </c>
      <c r="C238" s="114">
        <v>2</v>
      </c>
      <c r="D238" s="100" t="s">
        <v>62</v>
      </c>
      <c r="E238" s="107"/>
      <c r="F238" s="76"/>
      <c r="G238" s="86"/>
      <c r="H238" s="86"/>
    </row>
    <row r="239" spans="1:8" ht="38.25" customHeight="1">
      <c r="A239" s="102" t="s">
        <v>23</v>
      </c>
      <c r="B239" s="53" t="s">
        <v>177</v>
      </c>
      <c r="C239" s="114">
        <v>1</v>
      </c>
      <c r="D239" s="100" t="s">
        <v>62</v>
      </c>
      <c r="E239" s="107"/>
      <c r="F239" s="76"/>
      <c r="G239" s="86"/>
      <c r="H239" s="86"/>
    </row>
    <row r="240" spans="1:8" ht="63" customHeight="1">
      <c r="A240" s="102" t="s">
        <v>25</v>
      </c>
      <c r="B240" s="115" t="s">
        <v>245</v>
      </c>
      <c r="C240" s="114">
        <v>2</v>
      </c>
      <c r="D240" s="100" t="s">
        <v>62</v>
      </c>
      <c r="E240" s="107"/>
      <c r="F240" s="76"/>
      <c r="G240" s="86"/>
      <c r="H240" s="86"/>
    </row>
    <row r="241" spans="1:8" ht="53.25" customHeight="1">
      <c r="A241" s="102" t="s">
        <v>27</v>
      </c>
      <c r="B241" s="57" t="s">
        <v>180</v>
      </c>
      <c r="C241" s="114">
        <v>1</v>
      </c>
      <c r="D241" s="100" t="s">
        <v>62</v>
      </c>
      <c r="E241" s="107"/>
      <c r="F241" s="76"/>
      <c r="G241" s="86"/>
      <c r="H241" s="86"/>
    </row>
    <row r="242" spans="1:8" ht="48">
      <c r="A242" s="102" t="s">
        <v>28</v>
      </c>
      <c r="B242" s="115" t="s">
        <v>246</v>
      </c>
      <c r="C242" s="114">
        <v>1</v>
      </c>
      <c r="D242" s="100" t="s">
        <v>62</v>
      </c>
      <c r="E242" s="107"/>
      <c r="F242" s="76"/>
      <c r="G242" s="86"/>
      <c r="H242" s="86"/>
    </row>
    <row r="243" spans="1:8" ht="12">
      <c r="A243" s="102" t="s">
        <v>30</v>
      </c>
      <c r="B243" s="56" t="s">
        <v>145</v>
      </c>
      <c r="C243" s="114">
        <v>1</v>
      </c>
      <c r="D243" s="100" t="s">
        <v>63</v>
      </c>
      <c r="E243" s="107"/>
      <c r="F243" s="76"/>
      <c r="G243" s="86"/>
      <c r="H243" s="86"/>
    </row>
    <row r="244" spans="1:8" ht="12">
      <c r="A244" s="102" t="s">
        <v>32</v>
      </c>
      <c r="B244" s="56" t="s">
        <v>138</v>
      </c>
      <c r="C244" s="114">
        <v>1</v>
      </c>
      <c r="D244" s="100" t="s">
        <v>63</v>
      </c>
      <c r="E244" s="107"/>
      <c r="F244" s="76"/>
      <c r="G244" s="86"/>
      <c r="H244" s="86"/>
    </row>
    <row r="245" spans="1:8" ht="12">
      <c r="A245" s="102" t="s">
        <v>34</v>
      </c>
      <c r="B245" s="57" t="s">
        <v>139</v>
      </c>
      <c r="C245" s="114">
        <v>2</v>
      </c>
      <c r="D245" s="100" t="s">
        <v>62</v>
      </c>
      <c r="E245" s="107"/>
      <c r="F245" s="76"/>
      <c r="G245" s="86"/>
      <c r="H245" s="86"/>
    </row>
    <row r="246" spans="1:8" ht="12">
      <c r="A246" s="102" t="s">
        <v>38</v>
      </c>
      <c r="B246" s="58" t="s">
        <v>127</v>
      </c>
      <c r="C246" s="114">
        <v>3</v>
      </c>
      <c r="D246" s="100" t="s">
        <v>62</v>
      </c>
      <c r="E246" s="107"/>
      <c r="F246" s="76"/>
      <c r="G246" s="86"/>
      <c r="H246" s="86"/>
    </row>
    <row r="247" spans="1:8" ht="12">
      <c r="A247" s="102" t="s">
        <v>66</v>
      </c>
      <c r="B247" s="56" t="s">
        <v>255</v>
      </c>
      <c r="C247" s="114" t="s">
        <v>88</v>
      </c>
      <c r="D247" s="100" t="s">
        <v>62</v>
      </c>
      <c r="E247" s="107"/>
      <c r="F247" s="76"/>
      <c r="G247" s="86"/>
      <c r="H247" s="86"/>
    </row>
    <row r="248" spans="1:8" ht="16.5" customHeight="1">
      <c r="A248" s="102" t="s">
        <v>67</v>
      </c>
      <c r="B248" s="115" t="s">
        <v>251</v>
      </c>
      <c r="C248" s="114" t="s">
        <v>88</v>
      </c>
      <c r="D248" s="100" t="s">
        <v>62</v>
      </c>
      <c r="E248" s="107"/>
      <c r="F248" s="76"/>
      <c r="G248" s="86"/>
      <c r="H248" s="86"/>
    </row>
    <row r="249" spans="1:8" ht="12">
      <c r="A249" s="102" t="s">
        <v>68</v>
      </c>
      <c r="B249" s="98" t="s">
        <v>252</v>
      </c>
      <c r="C249" s="114">
        <v>5</v>
      </c>
      <c r="D249" s="100" t="s">
        <v>62</v>
      </c>
      <c r="E249" s="107"/>
      <c r="F249" s="76"/>
      <c r="G249" s="86"/>
      <c r="H249" s="86"/>
    </row>
    <row r="250" spans="1:8" ht="12">
      <c r="A250" s="102" t="s">
        <v>69</v>
      </c>
      <c r="B250" s="115" t="s">
        <v>256</v>
      </c>
      <c r="C250" s="114">
        <v>1</v>
      </c>
      <c r="D250" s="100" t="s">
        <v>62</v>
      </c>
      <c r="E250" s="107"/>
      <c r="F250" s="76"/>
      <c r="G250" s="86"/>
      <c r="H250" s="86"/>
    </row>
    <row r="251" spans="1:8" ht="12">
      <c r="A251" s="102" t="s">
        <v>73</v>
      </c>
      <c r="B251" s="56" t="s">
        <v>140</v>
      </c>
      <c r="C251" s="114">
        <v>1</v>
      </c>
      <c r="D251" s="100" t="s">
        <v>62</v>
      </c>
      <c r="E251" s="107"/>
      <c r="F251" s="76"/>
      <c r="G251" s="86"/>
      <c r="H251" s="86"/>
    </row>
    <row r="252" spans="1:8" ht="12">
      <c r="A252" s="102" t="s">
        <v>74</v>
      </c>
      <c r="B252" s="104" t="s">
        <v>257</v>
      </c>
      <c r="C252" s="114">
        <v>1</v>
      </c>
      <c r="D252" s="100" t="s">
        <v>62</v>
      </c>
      <c r="E252" s="107"/>
      <c r="F252" s="76"/>
      <c r="G252" s="86"/>
      <c r="H252" s="86"/>
    </row>
    <row r="253" spans="1:8" ht="12">
      <c r="A253" s="102" t="s">
        <v>75</v>
      </c>
      <c r="B253" s="51" t="s">
        <v>64</v>
      </c>
      <c r="C253" s="114">
        <v>1</v>
      </c>
      <c r="D253" s="100" t="s">
        <v>62</v>
      </c>
      <c r="E253" s="107"/>
      <c r="F253" s="76"/>
      <c r="G253" s="86"/>
      <c r="H253" s="86"/>
    </row>
    <row r="254" spans="1:8" ht="12">
      <c r="A254" s="102" t="s">
        <v>76</v>
      </c>
      <c r="B254" s="51" t="s">
        <v>222</v>
      </c>
      <c r="C254" s="114">
        <v>1</v>
      </c>
      <c r="D254" s="100" t="s">
        <v>62</v>
      </c>
      <c r="E254" s="107"/>
      <c r="F254" s="76"/>
      <c r="G254" s="86"/>
      <c r="H254" s="86"/>
    </row>
    <row r="255" spans="2:8" ht="97.5" customHeight="1">
      <c r="B255" s="132" t="s">
        <v>258</v>
      </c>
      <c r="C255" s="132"/>
      <c r="D255" s="132"/>
      <c r="E255" s="132"/>
      <c r="F255" s="132"/>
      <c r="G255" s="132"/>
      <c r="H255" s="132"/>
    </row>
    <row r="256" spans="1:8" ht="36">
      <c r="A256" s="68" t="s">
        <v>51</v>
      </c>
      <c r="B256" s="68" t="s">
        <v>52</v>
      </c>
      <c r="C256" s="69" t="s">
        <v>53</v>
      </c>
      <c r="D256" s="70" t="s">
        <v>54</v>
      </c>
      <c r="E256" s="70" t="s">
        <v>181</v>
      </c>
      <c r="F256" s="71" t="s">
        <v>61</v>
      </c>
      <c r="G256" s="68" t="s">
        <v>55</v>
      </c>
      <c r="H256" s="68" t="s">
        <v>56</v>
      </c>
    </row>
    <row r="257" spans="1:8" ht="15" customHeight="1">
      <c r="A257" s="72">
        <v>10</v>
      </c>
      <c r="B257" s="73" t="s">
        <v>146</v>
      </c>
      <c r="C257" s="72">
        <v>4000</v>
      </c>
      <c r="D257" s="72" t="s">
        <v>57</v>
      </c>
      <c r="E257" s="72"/>
      <c r="F257" s="72"/>
      <c r="G257" s="74"/>
      <c r="H257" s="75">
        <f>ROUND(ROUND(C257,2)*ROUND(G257,2),2)</f>
        <v>0</v>
      </c>
    </row>
    <row r="258" ht="12">
      <c r="B258" s="62"/>
    </row>
    <row r="259" ht="12">
      <c r="B259" s="64" t="s">
        <v>58</v>
      </c>
    </row>
    <row r="260" spans="1:8" ht="18" customHeight="1">
      <c r="A260" s="68" t="s">
        <v>98</v>
      </c>
      <c r="B260" s="68" t="s">
        <v>93</v>
      </c>
      <c r="C260" s="94" t="s">
        <v>60</v>
      </c>
      <c r="D260" s="105" t="s">
        <v>54</v>
      </c>
      <c r="E260" s="106"/>
      <c r="F260" s="81"/>
      <c r="G260" s="81"/>
      <c r="H260" s="81"/>
    </row>
    <row r="261" spans="1:8" ht="12">
      <c r="A261" s="102" t="s">
        <v>13</v>
      </c>
      <c r="B261" s="98" t="s">
        <v>182</v>
      </c>
      <c r="C261" s="114">
        <v>1</v>
      </c>
      <c r="D261" s="100" t="s">
        <v>62</v>
      </c>
      <c r="E261" s="107"/>
      <c r="F261" s="76"/>
      <c r="G261" s="86"/>
      <c r="H261" s="86"/>
    </row>
    <row r="262" spans="1:8" ht="66.75" customHeight="1">
      <c r="A262" s="102" t="s">
        <v>19</v>
      </c>
      <c r="B262" s="98" t="s">
        <v>147</v>
      </c>
      <c r="C262" s="114">
        <v>1</v>
      </c>
      <c r="D262" s="100" t="s">
        <v>62</v>
      </c>
      <c r="E262" s="107"/>
      <c r="F262" s="76"/>
      <c r="G262" s="86"/>
      <c r="H262" s="86"/>
    </row>
    <row r="263" spans="1:8" ht="65.25" customHeight="1">
      <c r="A263" s="102" t="s">
        <v>21</v>
      </c>
      <c r="B263" s="98" t="s">
        <v>148</v>
      </c>
      <c r="C263" s="114">
        <v>2</v>
      </c>
      <c r="D263" s="100" t="s">
        <v>62</v>
      </c>
      <c r="E263" s="107"/>
      <c r="F263" s="76"/>
      <c r="G263" s="86"/>
      <c r="H263" s="86"/>
    </row>
    <row r="264" spans="1:8" ht="39" customHeight="1">
      <c r="A264" s="102" t="s">
        <v>23</v>
      </c>
      <c r="B264" s="51" t="s">
        <v>259</v>
      </c>
      <c r="C264" s="114">
        <v>1</v>
      </c>
      <c r="D264" s="100" t="s">
        <v>62</v>
      </c>
      <c r="E264" s="107"/>
      <c r="F264" s="76"/>
      <c r="G264" s="86"/>
      <c r="H264" s="86"/>
    </row>
    <row r="265" spans="1:8" ht="54.75" customHeight="1">
      <c r="A265" s="102" t="s">
        <v>25</v>
      </c>
      <c r="B265" s="115" t="s">
        <v>245</v>
      </c>
      <c r="C265" s="114">
        <v>2</v>
      </c>
      <c r="D265" s="100" t="s">
        <v>62</v>
      </c>
      <c r="E265" s="107"/>
      <c r="F265" s="76"/>
      <c r="G265" s="86"/>
      <c r="H265" s="86"/>
    </row>
    <row r="266" spans="1:8" ht="48">
      <c r="A266" s="102" t="s">
        <v>27</v>
      </c>
      <c r="B266" s="115" t="s">
        <v>260</v>
      </c>
      <c r="C266" s="114">
        <v>1</v>
      </c>
      <c r="D266" s="100" t="s">
        <v>62</v>
      </c>
      <c r="E266" s="107"/>
      <c r="F266" s="76"/>
      <c r="G266" s="86"/>
      <c r="H266" s="86"/>
    </row>
    <row r="267" spans="1:8" ht="48">
      <c r="A267" s="102" t="s">
        <v>28</v>
      </c>
      <c r="B267" s="115" t="s">
        <v>246</v>
      </c>
      <c r="C267" s="114">
        <v>1</v>
      </c>
      <c r="D267" s="100" t="s">
        <v>62</v>
      </c>
      <c r="E267" s="107"/>
      <c r="F267" s="76"/>
      <c r="G267" s="86"/>
      <c r="H267" s="86"/>
    </row>
    <row r="268" spans="1:8" ht="12">
      <c r="A268" s="102" t="s">
        <v>30</v>
      </c>
      <c r="B268" s="56" t="s">
        <v>97</v>
      </c>
      <c r="C268" s="114">
        <v>1</v>
      </c>
      <c r="D268" s="100" t="s">
        <v>63</v>
      </c>
      <c r="E268" s="107"/>
      <c r="F268" s="76"/>
      <c r="G268" s="86"/>
      <c r="H268" s="86"/>
    </row>
    <row r="269" spans="1:8" ht="12">
      <c r="A269" s="102" t="s">
        <v>32</v>
      </c>
      <c r="B269" s="56" t="s">
        <v>138</v>
      </c>
      <c r="C269" s="114">
        <v>1</v>
      </c>
      <c r="D269" s="100" t="s">
        <v>63</v>
      </c>
      <c r="E269" s="107"/>
      <c r="F269" s="76"/>
      <c r="G269" s="86"/>
      <c r="H269" s="86"/>
    </row>
    <row r="270" spans="1:8" ht="12">
      <c r="A270" s="102" t="s">
        <v>34</v>
      </c>
      <c r="B270" s="98" t="s">
        <v>261</v>
      </c>
      <c r="C270" s="114">
        <v>1</v>
      </c>
      <c r="D270" s="100" t="s">
        <v>62</v>
      </c>
      <c r="E270" s="107"/>
      <c r="F270" s="76"/>
      <c r="G270" s="86"/>
      <c r="H270" s="86"/>
    </row>
    <row r="271" spans="1:8" ht="12">
      <c r="A271" s="102" t="s">
        <v>38</v>
      </c>
      <c r="B271" s="116" t="s">
        <v>262</v>
      </c>
      <c r="C271" s="114">
        <v>1</v>
      </c>
      <c r="D271" s="100" t="s">
        <v>62</v>
      </c>
      <c r="E271" s="107"/>
      <c r="F271" s="76"/>
      <c r="G271" s="86"/>
      <c r="H271" s="86"/>
    </row>
    <row r="272" spans="1:8" ht="12">
      <c r="A272" s="102" t="s">
        <v>66</v>
      </c>
      <c r="B272" s="115" t="s">
        <v>263</v>
      </c>
      <c r="C272" s="114">
        <v>2</v>
      </c>
      <c r="D272" s="100" t="s">
        <v>62</v>
      </c>
      <c r="E272" s="107"/>
      <c r="F272" s="76"/>
      <c r="G272" s="86"/>
      <c r="H272" s="86"/>
    </row>
    <row r="273" spans="1:8" ht="12">
      <c r="A273" s="102" t="s">
        <v>67</v>
      </c>
      <c r="B273" s="116" t="s">
        <v>149</v>
      </c>
      <c r="C273" s="114">
        <v>2</v>
      </c>
      <c r="D273" s="100" t="s">
        <v>62</v>
      </c>
      <c r="E273" s="107"/>
      <c r="F273" s="76"/>
      <c r="G273" s="86"/>
      <c r="H273" s="86"/>
    </row>
    <row r="274" spans="1:8" ht="12">
      <c r="A274" s="102" t="s">
        <v>68</v>
      </c>
      <c r="B274" s="56" t="s">
        <v>264</v>
      </c>
      <c r="C274" s="114">
        <v>2</v>
      </c>
      <c r="D274" s="100" t="s">
        <v>62</v>
      </c>
      <c r="E274" s="107"/>
      <c r="F274" s="76"/>
      <c r="G274" s="86"/>
      <c r="H274" s="86"/>
    </row>
    <row r="275" spans="1:8" ht="12">
      <c r="A275" s="102" t="s">
        <v>69</v>
      </c>
      <c r="B275" s="56" t="s">
        <v>265</v>
      </c>
      <c r="C275" s="114">
        <v>4</v>
      </c>
      <c r="D275" s="100" t="s">
        <v>62</v>
      </c>
      <c r="E275" s="107"/>
      <c r="F275" s="76"/>
      <c r="G275" s="86"/>
      <c r="H275" s="86"/>
    </row>
    <row r="276" spans="1:8" ht="12">
      <c r="A276" s="102" t="s">
        <v>73</v>
      </c>
      <c r="B276" s="56" t="s">
        <v>204</v>
      </c>
      <c r="C276" s="114" t="s">
        <v>88</v>
      </c>
      <c r="D276" s="100" t="s">
        <v>62</v>
      </c>
      <c r="E276" s="107"/>
      <c r="F276" s="76"/>
      <c r="G276" s="86"/>
      <c r="H276" s="86"/>
    </row>
    <row r="277" spans="1:8" ht="18" customHeight="1">
      <c r="A277" s="102" t="s">
        <v>74</v>
      </c>
      <c r="B277" s="115" t="s">
        <v>251</v>
      </c>
      <c r="C277" s="114" t="s">
        <v>88</v>
      </c>
      <c r="D277" s="100" t="s">
        <v>62</v>
      </c>
      <c r="E277" s="107"/>
      <c r="F277" s="76"/>
      <c r="G277" s="86"/>
      <c r="H277" s="86"/>
    </row>
    <row r="278" spans="1:8" ht="12">
      <c r="A278" s="102" t="s">
        <v>75</v>
      </c>
      <c r="B278" s="115" t="s">
        <v>266</v>
      </c>
      <c r="C278" s="114">
        <v>1</v>
      </c>
      <c r="D278" s="100" t="s">
        <v>62</v>
      </c>
      <c r="E278" s="107"/>
      <c r="F278" s="76"/>
      <c r="G278" s="86"/>
      <c r="H278" s="86"/>
    </row>
    <row r="279" spans="1:8" ht="12">
      <c r="A279" s="102" t="s">
        <v>76</v>
      </c>
      <c r="B279" s="56" t="s">
        <v>150</v>
      </c>
      <c r="C279" s="114">
        <v>1</v>
      </c>
      <c r="D279" s="100" t="s">
        <v>62</v>
      </c>
      <c r="E279" s="107"/>
      <c r="F279" s="76"/>
      <c r="G279" s="86"/>
      <c r="H279" s="86"/>
    </row>
    <row r="280" spans="1:8" ht="12">
      <c r="A280" s="102" t="s">
        <v>77</v>
      </c>
      <c r="B280" s="115" t="s">
        <v>267</v>
      </c>
      <c r="C280" s="114">
        <v>1</v>
      </c>
      <c r="D280" s="100" t="s">
        <v>62</v>
      </c>
      <c r="E280" s="107"/>
      <c r="F280" s="76"/>
      <c r="G280" s="86"/>
      <c r="H280" s="86"/>
    </row>
    <row r="281" spans="1:8" ht="12">
      <c r="A281" s="102" t="s">
        <v>78</v>
      </c>
      <c r="B281" s="98" t="s">
        <v>268</v>
      </c>
      <c r="C281" s="114">
        <v>1</v>
      </c>
      <c r="D281" s="100" t="s">
        <v>62</v>
      </c>
      <c r="E281" s="107"/>
      <c r="F281" s="76"/>
      <c r="G281" s="86"/>
      <c r="H281" s="86"/>
    </row>
    <row r="282" spans="1:8" ht="12">
      <c r="A282" s="102" t="s">
        <v>79</v>
      </c>
      <c r="B282" s="51" t="s">
        <v>101</v>
      </c>
      <c r="C282" s="114">
        <v>1</v>
      </c>
      <c r="D282" s="100" t="s">
        <v>62</v>
      </c>
      <c r="E282" s="107"/>
      <c r="F282" s="76"/>
      <c r="G282" s="86"/>
      <c r="H282" s="86"/>
    </row>
    <row r="283" spans="1:8" ht="12">
      <c r="A283" s="102" t="s">
        <v>80</v>
      </c>
      <c r="B283" s="51" t="s">
        <v>190</v>
      </c>
      <c r="C283" s="114">
        <v>1</v>
      </c>
      <c r="D283" s="100" t="s">
        <v>62</v>
      </c>
      <c r="E283" s="107"/>
      <c r="F283" s="76"/>
      <c r="G283" s="86"/>
      <c r="H283" s="86"/>
    </row>
    <row r="284" spans="1:8" ht="123.75" customHeight="1">
      <c r="A284" s="102" t="s">
        <v>82</v>
      </c>
      <c r="B284" s="56" t="s">
        <v>151</v>
      </c>
      <c r="C284" s="114">
        <v>1</v>
      </c>
      <c r="D284" s="100" t="s">
        <v>62</v>
      </c>
      <c r="E284" s="107"/>
      <c r="F284" s="76"/>
      <c r="G284" s="86"/>
      <c r="H284" s="86"/>
    </row>
    <row r="285" spans="1:8" ht="126" customHeight="1">
      <c r="A285" s="102" t="s">
        <v>83</v>
      </c>
      <c r="B285" s="56" t="s">
        <v>152</v>
      </c>
      <c r="C285" s="114">
        <v>1</v>
      </c>
      <c r="D285" s="100" t="s">
        <v>62</v>
      </c>
      <c r="E285" s="107"/>
      <c r="F285" s="76"/>
      <c r="G285" s="86"/>
      <c r="H285" s="86"/>
    </row>
    <row r="286" spans="1:8" ht="12">
      <c r="A286" s="102" t="s">
        <v>84</v>
      </c>
      <c r="B286" s="56" t="s">
        <v>153</v>
      </c>
      <c r="C286" s="114">
        <v>1</v>
      </c>
      <c r="D286" s="100" t="s">
        <v>62</v>
      </c>
      <c r="E286" s="107"/>
      <c r="F286" s="76"/>
      <c r="G286" s="86"/>
      <c r="H286" s="86"/>
    </row>
    <row r="287" spans="1:8" ht="12">
      <c r="A287" s="102" t="s">
        <v>95</v>
      </c>
      <c r="B287" s="117" t="s">
        <v>154</v>
      </c>
      <c r="C287" s="118">
        <v>1</v>
      </c>
      <c r="D287" s="119" t="s">
        <v>62</v>
      </c>
      <c r="E287" s="107"/>
      <c r="F287" s="76"/>
      <c r="G287" s="86"/>
      <c r="H287" s="86"/>
    </row>
    <row r="288" spans="1:8" ht="24">
      <c r="A288" s="102" t="s">
        <v>96</v>
      </c>
      <c r="B288" s="120" t="s">
        <v>155</v>
      </c>
      <c r="C288" s="121">
        <v>1</v>
      </c>
      <c r="D288" s="83" t="s">
        <v>62</v>
      </c>
      <c r="E288" s="107"/>
      <c r="F288" s="76"/>
      <c r="G288" s="86"/>
      <c r="H288" s="86"/>
    </row>
    <row r="289" spans="2:8" ht="99.75" customHeight="1">
      <c r="B289" s="133" t="s">
        <v>269</v>
      </c>
      <c r="C289" s="133"/>
      <c r="D289" s="133"/>
      <c r="E289" s="134"/>
      <c r="F289" s="134"/>
      <c r="G289" s="134"/>
      <c r="H289" s="134"/>
    </row>
    <row r="291" ht="18.75" customHeight="1"/>
    <row r="294" ht="15.75" customHeight="1"/>
    <row r="296" ht="52.5" customHeight="1"/>
    <row r="316" ht="106.5" customHeight="1"/>
    <row r="318" ht="21" customHeight="1"/>
    <row r="321" ht="20.25" customHeight="1"/>
    <row r="331" ht="54" customHeight="1"/>
    <row r="332" ht="65.25" customHeight="1"/>
    <row r="344" ht="110.25" customHeight="1"/>
    <row r="346" ht="17.25" customHeight="1"/>
    <row r="349" ht="18.75" customHeight="1"/>
    <row r="374" ht="106.5" customHeight="1"/>
    <row r="376" ht="16.5" customHeight="1"/>
    <row r="379" ht="18" customHeight="1"/>
    <row r="396" ht="27" customHeight="1"/>
    <row r="399" ht="108.75" customHeight="1"/>
    <row r="401" ht="18" customHeight="1"/>
    <row r="404" ht="16.5" customHeight="1"/>
    <row r="414" ht="27.75" customHeight="1"/>
    <row r="416" ht="30" customHeight="1"/>
    <row r="417" ht="106.5" customHeight="1"/>
  </sheetData>
  <sheetProtection/>
  <mergeCells count="12">
    <mergeCell ref="A1:B1"/>
    <mergeCell ref="G1:H1"/>
    <mergeCell ref="B35:H35"/>
    <mergeCell ref="B59:H59"/>
    <mergeCell ref="B83:H83"/>
    <mergeCell ref="B115:H115"/>
    <mergeCell ref="B146:H146"/>
    <mergeCell ref="B173:H173"/>
    <mergeCell ref="B200:H200"/>
    <mergeCell ref="B230:H230"/>
    <mergeCell ref="B255:H255"/>
    <mergeCell ref="B289:H289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137"/>
  <sheetViews>
    <sheetView showGridLines="0" view="pageBreakPreview" zoomScale="130" zoomScaleNormal="130" zoomScaleSheetLayoutView="130" zoomScalePageLayoutView="0" workbookViewId="0" topLeftCell="A1">
      <selection activeCell="G12" sqref="G12"/>
    </sheetView>
  </sheetViews>
  <sheetFormatPr defaultColWidth="9.625" defaultRowHeight="14.25"/>
  <cols>
    <col min="1" max="1" width="5.75390625" style="24" customWidth="1"/>
    <col min="2" max="2" width="79.25390625" style="38" customWidth="1"/>
    <col min="3" max="3" width="10.25390625" style="23" customWidth="1"/>
    <col min="4" max="4" width="8.375" style="24" customWidth="1"/>
    <col min="5" max="5" width="11.25390625" style="24" customWidth="1"/>
    <col min="6" max="6" width="12.75390625" style="24" customWidth="1"/>
    <col min="7" max="7" width="18.125" style="38" customWidth="1"/>
    <col min="8" max="10" width="15.125" style="38" customWidth="1"/>
    <col min="11" max="16384" width="9.625" style="38" customWidth="1"/>
  </cols>
  <sheetData>
    <row r="1" spans="1:8" ht="21" customHeight="1">
      <c r="A1" s="137" t="s">
        <v>105</v>
      </c>
      <c r="B1" s="137"/>
      <c r="G1" s="138" t="s">
        <v>48</v>
      </c>
      <c r="H1" s="138"/>
    </row>
    <row r="2" spans="2:8" ht="12">
      <c r="B2" s="25" t="s">
        <v>49</v>
      </c>
      <c r="C2" s="26">
        <v>2</v>
      </c>
      <c r="G2" s="25" t="s">
        <v>50</v>
      </c>
      <c r="H2" s="25"/>
    </row>
    <row r="3" ht="12">
      <c r="A3" s="27"/>
    </row>
    <row r="4" ht="12">
      <c r="A4" s="27"/>
    </row>
    <row r="5" spans="1:8" ht="12">
      <c r="A5" s="27"/>
      <c r="B5" s="25"/>
      <c r="G5" s="28" t="s">
        <v>16</v>
      </c>
      <c r="H5" s="37">
        <f>SUM(H8:H8)</f>
        <v>0</v>
      </c>
    </row>
    <row r="6" spans="1:8" ht="12">
      <c r="A6" s="27"/>
      <c r="B6" s="25"/>
      <c r="G6" s="25"/>
      <c r="H6" s="29"/>
    </row>
    <row r="7" spans="1:8" ht="36">
      <c r="A7" s="30" t="s">
        <v>51</v>
      </c>
      <c r="B7" s="30" t="s">
        <v>52</v>
      </c>
      <c r="C7" s="31" t="s">
        <v>53</v>
      </c>
      <c r="D7" s="32" t="s">
        <v>54</v>
      </c>
      <c r="E7" s="41" t="s">
        <v>156</v>
      </c>
      <c r="F7" s="41" t="s">
        <v>157</v>
      </c>
      <c r="G7" s="41" t="s">
        <v>158</v>
      </c>
      <c r="H7" s="41" t="s">
        <v>56</v>
      </c>
    </row>
    <row r="8" spans="1:8" ht="127.5" customHeight="1">
      <c r="A8" s="33" t="s">
        <v>13</v>
      </c>
      <c r="B8" s="42" t="s">
        <v>159</v>
      </c>
      <c r="C8" s="33">
        <v>400</v>
      </c>
      <c r="D8" s="33" t="s">
        <v>160</v>
      </c>
      <c r="E8" s="34"/>
      <c r="F8" s="34"/>
      <c r="G8" s="50"/>
      <c r="H8" s="35">
        <f>ROUND(ROUND(C8,2)*ROUND(G8,2),2)</f>
        <v>0</v>
      </c>
    </row>
    <row r="9" ht="12">
      <c r="B9" s="25"/>
    </row>
    <row r="11" ht="18.75" customHeight="1"/>
    <row r="14" ht="15.75" customHeight="1"/>
    <row r="16" ht="52.5" customHeight="1"/>
    <row r="36" spans="2:9" s="24" customFormat="1" ht="106.5" customHeight="1">
      <c r="B36" s="38"/>
      <c r="C36" s="23"/>
      <c r="G36" s="38"/>
      <c r="H36" s="38"/>
      <c r="I36" s="38"/>
    </row>
    <row r="38" spans="2:9" s="24" customFormat="1" ht="21" customHeight="1">
      <c r="B38" s="38"/>
      <c r="C38" s="23"/>
      <c r="G38" s="38"/>
      <c r="H38" s="38"/>
      <c r="I38" s="38"/>
    </row>
    <row r="41" spans="2:9" s="24" customFormat="1" ht="20.25" customHeight="1">
      <c r="B41" s="38"/>
      <c r="C41" s="23"/>
      <c r="G41" s="38"/>
      <c r="H41" s="38"/>
      <c r="I41" s="38"/>
    </row>
    <row r="51" spans="2:9" s="24" customFormat="1" ht="54" customHeight="1">
      <c r="B51" s="38"/>
      <c r="C51" s="23"/>
      <c r="G51" s="38"/>
      <c r="H51" s="38"/>
      <c r="I51" s="38"/>
    </row>
    <row r="52" spans="2:9" s="24" customFormat="1" ht="65.25" customHeight="1">
      <c r="B52" s="38"/>
      <c r="C52" s="23"/>
      <c r="G52" s="38"/>
      <c r="H52" s="38"/>
      <c r="I52" s="38"/>
    </row>
    <row r="64" spans="2:9" s="24" customFormat="1" ht="110.25" customHeight="1">
      <c r="B64" s="38"/>
      <c r="C64" s="23"/>
      <c r="G64" s="38"/>
      <c r="H64" s="38"/>
      <c r="I64" s="38"/>
    </row>
    <row r="66" spans="2:9" s="24" customFormat="1" ht="17.25" customHeight="1">
      <c r="B66" s="38"/>
      <c r="C66" s="23"/>
      <c r="G66" s="38"/>
      <c r="H66" s="38"/>
      <c r="I66" s="38"/>
    </row>
    <row r="69" spans="2:9" s="24" customFormat="1" ht="18.75" customHeight="1">
      <c r="B69" s="38"/>
      <c r="C69" s="23"/>
      <c r="G69" s="38"/>
      <c r="H69" s="38"/>
      <c r="I69" s="38"/>
    </row>
    <row r="94" spans="2:9" s="24" customFormat="1" ht="106.5" customHeight="1">
      <c r="B94" s="38"/>
      <c r="C94" s="23"/>
      <c r="G94" s="38"/>
      <c r="H94" s="38"/>
      <c r="I94" s="38"/>
    </row>
    <row r="96" spans="2:9" s="24" customFormat="1" ht="16.5" customHeight="1">
      <c r="B96" s="38"/>
      <c r="C96" s="23"/>
      <c r="G96" s="38"/>
      <c r="H96" s="38"/>
      <c r="I96" s="38"/>
    </row>
    <row r="99" spans="2:9" s="24" customFormat="1" ht="18" customHeight="1">
      <c r="B99" s="38"/>
      <c r="C99" s="23"/>
      <c r="G99" s="38"/>
      <c r="H99" s="38"/>
      <c r="I99" s="38"/>
    </row>
    <row r="116" spans="2:9" s="24" customFormat="1" ht="27" customHeight="1">
      <c r="B116" s="38"/>
      <c r="C116" s="23"/>
      <c r="G116" s="38"/>
      <c r="H116" s="38"/>
      <c r="I116" s="38"/>
    </row>
    <row r="119" spans="2:9" s="24" customFormat="1" ht="108.75" customHeight="1">
      <c r="B119" s="38"/>
      <c r="C119" s="23"/>
      <c r="G119" s="38"/>
      <c r="H119" s="38"/>
      <c r="I119" s="38"/>
    </row>
    <row r="121" spans="2:9" s="24" customFormat="1" ht="18" customHeight="1">
      <c r="B121" s="38"/>
      <c r="C121" s="23"/>
      <c r="G121" s="38"/>
      <c r="H121" s="38"/>
      <c r="I121" s="38"/>
    </row>
    <row r="124" spans="2:9" s="24" customFormat="1" ht="16.5" customHeight="1">
      <c r="B124" s="38"/>
      <c r="C124" s="23"/>
      <c r="G124" s="38"/>
      <c r="H124" s="38"/>
      <c r="I124" s="38"/>
    </row>
    <row r="134" spans="2:9" s="24" customFormat="1" ht="27.75" customHeight="1">
      <c r="B134" s="38"/>
      <c r="C134" s="23"/>
      <c r="G134" s="38"/>
      <c r="H134" s="38"/>
      <c r="I134" s="38"/>
    </row>
    <row r="136" spans="2:9" s="24" customFormat="1" ht="30" customHeight="1">
      <c r="B136" s="38"/>
      <c r="C136" s="23"/>
      <c r="G136" s="38"/>
      <c r="H136" s="38"/>
      <c r="I136" s="38"/>
    </row>
    <row r="137" spans="2:9" s="24" customFormat="1" ht="106.5" customHeight="1">
      <c r="B137" s="38"/>
      <c r="C137" s="23"/>
      <c r="G137" s="38"/>
      <c r="H137" s="38"/>
      <c r="I137" s="38"/>
    </row>
  </sheetData>
  <sheetProtection/>
  <mergeCells count="2">
    <mergeCell ref="A1:B1"/>
    <mergeCell ref="G1:H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137"/>
  <sheetViews>
    <sheetView showGridLines="0" view="pageBreakPreview" zoomScale="130" zoomScaleNormal="130" zoomScaleSheetLayoutView="130" zoomScalePageLayoutView="0" workbookViewId="0" topLeftCell="A1">
      <selection activeCell="C8" sqref="C8"/>
    </sheetView>
  </sheetViews>
  <sheetFormatPr defaultColWidth="9.625" defaultRowHeight="14.25"/>
  <cols>
    <col min="1" max="1" width="5.75390625" style="24" customWidth="1"/>
    <col min="2" max="2" width="79.25390625" style="38" customWidth="1"/>
    <col min="3" max="3" width="10.25390625" style="23" customWidth="1"/>
    <col min="4" max="4" width="8.375" style="24" customWidth="1"/>
    <col min="5" max="5" width="11.25390625" style="24" customWidth="1"/>
    <col min="6" max="6" width="12.75390625" style="24" customWidth="1"/>
    <col min="7" max="7" width="18.125" style="38" customWidth="1"/>
    <col min="8" max="10" width="15.125" style="38" customWidth="1"/>
    <col min="11" max="16384" width="9.625" style="38" customWidth="1"/>
  </cols>
  <sheetData>
    <row r="1" spans="1:8" ht="21" customHeight="1">
      <c r="A1" s="137" t="s">
        <v>105</v>
      </c>
      <c r="B1" s="137"/>
      <c r="G1" s="138" t="s">
        <v>48</v>
      </c>
      <c r="H1" s="138"/>
    </row>
    <row r="2" spans="2:8" ht="12">
      <c r="B2" s="25" t="s">
        <v>49</v>
      </c>
      <c r="C2" s="26">
        <v>3</v>
      </c>
      <c r="G2" s="25" t="s">
        <v>50</v>
      </c>
      <c r="H2" s="25"/>
    </row>
    <row r="3" ht="12">
      <c r="A3" s="27"/>
    </row>
    <row r="4" ht="12">
      <c r="A4" s="27"/>
    </row>
    <row r="5" spans="1:8" ht="12">
      <c r="A5" s="27"/>
      <c r="B5" s="25"/>
      <c r="G5" s="28" t="s">
        <v>16</v>
      </c>
      <c r="H5" s="37">
        <f>SUM(H8:H8)</f>
        <v>0</v>
      </c>
    </row>
    <row r="6" spans="1:8" ht="12">
      <c r="A6" s="27"/>
      <c r="B6" s="25"/>
      <c r="G6" s="25"/>
      <c r="H6" s="29"/>
    </row>
    <row r="7" spans="1:8" ht="36">
      <c r="A7" s="30" t="s">
        <v>51</v>
      </c>
      <c r="B7" s="30" t="s">
        <v>52</v>
      </c>
      <c r="C7" s="31" t="s">
        <v>53</v>
      </c>
      <c r="D7" s="32" t="s">
        <v>54</v>
      </c>
      <c r="E7" s="41" t="s">
        <v>156</v>
      </c>
      <c r="F7" s="41" t="s">
        <v>157</v>
      </c>
      <c r="G7" s="41" t="s">
        <v>158</v>
      </c>
      <c r="H7" s="41" t="s">
        <v>56</v>
      </c>
    </row>
    <row r="8" spans="1:8" ht="107.25" customHeight="1">
      <c r="A8" s="33" t="s">
        <v>13</v>
      </c>
      <c r="B8" s="42" t="s">
        <v>161</v>
      </c>
      <c r="C8" s="33">
        <v>1500</v>
      </c>
      <c r="D8" s="33" t="s">
        <v>160</v>
      </c>
      <c r="E8" s="34"/>
      <c r="F8" s="34"/>
      <c r="G8" s="50"/>
      <c r="H8" s="35">
        <f>ROUND(ROUND(C8,2)*ROUND(G8,2),2)</f>
        <v>0</v>
      </c>
    </row>
    <row r="9" ht="12">
      <c r="B9" s="25"/>
    </row>
    <row r="11" ht="18.75" customHeight="1"/>
    <row r="14" ht="15.75" customHeight="1"/>
    <row r="16" ht="52.5" customHeight="1"/>
    <row r="36" spans="2:9" s="24" customFormat="1" ht="106.5" customHeight="1">
      <c r="B36" s="38"/>
      <c r="C36" s="23"/>
      <c r="G36" s="38"/>
      <c r="H36" s="38"/>
      <c r="I36" s="38"/>
    </row>
    <row r="38" spans="2:9" s="24" customFormat="1" ht="21" customHeight="1">
      <c r="B38" s="38"/>
      <c r="C38" s="23"/>
      <c r="G38" s="38"/>
      <c r="H38" s="38"/>
      <c r="I38" s="38"/>
    </row>
    <row r="41" spans="2:9" s="24" customFormat="1" ht="20.25" customHeight="1">
      <c r="B41" s="38"/>
      <c r="C41" s="23"/>
      <c r="G41" s="38"/>
      <c r="H41" s="38"/>
      <c r="I41" s="38"/>
    </row>
    <row r="51" spans="2:9" s="24" customFormat="1" ht="54" customHeight="1">
      <c r="B51" s="38"/>
      <c r="C51" s="23"/>
      <c r="G51" s="38"/>
      <c r="H51" s="38"/>
      <c r="I51" s="38"/>
    </row>
    <row r="52" spans="2:9" s="24" customFormat="1" ht="65.25" customHeight="1">
      <c r="B52" s="38"/>
      <c r="C52" s="23"/>
      <c r="G52" s="38"/>
      <c r="H52" s="38"/>
      <c r="I52" s="38"/>
    </row>
    <row r="64" spans="2:9" s="24" customFormat="1" ht="110.25" customHeight="1">
      <c r="B64" s="38"/>
      <c r="C64" s="23"/>
      <c r="G64" s="38"/>
      <c r="H64" s="38"/>
      <c r="I64" s="38"/>
    </row>
    <row r="66" spans="2:9" s="24" customFormat="1" ht="17.25" customHeight="1">
      <c r="B66" s="38"/>
      <c r="C66" s="23"/>
      <c r="G66" s="38"/>
      <c r="H66" s="38"/>
      <c r="I66" s="38"/>
    </row>
    <row r="69" spans="2:9" s="24" customFormat="1" ht="18.75" customHeight="1">
      <c r="B69" s="38"/>
      <c r="C69" s="23"/>
      <c r="G69" s="38"/>
      <c r="H69" s="38"/>
      <c r="I69" s="38"/>
    </row>
    <row r="94" spans="2:9" s="24" customFormat="1" ht="106.5" customHeight="1">
      <c r="B94" s="38"/>
      <c r="C94" s="23"/>
      <c r="G94" s="38"/>
      <c r="H94" s="38"/>
      <c r="I94" s="38"/>
    </row>
    <row r="96" spans="2:9" s="24" customFormat="1" ht="16.5" customHeight="1">
      <c r="B96" s="38"/>
      <c r="C96" s="23"/>
      <c r="G96" s="38"/>
      <c r="H96" s="38"/>
      <c r="I96" s="38"/>
    </row>
    <row r="99" spans="2:9" s="24" customFormat="1" ht="18" customHeight="1">
      <c r="B99" s="38"/>
      <c r="C99" s="23"/>
      <c r="G99" s="38"/>
      <c r="H99" s="38"/>
      <c r="I99" s="38"/>
    </row>
    <row r="116" spans="2:9" s="24" customFormat="1" ht="27" customHeight="1">
      <c r="B116" s="38"/>
      <c r="C116" s="23"/>
      <c r="G116" s="38"/>
      <c r="H116" s="38"/>
      <c r="I116" s="38"/>
    </row>
    <row r="119" spans="2:9" s="24" customFormat="1" ht="108.75" customHeight="1">
      <c r="B119" s="38"/>
      <c r="C119" s="23"/>
      <c r="G119" s="38"/>
      <c r="H119" s="38"/>
      <c r="I119" s="38"/>
    </row>
    <row r="121" spans="2:9" s="24" customFormat="1" ht="18" customHeight="1">
      <c r="B121" s="38"/>
      <c r="C121" s="23"/>
      <c r="G121" s="38"/>
      <c r="H121" s="38"/>
      <c r="I121" s="38"/>
    </row>
    <row r="124" spans="2:9" s="24" customFormat="1" ht="16.5" customHeight="1">
      <c r="B124" s="38"/>
      <c r="C124" s="23"/>
      <c r="G124" s="38"/>
      <c r="H124" s="38"/>
      <c r="I124" s="38"/>
    </row>
    <row r="134" spans="2:9" s="24" customFormat="1" ht="27.75" customHeight="1">
      <c r="B134" s="38"/>
      <c r="C134" s="23"/>
      <c r="G134" s="38"/>
      <c r="H134" s="38"/>
      <c r="I134" s="38"/>
    </row>
    <row r="136" spans="2:9" s="24" customFormat="1" ht="30" customHeight="1">
      <c r="B136" s="38"/>
      <c r="C136" s="23"/>
      <c r="G136" s="38"/>
      <c r="H136" s="38"/>
      <c r="I136" s="38"/>
    </row>
    <row r="137" spans="2:9" s="24" customFormat="1" ht="106.5" customHeight="1">
      <c r="B137" s="38"/>
      <c r="C137" s="23"/>
      <c r="G137" s="38"/>
      <c r="H137" s="38"/>
      <c r="I137" s="38"/>
    </row>
  </sheetData>
  <sheetProtection/>
  <mergeCells count="2">
    <mergeCell ref="A1:B1"/>
    <mergeCell ref="G1:H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137"/>
  <sheetViews>
    <sheetView showGridLines="0" view="pageBreakPreview" zoomScale="130" zoomScaleNormal="130" zoomScaleSheetLayoutView="130" zoomScalePageLayoutView="0" workbookViewId="0" topLeftCell="A1">
      <selection activeCell="G13" sqref="G13"/>
    </sheetView>
  </sheetViews>
  <sheetFormatPr defaultColWidth="9.625" defaultRowHeight="14.25"/>
  <cols>
    <col min="1" max="1" width="5.75390625" style="24" customWidth="1"/>
    <col min="2" max="2" width="79.25390625" style="38" customWidth="1"/>
    <col min="3" max="3" width="10.25390625" style="23" customWidth="1"/>
    <col min="4" max="4" width="8.375" style="24" customWidth="1"/>
    <col min="5" max="5" width="11.25390625" style="24" customWidth="1"/>
    <col min="6" max="6" width="12.75390625" style="24" customWidth="1"/>
    <col min="7" max="7" width="18.125" style="38" customWidth="1"/>
    <col min="8" max="10" width="15.125" style="38" customWidth="1"/>
    <col min="11" max="16384" width="9.625" style="38" customWidth="1"/>
  </cols>
  <sheetData>
    <row r="1" spans="1:8" ht="21" customHeight="1">
      <c r="A1" s="137" t="s">
        <v>105</v>
      </c>
      <c r="B1" s="137"/>
      <c r="G1" s="138" t="s">
        <v>48</v>
      </c>
      <c r="H1" s="138"/>
    </row>
    <row r="2" spans="2:8" ht="12">
      <c r="B2" s="25" t="s">
        <v>49</v>
      </c>
      <c r="C2" s="26">
        <v>4</v>
      </c>
      <c r="G2" s="25" t="s">
        <v>50</v>
      </c>
      <c r="H2" s="25"/>
    </row>
    <row r="3" ht="12">
      <c r="A3" s="27"/>
    </row>
    <row r="4" ht="12">
      <c r="A4" s="27"/>
    </row>
    <row r="5" spans="1:8" ht="12">
      <c r="A5" s="27"/>
      <c r="B5" s="25"/>
      <c r="G5" s="28" t="s">
        <v>16</v>
      </c>
      <c r="H5" s="37">
        <f>SUM(H8:H8)</f>
        <v>0</v>
      </c>
    </row>
    <row r="6" spans="1:8" ht="12">
      <c r="A6" s="27"/>
      <c r="B6" s="25"/>
      <c r="G6" s="25"/>
      <c r="H6" s="29"/>
    </row>
    <row r="7" spans="1:8" ht="36">
      <c r="A7" s="30" t="s">
        <v>51</v>
      </c>
      <c r="B7" s="30" t="s">
        <v>52</v>
      </c>
      <c r="C7" s="31" t="s">
        <v>53</v>
      </c>
      <c r="D7" s="32" t="s">
        <v>54</v>
      </c>
      <c r="E7" s="41" t="s">
        <v>156</v>
      </c>
      <c r="F7" s="41" t="s">
        <v>157</v>
      </c>
      <c r="G7" s="41" t="s">
        <v>158</v>
      </c>
      <c r="H7" s="41" t="s">
        <v>56</v>
      </c>
    </row>
    <row r="8" spans="1:8" ht="165.75" customHeight="1">
      <c r="A8" s="33" t="s">
        <v>13</v>
      </c>
      <c r="B8" s="43" t="s">
        <v>162</v>
      </c>
      <c r="C8" s="33">
        <v>10</v>
      </c>
      <c r="D8" s="33" t="s">
        <v>160</v>
      </c>
      <c r="E8" s="34"/>
      <c r="F8" s="34"/>
      <c r="G8" s="50"/>
      <c r="H8" s="35">
        <f>ROUND(ROUND(C8,2)*ROUND(G8,2),2)</f>
        <v>0</v>
      </c>
    </row>
    <row r="9" ht="12">
      <c r="B9" s="25"/>
    </row>
    <row r="11" ht="18.75" customHeight="1"/>
    <row r="14" ht="15.75" customHeight="1"/>
    <row r="16" ht="52.5" customHeight="1"/>
    <row r="36" spans="2:9" s="24" customFormat="1" ht="106.5" customHeight="1">
      <c r="B36" s="38"/>
      <c r="C36" s="23"/>
      <c r="G36" s="38"/>
      <c r="H36" s="38"/>
      <c r="I36" s="38"/>
    </row>
    <row r="38" spans="2:9" s="24" customFormat="1" ht="21" customHeight="1">
      <c r="B38" s="38"/>
      <c r="C38" s="23"/>
      <c r="G38" s="38"/>
      <c r="H38" s="38"/>
      <c r="I38" s="38"/>
    </row>
    <row r="41" spans="2:9" s="24" customFormat="1" ht="20.25" customHeight="1">
      <c r="B41" s="38"/>
      <c r="C41" s="23"/>
      <c r="G41" s="38"/>
      <c r="H41" s="38"/>
      <c r="I41" s="38"/>
    </row>
    <row r="51" spans="2:9" s="24" customFormat="1" ht="54" customHeight="1">
      <c r="B51" s="38"/>
      <c r="C51" s="23"/>
      <c r="G51" s="38"/>
      <c r="H51" s="38"/>
      <c r="I51" s="38"/>
    </row>
    <row r="52" spans="2:9" s="24" customFormat="1" ht="65.25" customHeight="1">
      <c r="B52" s="38"/>
      <c r="C52" s="23"/>
      <c r="G52" s="38"/>
      <c r="H52" s="38"/>
      <c r="I52" s="38"/>
    </row>
    <row r="64" spans="2:9" s="24" customFormat="1" ht="110.25" customHeight="1">
      <c r="B64" s="38"/>
      <c r="C64" s="23"/>
      <c r="G64" s="38"/>
      <c r="H64" s="38"/>
      <c r="I64" s="38"/>
    </row>
    <row r="66" spans="2:9" s="24" customFormat="1" ht="17.25" customHeight="1">
      <c r="B66" s="38"/>
      <c r="C66" s="23"/>
      <c r="G66" s="38"/>
      <c r="H66" s="38"/>
      <c r="I66" s="38"/>
    </row>
    <row r="69" spans="2:9" s="24" customFormat="1" ht="18.75" customHeight="1">
      <c r="B69" s="38"/>
      <c r="C69" s="23"/>
      <c r="G69" s="38"/>
      <c r="H69" s="38"/>
      <c r="I69" s="38"/>
    </row>
    <row r="94" spans="2:9" s="24" customFormat="1" ht="106.5" customHeight="1">
      <c r="B94" s="38"/>
      <c r="C94" s="23"/>
      <c r="G94" s="38"/>
      <c r="H94" s="38"/>
      <c r="I94" s="38"/>
    </row>
    <row r="96" spans="2:9" s="24" customFormat="1" ht="16.5" customHeight="1">
      <c r="B96" s="38"/>
      <c r="C96" s="23"/>
      <c r="G96" s="38"/>
      <c r="H96" s="38"/>
      <c r="I96" s="38"/>
    </row>
    <row r="99" spans="2:9" s="24" customFormat="1" ht="18" customHeight="1">
      <c r="B99" s="38"/>
      <c r="C99" s="23"/>
      <c r="G99" s="38"/>
      <c r="H99" s="38"/>
      <c r="I99" s="38"/>
    </row>
    <row r="116" spans="2:9" s="24" customFormat="1" ht="27" customHeight="1">
      <c r="B116" s="38"/>
      <c r="C116" s="23"/>
      <c r="G116" s="38"/>
      <c r="H116" s="38"/>
      <c r="I116" s="38"/>
    </row>
    <row r="119" spans="2:9" s="24" customFormat="1" ht="108.75" customHeight="1">
      <c r="B119" s="38"/>
      <c r="C119" s="23"/>
      <c r="G119" s="38"/>
      <c r="H119" s="38"/>
      <c r="I119" s="38"/>
    </row>
    <row r="121" spans="2:9" s="24" customFormat="1" ht="18" customHeight="1">
      <c r="B121" s="38"/>
      <c r="C121" s="23"/>
      <c r="G121" s="38"/>
      <c r="H121" s="38"/>
      <c r="I121" s="38"/>
    </row>
    <row r="124" spans="2:9" s="24" customFormat="1" ht="16.5" customHeight="1">
      <c r="B124" s="38"/>
      <c r="C124" s="23"/>
      <c r="G124" s="38"/>
      <c r="H124" s="38"/>
      <c r="I124" s="38"/>
    </row>
    <row r="134" spans="2:9" s="24" customFormat="1" ht="27.75" customHeight="1">
      <c r="B134" s="38"/>
      <c r="C134" s="23"/>
      <c r="G134" s="38"/>
      <c r="H134" s="38"/>
      <c r="I134" s="38"/>
    </row>
    <row r="136" spans="2:9" s="24" customFormat="1" ht="30" customHeight="1">
      <c r="B136" s="38"/>
      <c r="C136" s="23"/>
      <c r="G136" s="38"/>
      <c r="H136" s="38"/>
      <c r="I136" s="38"/>
    </row>
    <row r="137" spans="2:9" s="24" customFormat="1" ht="106.5" customHeight="1">
      <c r="B137" s="38"/>
      <c r="C137" s="23"/>
      <c r="G137" s="38"/>
      <c r="H137" s="38"/>
      <c r="I137" s="38"/>
    </row>
  </sheetData>
  <sheetProtection/>
  <mergeCells count="2">
    <mergeCell ref="A1:B1"/>
    <mergeCell ref="G1:H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137"/>
  <sheetViews>
    <sheetView showGridLines="0" view="pageBreakPreview" zoomScale="130" zoomScaleNormal="130" zoomScaleSheetLayoutView="130" zoomScalePageLayoutView="0" workbookViewId="0" topLeftCell="A1">
      <selection activeCell="B16" sqref="B16"/>
    </sheetView>
  </sheetViews>
  <sheetFormatPr defaultColWidth="9.625" defaultRowHeight="14.25"/>
  <cols>
    <col min="1" max="1" width="5.75390625" style="24" customWidth="1"/>
    <col min="2" max="2" width="79.25390625" style="38" customWidth="1"/>
    <col min="3" max="3" width="10.25390625" style="23" customWidth="1"/>
    <col min="4" max="4" width="8.375" style="24" customWidth="1"/>
    <col min="5" max="5" width="11.25390625" style="24" customWidth="1"/>
    <col min="6" max="6" width="12.75390625" style="24" customWidth="1"/>
    <col min="7" max="7" width="18.125" style="38" customWidth="1"/>
    <col min="8" max="10" width="15.125" style="38" customWidth="1"/>
    <col min="11" max="16384" width="9.625" style="38" customWidth="1"/>
  </cols>
  <sheetData>
    <row r="1" spans="1:8" ht="21" customHeight="1">
      <c r="A1" s="137" t="s">
        <v>105</v>
      </c>
      <c r="B1" s="137"/>
      <c r="G1" s="138" t="s">
        <v>48</v>
      </c>
      <c r="H1" s="138"/>
    </row>
    <row r="2" spans="2:8" ht="12">
      <c r="B2" s="25" t="s">
        <v>49</v>
      </c>
      <c r="C2" s="26">
        <v>5</v>
      </c>
      <c r="G2" s="25" t="s">
        <v>50</v>
      </c>
      <c r="H2" s="25"/>
    </row>
    <row r="3" ht="12">
      <c r="A3" s="27"/>
    </row>
    <row r="4" ht="12">
      <c r="A4" s="27"/>
    </row>
    <row r="5" spans="1:8" ht="12">
      <c r="A5" s="27"/>
      <c r="B5" s="25"/>
      <c r="G5" s="28" t="s">
        <v>16</v>
      </c>
      <c r="H5" s="37">
        <f>SUM(H8:H14)</f>
        <v>0</v>
      </c>
    </row>
    <row r="6" spans="1:8" ht="12">
      <c r="A6" s="27"/>
      <c r="B6" s="25"/>
      <c r="G6" s="25"/>
      <c r="H6" s="29"/>
    </row>
    <row r="7" spans="1:8" ht="36">
      <c r="A7" s="30" t="s">
        <v>51</v>
      </c>
      <c r="B7" s="30" t="s">
        <v>52</v>
      </c>
      <c r="C7" s="31" t="s">
        <v>53</v>
      </c>
      <c r="D7" s="32" t="s">
        <v>54</v>
      </c>
      <c r="E7" s="41" t="s">
        <v>156</v>
      </c>
      <c r="F7" s="41" t="s">
        <v>157</v>
      </c>
      <c r="G7" s="41" t="s">
        <v>158</v>
      </c>
      <c r="H7" s="41" t="s">
        <v>56</v>
      </c>
    </row>
    <row r="8" spans="1:8" ht="41.25" customHeight="1">
      <c r="A8" s="47" t="s">
        <v>13</v>
      </c>
      <c r="B8" s="42" t="s">
        <v>163</v>
      </c>
      <c r="C8" s="123">
        <v>24</v>
      </c>
      <c r="D8" s="123" t="s">
        <v>160</v>
      </c>
      <c r="E8" s="47"/>
      <c r="F8" s="47"/>
      <c r="G8" s="48"/>
      <c r="H8" s="44">
        <f>ROUND(ROUND(C8,2)*ROUND(G8,2),2)</f>
        <v>0</v>
      </c>
    </row>
    <row r="9" spans="1:8" ht="38.25" customHeight="1">
      <c r="A9" s="39" t="s">
        <v>19</v>
      </c>
      <c r="B9" s="46" t="s">
        <v>164</v>
      </c>
      <c r="C9" s="124">
        <v>24</v>
      </c>
      <c r="D9" s="125" t="s">
        <v>160</v>
      </c>
      <c r="E9" s="39"/>
      <c r="F9" s="39"/>
      <c r="G9" s="49"/>
      <c r="H9" s="44">
        <f aca="true" t="shared" si="0" ref="H9:H14">ROUND(ROUND(C9,2)*ROUND(G9,2),2)</f>
        <v>0</v>
      </c>
    </row>
    <row r="10" spans="1:8" ht="33.75" customHeight="1">
      <c r="A10" s="39" t="s">
        <v>21</v>
      </c>
      <c r="B10" s="42" t="s">
        <v>165</v>
      </c>
      <c r="C10" s="124">
        <v>12</v>
      </c>
      <c r="D10" s="125" t="s">
        <v>160</v>
      </c>
      <c r="E10" s="39"/>
      <c r="F10" s="39"/>
      <c r="G10" s="49"/>
      <c r="H10" s="44">
        <f t="shared" si="0"/>
        <v>0</v>
      </c>
    </row>
    <row r="11" spans="1:8" ht="26.25" customHeight="1">
      <c r="A11" s="39" t="s">
        <v>23</v>
      </c>
      <c r="B11" s="46" t="s">
        <v>166</v>
      </c>
      <c r="C11" s="124">
        <v>12</v>
      </c>
      <c r="D11" s="125" t="s">
        <v>160</v>
      </c>
      <c r="E11" s="39"/>
      <c r="F11" s="39"/>
      <c r="G11" s="49"/>
      <c r="H11" s="44">
        <f t="shared" si="0"/>
        <v>0</v>
      </c>
    </row>
    <row r="12" spans="1:8" ht="30" customHeight="1">
      <c r="A12" s="39" t="s">
        <v>25</v>
      </c>
      <c r="B12" s="46" t="s">
        <v>167</v>
      </c>
      <c r="C12" s="124">
        <v>12</v>
      </c>
      <c r="D12" s="125" t="s">
        <v>160</v>
      </c>
      <c r="E12" s="39"/>
      <c r="F12" s="39"/>
      <c r="G12" s="49"/>
      <c r="H12" s="44">
        <f t="shared" si="0"/>
        <v>0</v>
      </c>
    </row>
    <row r="13" spans="1:8" ht="42" customHeight="1">
      <c r="A13" s="39" t="s">
        <v>27</v>
      </c>
      <c r="B13" s="46" t="s">
        <v>168</v>
      </c>
      <c r="C13" s="124">
        <v>24</v>
      </c>
      <c r="D13" s="125" t="s">
        <v>160</v>
      </c>
      <c r="E13" s="39"/>
      <c r="F13" s="39"/>
      <c r="G13" s="49"/>
      <c r="H13" s="44">
        <f t="shared" si="0"/>
        <v>0</v>
      </c>
    </row>
    <row r="14" spans="1:8" ht="32.25" customHeight="1">
      <c r="A14" s="39" t="s">
        <v>28</v>
      </c>
      <c r="B14" s="46" t="s">
        <v>169</v>
      </c>
      <c r="C14" s="124">
        <v>40</v>
      </c>
      <c r="D14" s="125" t="s">
        <v>160</v>
      </c>
      <c r="E14" s="39"/>
      <c r="F14" s="39"/>
      <c r="G14" s="49"/>
      <c r="H14" s="45">
        <f t="shared" si="0"/>
        <v>0</v>
      </c>
    </row>
    <row r="16" ht="52.5" customHeight="1"/>
    <row r="36" spans="2:9" s="24" customFormat="1" ht="106.5" customHeight="1">
      <c r="B36" s="38"/>
      <c r="C36" s="23"/>
      <c r="G36" s="38"/>
      <c r="H36" s="38"/>
      <c r="I36" s="38"/>
    </row>
    <row r="38" spans="2:9" s="24" customFormat="1" ht="21" customHeight="1">
      <c r="B38" s="38"/>
      <c r="C38" s="23"/>
      <c r="G38" s="38"/>
      <c r="H38" s="38"/>
      <c r="I38" s="38"/>
    </row>
    <row r="41" spans="2:9" s="24" customFormat="1" ht="20.25" customHeight="1">
      <c r="B41" s="38"/>
      <c r="C41" s="23"/>
      <c r="G41" s="38"/>
      <c r="H41" s="38"/>
      <c r="I41" s="38"/>
    </row>
    <row r="51" spans="2:9" s="24" customFormat="1" ht="54" customHeight="1">
      <c r="B51" s="38"/>
      <c r="C51" s="23"/>
      <c r="G51" s="38"/>
      <c r="H51" s="38"/>
      <c r="I51" s="38"/>
    </row>
    <row r="52" spans="2:9" s="24" customFormat="1" ht="65.25" customHeight="1">
      <c r="B52" s="38"/>
      <c r="C52" s="23"/>
      <c r="G52" s="38"/>
      <c r="H52" s="38"/>
      <c r="I52" s="38"/>
    </row>
    <row r="64" spans="2:9" s="24" customFormat="1" ht="110.25" customHeight="1">
      <c r="B64" s="38"/>
      <c r="C64" s="23"/>
      <c r="G64" s="38"/>
      <c r="H64" s="38"/>
      <c r="I64" s="38"/>
    </row>
    <row r="66" spans="2:9" s="24" customFormat="1" ht="17.25" customHeight="1">
      <c r="B66" s="38"/>
      <c r="C66" s="23"/>
      <c r="G66" s="38"/>
      <c r="H66" s="38"/>
      <c r="I66" s="38"/>
    </row>
    <row r="69" spans="2:9" s="24" customFormat="1" ht="18.75" customHeight="1">
      <c r="B69" s="38"/>
      <c r="C69" s="23"/>
      <c r="G69" s="38"/>
      <c r="H69" s="38"/>
      <c r="I69" s="38"/>
    </row>
    <row r="94" spans="2:9" s="24" customFormat="1" ht="106.5" customHeight="1">
      <c r="B94" s="38"/>
      <c r="C94" s="23"/>
      <c r="G94" s="38"/>
      <c r="H94" s="38"/>
      <c r="I94" s="38"/>
    </row>
    <row r="96" spans="2:9" s="24" customFormat="1" ht="16.5" customHeight="1">
      <c r="B96" s="38"/>
      <c r="C96" s="23"/>
      <c r="G96" s="38"/>
      <c r="H96" s="38"/>
      <c r="I96" s="38"/>
    </row>
    <row r="99" spans="2:9" s="24" customFormat="1" ht="18" customHeight="1">
      <c r="B99" s="38"/>
      <c r="C99" s="23"/>
      <c r="G99" s="38"/>
      <c r="H99" s="38"/>
      <c r="I99" s="38"/>
    </row>
    <row r="116" spans="2:9" s="24" customFormat="1" ht="27" customHeight="1">
      <c r="B116" s="38"/>
      <c r="C116" s="23"/>
      <c r="G116" s="38"/>
      <c r="H116" s="38"/>
      <c r="I116" s="38"/>
    </row>
    <row r="119" spans="2:9" s="24" customFormat="1" ht="108.75" customHeight="1">
      <c r="B119" s="38"/>
      <c r="C119" s="23"/>
      <c r="G119" s="38"/>
      <c r="H119" s="38"/>
      <c r="I119" s="38"/>
    </row>
    <row r="121" spans="2:9" s="24" customFormat="1" ht="18" customHeight="1">
      <c r="B121" s="38"/>
      <c r="C121" s="23"/>
      <c r="G121" s="38"/>
      <c r="H121" s="38"/>
      <c r="I121" s="38"/>
    </row>
    <row r="124" spans="2:9" s="24" customFormat="1" ht="16.5" customHeight="1">
      <c r="B124" s="38"/>
      <c r="C124" s="23"/>
      <c r="G124" s="38"/>
      <c r="H124" s="38"/>
      <c r="I124" s="38"/>
    </row>
    <row r="134" spans="2:9" s="24" customFormat="1" ht="27.75" customHeight="1">
      <c r="B134" s="38"/>
      <c r="C134" s="23"/>
      <c r="G134" s="38"/>
      <c r="H134" s="38"/>
      <c r="I134" s="38"/>
    </row>
    <row r="136" spans="2:9" s="24" customFormat="1" ht="30" customHeight="1">
      <c r="B136" s="38"/>
      <c r="C136" s="23"/>
      <c r="G136" s="38"/>
      <c r="H136" s="38"/>
      <c r="I136" s="38"/>
    </row>
    <row r="137" spans="2:9" s="24" customFormat="1" ht="106.5" customHeight="1">
      <c r="B137" s="38"/>
      <c r="C137" s="23"/>
      <c r="G137" s="38"/>
      <c r="H137" s="38"/>
      <c r="I137" s="38"/>
    </row>
  </sheetData>
  <sheetProtection/>
  <mergeCells count="2">
    <mergeCell ref="A1:B1"/>
    <mergeCell ref="G1:H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2020-01-20T12:52:12Z</cp:lastPrinted>
  <dcterms:created xsi:type="dcterms:W3CDTF">2019-05-23T11:29:08Z</dcterms:created>
  <dcterms:modified xsi:type="dcterms:W3CDTF">2020-11-23T11:40:20Z</dcterms:modified>
  <cp:category/>
  <cp:version/>
  <cp:contentType/>
  <cp:contentStatus/>
</cp:coreProperties>
</file>