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702" firstSheet="13" activeTab="26"/>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s>
  <definedNames>
    <definedName name="_xlnm.Print_Area" localSheetId="1">'część (1)'!$A$1:$I$39</definedName>
    <definedName name="_xlnm.Print_Area" localSheetId="10">'część (10)'!$A$1:$I$39</definedName>
    <definedName name="_xlnm.Print_Area" localSheetId="11">'część (11)'!$A$1:$I$39</definedName>
    <definedName name="_xlnm.Print_Area" localSheetId="12">'część (12)'!$A$1:$I$39</definedName>
    <definedName name="_xlnm.Print_Area" localSheetId="13">'część (13)'!$A$1:$I$39</definedName>
    <definedName name="_xlnm.Print_Area" localSheetId="14">'część (14)'!$A$1:$I$23</definedName>
    <definedName name="_xlnm.Print_Area" localSheetId="15">'część (15)'!$A$1:$I$24</definedName>
    <definedName name="_xlnm.Print_Area" localSheetId="16">'część (16)'!$A$1:$I$39</definedName>
    <definedName name="_xlnm.Print_Area" localSheetId="17">'część (17)'!$A$1:$I$39</definedName>
    <definedName name="_xlnm.Print_Area" localSheetId="18">'część (18)'!$A$1:$I$39</definedName>
    <definedName name="_xlnm.Print_Area" localSheetId="19">'część (19)'!$A$1:$I$39</definedName>
    <definedName name="_xlnm.Print_Area" localSheetId="2">'część (2)'!$A$1:$I$24</definedName>
    <definedName name="_xlnm.Print_Area" localSheetId="20">'część (20)'!$A$1:$I$39</definedName>
    <definedName name="_xlnm.Print_Area" localSheetId="21">'część (21)'!$A$1:$I$23</definedName>
    <definedName name="_xlnm.Print_Area" localSheetId="22">'część (22)'!$A$1:$I$24</definedName>
    <definedName name="_xlnm.Print_Area" localSheetId="23">'część (23)'!$A$1:$I$23</definedName>
    <definedName name="_xlnm.Print_Area" localSheetId="24">'część (24)'!$A$1:$I$24</definedName>
    <definedName name="_xlnm.Print_Area" localSheetId="25">'część (25)'!$A$1:$I$24</definedName>
    <definedName name="_xlnm.Print_Area" localSheetId="26">'część (26)'!$A$1:$I$24</definedName>
    <definedName name="_xlnm.Print_Area" localSheetId="3">'część (3)'!$A$1:$I$19</definedName>
    <definedName name="_xlnm.Print_Area" localSheetId="4">'część (4)'!$A$1:$I$39</definedName>
    <definedName name="_xlnm.Print_Area" localSheetId="5">'część (5)'!$A$1:$I$39</definedName>
    <definedName name="_xlnm.Print_Area" localSheetId="6">'część (6)'!$A$1:$I$23</definedName>
    <definedName name="_xlnm.Print_Area" localSheetId="7">'część (7)'!$A$1:$I$39</definedName>
    <definedName name="_xlnm.Print_Area" localSheetId="8">'część (8)'!$A$1:$I$39</definedName>
    <definedName name="_xlnm.Print_Area" localSheetId="9">'część (9)'!$A$1:$I$23</definedName>
    <definedName name="_xlnm.Print_Area" localSheetId="0">'formularz oferty'!$A$1:$D$71</definedName>
  </definedNames>
  <calcPr fullCalcOnLoad="1"/>
</workbook>
</file>

<file path=xl/sharedStrings.xml><?xml version="1.0" encoding="utf-8"?>
<sst xmlns="http://schemas.openxmlformats.org/spreadsheetml/2006/main" count="532" uniqueCount="131">
  <si>
    <t>Cena brutto:</t>
  </si>
  <si>
    <t>1.</t>
  </si>
  <si>
    <t>2.</t>
  </si>
  <si>
    <t>3.</t>
  </si>
  <si>
    <t>4.</t>
  </si>
  <si>
    <t>7.</t>
  </si>
  <si>
    <t>8.</t>
  </si>
  <si>
    <t>Dane do umowy:</t>
  </si>
  <si>
    <t>Imię i nazwisko</t>
  </si>
  <si>
    <t>Stanowisko</t>
  </si>
  <si>
    <t xml:space="preserve">   </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</si>
  <si>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</si>
  <si>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</si>
  <si>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</si>
  <si>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</si>
  <si>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</si>
  <si>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</si>
  <si>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</si>
  <si>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część 1</t>
  </si>
  <si>
    <t>część 2</t>
  </si>
  <si>
    <t>część 3</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</si>
  <si>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</si>
  <si>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</si>
  <si>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</si>
  <si>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</si>
  <si>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</si>
  <si>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</si>
  <si>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</si>
  <si>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</si>
  <si>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</si>
  <si>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</si>
  <si>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</si>
  <si>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</si>
  <si>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</si>
  <si>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</si>
  <si>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</si>
  <si>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</si>
  <si>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</si>
  <si>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</si>
  <si>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</si>
  <si>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 xml:space="preserve">Ilość </t>
  </si>
  <si>
    <t>Nazwa handlowa
Producent</t>
  </si>
  <si>
    <t>Numer katalogowy 
(jeżeli istnieje)</t>
  </si>
  <si>
    <t>Cena jednostkowa brutto</t>
  </si>
  <si>
    <t>Załącznik nr 1 do specyfikacji</t>
  </si>
  <si>
    <t>9.</t>
  </si>
  <si>
    <t>Cena brutto pozycji</t>
  </si>
  <si>
    <t>do umowy nr SU DP…………………………………….</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</si>
  <si>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</si>
  <si>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Nr rachunku bankowego do rozliczeń pomiędzy Zamawiającym a Wykonawcy</t>
  </si>
  <si>
    <t>do umowy nr SU DP……………………...........</t>
  </si>
  <si>
    <t>Załącznik nr 1a do specyfikacji</t>
  </si>
  <si>
    <r>
      <t xml:space="preserve">Oświadczamy, że jesteśmy małym lub średnim przedsiębiorstwem: TAK/NIE </t>
    </r>
    <r>
      <rPr>
        <i/>
        <sz val="11"/>
        <rFont val="Calibri"/>
        <family val="2"/>
      </rPr>
      <t>(niepotrzebne skreślić)</t>
    </r>
  </si>
  <si>
    <t>Opis przedmiotu zamówienia</t>
  </si>
  <si>
    <t>Opis oferowanych produktów</t>
  </si>
  <si>
    <t>10.</t>
  </si>
  <si>
    <t xml:space="preserve">Dostawa materiałów dezynfekcyjnych
</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</si>
  <si>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</si>
  <si>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</si>
  <si>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</si>
  <si>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</si>
  <si>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</si>
  <si>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</si>
  <si>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</si>
  <si>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</si>
  <si>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</si>
  <si>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</si>
  <si>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</si>
  <si>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</si>
  <si>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</si>
  <si>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</si>
  <si>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</si>
  <si>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</si>
  <si>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</si>
  <si>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</si>
  <si>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opakowań</t>
  </si>
  <si>
    <t>opakowania</t>
  </si>
  <si>
    <t>zestawów</t>
  </si>
  <si>
    <t>sztuk</t>
  </si>
  <si>
    <t>Podchloryn sodu, płynny, o stężeniu nie mniejszym niż 13% i nie większym niż 17% aktywnego chloru, stabilizowany, gwarantujący trwałość minimum 4 tygodnie. Pakowany w kanistrach (opakowaniach) nie mniejszych niż 25 litrów.</t>
  </si>
  <si>
    <t xml:space="preserve">Preparat do dezynfekcji w myjniach Olympus ETD. Oparty na bazie aldehydu glutarowego, zawierający inhibitory korozjii. Niezawierający soli kwasów organicznych oraz glikoksalu. Z wykluczeniem substancji wysoce łatwopalnych. Zakres działania: B (w tym Tbc), F, V w czasie 5 minut. Działający w temperaturze 55-60oC. Opakowanie 5 litrowe. </t>
  </si>
  <si>
    <t xml:space="preserve">Enzymatyczny preparat do mycia w myjniach  Olympus ETD. Skład - niejonowe związki powierzchniowo-czynne, enzymy, glikole konserwujące. Niezawierający soli kwasów organicznych. Działający w temperaturze 45-60oC. Opakowanie 5 litrowe. </t>
  </si>
  <si>
    <t>Preparat do dekalcynacji i dezynfekcji chemiczno-termicznej aparatów do hemodializy (dializa wodorowęglanowa) firmy Fresenius. Spektrum działania: bakteriobójcze (w tym Tbc), grzybobójcze, wirusobójcze (w tym HIV, HBV, HCV). Zawierający kwas cytrynowy i kwas mlekowy. Opakowanie jednostkowe 5 litrów</t>
  </si>
  <si>
    <t>Podchloryn sodu, płynny, o stężeniu nie mniejszym niż 13% i nie większym niż 17% aktywnego chloru, stabilizowany, gwarantujący trwałość minimum 4 tygodnie. Pakowany w kanistrach (opakowaniach) o pojemności 10 litrów</t>
  </si>
  <si>
    <t>Kwas cytrynowy c.z.d.a używany  do odwapniania linii dystrybucyjnych koncentratów wodorowęglanowych. Opakowanie 1000 g</t>
  </si>
  <si>
    <t>Preparat przeznaczony zarówno do dezynfekcji zimnej i dekalcyfikacji urządzeń do hemodializy (urządzenia Fresenius) jak i do dezynfekcji sieci wodnej (rury z wodą uzdatnioną, zmiękczacze i błony RO), oraz do dezynfekcji mieszalników do koncentratów GRANUMIX firmy Fresenius.   kanister / 10 kg / 8,8 litra preparatu</t>
  </si>
  <si>
    <t>DFP.271.127.2018.AJ</t>
  </si>
  <si>
    <t>część 22</t>
  </si>
  <si>
    <t>część 23</t>
  </si>
  <si>
    <t>część 24</t>
  </si>
  <si>
    <t>część 25</t>
  </si>
  <si>
    <t>część 26</t>
  </si>
  <si>
    <t>Oświadczamy, że zamówienie będziemy wykonywać do czasu wyczerpania asortymentu stanowiącego przedmiot zamówienia, nie dłużej jednak niż  przez 18 miesięcy.</t>
  </si>
  <si>
    <t xml:space="preserve">11. </t>
  </si>
  <si>
    <t>Hasło dostępu do pliku JEDZ przekazanego pocztą elektroniczną: …………………………</t>
  </si>
  <si>
    <t>Preparat do maszynowej dezynfekcji termolabilnych wyrobów medycznych oraz endoskopów, działający na bazie aldehydu glutarowego, nie zawierający formaldehydu, czwartorzędowych związków amoniowych.  Wykazujący działanie bakteriobójcze (w tym prątkobójcze), grzybobójcze, wirusobójcze w stężeniu 1% w czasie 5 minut (temperatura 55oC). Kanister 5 litrowy zawierający płynny koncentrat.</t>
  </si>
  <si>
    <t>Preparat do mycia ręcznego i maszynowego narzędzi medycznych termolabilnych i termostabilnych. Pozwalający na ręczne mycie narzędzi metodą zanurzeniową lub w myjniach ultradźwiękowych, oraz na mycie maszynowe narzędzi chirurgicznych, mikronarzędzi, endoskopów giętkich (elastycznych). O  kompatybilności materiałowej jak stal nierdzewna i narzędziowa, elementy optyczne. Usuwający pozostałości organiczne, w tym zaschniętą krew. Utrudniający ponowne osadzanie się pozostałości białkowych. Spełniający wymagania Instytutu Roberta Kocha lub inne równoważne normy, w zakresie ograniczenia ryzyka przenoszenia choroby Creutzfeldta-Jacoba. Niewymagający neutralizacji.  Działający na bazie związków powierzchniowo czynnych, alkalidów, enzymów. Kanister 5 litrów.</t>
  </si>
  <si>
    <t>Płynny preparat myjący do maszynowego mycia basenów, kaczek. Niepieniący, usuwający zaschnięte osady, w tym wydaliny ludzkie. Odpowiedni dla wody o każdym stopniu twardości. Z możliwością użycia jako środek płuczący. Skład - poniżej 5 % fosfonianów i od 15 do 30 % EDTA. Z możliwością magazynowania w temperaturze od 0 do 30oC.  Opakowanie 5 litowe.</t>
  </si>
  <si>
    <t xml:space="preserve">Płynny preparat do mycia i płukania w płuczkach-dezynfektorach, basenów szpitalnych i innych sprzętów odpornych na działanie wysokich temepratur. Skład: niejonowe związki powierzchniowo-czynne (5-15%), kwasy organiczne, inhibitory korozji, środki ułatwiające rozpuszczanie. Pozwalający na schnięcie przedmiotów umytych bez pozostawiania plam. Zapobiegający osadzaniu się kamienia kotłowego w urządzeniu. Karnister nie mniejszy niż 4,5 litra. </t>
  </si>
  <si>
    <t>Preparat do wstępnej dekontaminacji narzędzi i wyrobów medycznych, zapobiegający wysychaniu podczas transportu. Bakteriostatyczny, o neutralnym pH (6-8). Nie pozostawiający plam lub przebarwień na narzędziach i wyrobach medycznych. Zawierający środki powierzchniowo-czynne (surfaktanty) i dodatek inhibitorów korozji. Przylegający do narzędzi i utrzymujący wilgotność do 72 godzin. Gotowy do użycia w formie żelu. Aplikowany w formie bez aerozolowej. Niewymagający spłukiwania przed automatycznym procesem mycia i dezynfekcji narzędzi i sprzętu.  Z możliwością stosowania do nawilżania endoskopów giętkich. Opakowanie z aplikatorem nie mniejsze niż 600 ml i nie większe niż 900 ml. Wyrób medyczny.</t>
  </si>
  <si>
    <t xml:space="preserve">Oświadczamy, że oferowane przez nas wyroby w części  6, 17, 20-22 są wyrobami medycznymi dopuszczonymi do obrotu i używania na terenie Polski na zasadach określonych w ustawie o wyrobach medycznych z 20.V.2010 r. Jednocześnie oświadczamy, że na każdorazowe wezwanie Zamawiającego przedstawimy dokumenty dopuszczające do obrotu i używania na terenie Polski. </t>
  </si>
  <si>
    <t>Płynny preparat do dezynfekcji chemiczno-termicznej w myjniach-dezynfektorach w temperaturze 60oC. Neutralne pH. Stosowany do maszyn z pompami dozującymi. Zawierający w składzie substancje inaktywujące drobnoustroje, aldehyd glutarowy, inhibitory korozji. Spektrum działania B (w tym Tbc), F, V. Przeznaczony do dezynfekcji wrażliwych na temperaturę instrumentów i sprzętu medycznego, narzędzi z tworzyw sztucznych i elastomerów (np. gumy), osprzętu anestezjologicznego i chirurgicznego, obuwia operacyjnego. Niewymagający stosowania środka neutralizującego. Opakowanie 5 litrowe.</t>
  </si>
  <si>
    <t>Płynny preparat enzymatyczny przeznaczony do mycia w myjniach dezynfektorach, w procesie dezynfekcji chemiczno-termicznej lub termicznej. Posiadający enzymy proteolityczne aktywne w zakresie 40-60oC. Rozkładający białko i krew. Neutralne pH. Stosowany do mycia wrażliwych na temperaturę instrumentów i sprzętu: np. narzędzi chirurgicznych, tworzyw sztucznych i elastomerów (np. gumy), obuwia operacyjnego, endoskopów sztywnych, szkła, oksydowanego aluminium. Skład: niejonowe związki powierzchniowo-czynne (5-15%), enzymy, glikole konserwujące, substancje ułatwiające rozpuszczanie zanieczyszczeń. Opakowanie 5 litrów.</t>
  </si>
  <si>
    <t>Płynny preparat neutralizujący odczyn zasadowy, do myjni dezynfektorów. Na bazie kwasu fosforowego. Przeznaczony do niekorozyjnej neutralizacji po myciu środkiem alkalicznym instrumentów chirurgicznych oraz przedmiotów wykonanych z tworzyw sztucznych i elastomerów (np. gumy), stosowanych w anestezjologii, chirurgii, urologii, a także szkła laboratoryjnego, do wstępnego mycia w roztworze o odczynie kwaśnym (myjnie tunelowe), czyszczenia zasadniczego narzędzi chirurgicznych wykonanych ze stali nierdzewnej, poprzez zanurzenie w roztworze. Skład chemiczny: niejonowe środki powierzchniowo-czynne, kwas fosforowy, inhibitory korozji. Opakowanie 5 litrów.</t>
  </si>
  <si>
    <t>Gotowy do użycia płyn do płukania jamy ustnej, antybakteryjny, na bazie chlorheksydyny. O działaniu przeciwbakteryjnym, przeciwgrzybiczym, przeciwwirusowym (w tym: HIV. wirus opryszczki). Stosowany w profilaktyce i leczeniu stanów zapalnych jamy ustnej i dziąseł, próchnicy, hamujący powstawanie płytki nazębnej. Niezawierający jodu.  Opakowanie 300 ml.</t>
  </si>
  <si>
    <t>Zestaw: pojemnik + wkład chusteczek. Gotowe do użycia chusteczki bezalkoholowe o właściwościach myjąco - dezynfekcyjnych, do stosowania w obszarach wysokiego ryzyka (np. bloki operacyjne, intensywna terapia) oraz na powierzchnie nieodporne na działanie alkoholi, łącznie z głowicami USG. Dezynfekcja poprzez czwartorzędowe związki amonowe (chlorek didecylodimetyloamoniowy). wykazujące spektrum działania: B (w tym Tbc), F, V (w tym Noro i Polio), działanie w warunkach brudnych i czystych: bakteriobójcze i drożdżobójcze 1 minuta, grzybobójcze i prątkobójcze 15 minut. Rozmiar chusteczek - nie mniej niż: 21 cm długości, 12 cm szerokości. Wkład musi być kompatybilny do pojemników, oryginalnie zapakowany, tak by chronić chusteczki przed wysychaniem oraz być opatrzony oryginalną nalepką w języku polskim. Wielkość wkładu: 120-150 chusteczek.</t>
  </si>
  <si>
    <t>Wkłady: gotowe do użycia chusteczki bezalkoholowe o właściwościach myjąco - dezynfekcyjnych, do stosowania w obszarach wysokiego ryzyka (np. bloki operacyjne, intensywna terapia) oraz na powierzchnie nieodporne na działanie alkoholi, łącznie z głowicami USG. Dezynfekcja poprzez czwartorzędowe związki amonowe (chlorek didecylodimetyloamoniowy). wykazujące spektrum działania: B (w tym Tbc), F, V (w tym Noro i Polio), działanie w warunkach brudnych i czystych: bakteriobójcze i drożdżobójcze 1 minuta, grzybobójcze i prątkobójcze 15 minut. Rozmiar chusteczek - nie mniej niż: 21 cm długości, 12 cm szerokości. Wkład musi być  kompatybilny do pojemników wymienionych w punkcie 1, oryginalnie zapakowany, tak by chronić chusteczki przed wysychaniem oraz być opatrzony oryginalną nalepką w języku polskim. Wielkość wkładu: 120-150 chusteczek. kł</t>
  </si>
  <si>
    <t>Preparat do dezynfekcji metodą zamgławiania. Przeznaczony do posiadanego urządzenia Aerosept Compact 250 firmy Lb. Anios. Skład: gotowy do użycia, stabilizowany roztwór kwasu nadoctowego i nadtlenku wodoru. O spektrum: bakteriobójczym (w tym na Clostridium difficile), grzybobójczym, wirusobójczym. Opakowanie 2 litry.</t>
  </si>
  <si>
    <t xml:space="preserve">Płynny preparat do posiadanych myjni basenów Erlen. Inhibitor osadzania się kamienia. Przeznaczony do myjni-dezynfektorów basenów i kaczek. Opakowanie 5 litrów. </t>
  </si>
  <si>
    <t xml:space="preserve">Preparat  do czyszczenia i dezynfekcji wyrobów medycznych, również z materiałów o wysokich wymogach np. (inkubatory, powierzchnie ze szkła akrylowego), sprzętu anestezjologicznego, masek do oddychania i inhalacji, powierzchni.  Nadający się do stosowania w obecności pacjentów oraz na oddziałach neonatologicznych, w obszarach wysokiego ryzyka. Na bazie siarczanów, zawierający zwiazki powierzchniowo czynne, bez aldehydów. Preparat dobrze rozpuszczalny w wodzie wodociągowej. Stabilność roztworu roboczego około 30 godzin (+/- 3 godziny). Spektrum działania bójczego: bakterie (w tym prątki), sporobójczo (C. difficile) F, V (w tym Rota, Noro, Adeno, Vaccinia) w czasie nie dłuższym niż 10 minut,  prątki i Polio do 15 min z możliwością rozszerzenia o C.difficile przy przedłużonym czasie działania.. Opakowanie - saszetka 35-45 g. </t>
  </si>
  <si>
    <t>Preparat do mycia i dezynfekcji  narzędzi chirurgicznych, sond ultradźwiękowych, oprzyrządowania anestezjologicznego, masek oddechowych, endoskopów giętkich i sztywnych. Możliwość stosowania w myjkach ultradźwiękowych. Nie wywołujący matowienia optyki. Roztwór roboczy zachowujący aktywność biologiczną przynajmniej 6 dni. Spektrum działania: bakterie (w tym Tbc) virusy, (w tym Adeno, Vaccina, Rota, Polyoma), dorżdzaki, działąjacy w  oparciu o: chlorek dimetylodioktyloamoniowy, niejonowe związki powierzchniowo czynne, substancje chroniące przed korozją. Nie zawierający aldehydów. Opakowanie 5 litrowe.</t>
  </si>
  <si>
    <t>Preparat do płukania, zapobiegający powstawaniu kamienia kotłowego, oparty na substancjach powierzchniowo-czynnych, wspomagający proces suszenia. Zastosowanie: na powierzchnie ze stali nierdzewnej, ceramiki, szkła, plastiku i odpornych powierzchni metali miękkich. Skracający czas suszenia i zmniejszający powstawanie plam od wody (powierzchnie wolne od zacieków). Biokompatybilny. Kanister 5 litrowy.</t>
  </si>
  <si>
    <t>Preparat do zobojętniania osadów alkalicznych w procesie mycia narzędzi chirurgicznych (po zasadniczej fazie mycia) i do usuwania plam z twardej wody w komorach myjni-dezynfektorów. Łagodnie kwasowy, oparty na kwasie cytrynowym. Bez fosforanów i substancji powierzchniowo-czynnych. Nadający się do wszystkich typów myjni-dezynfektorów. Z możliwością stosowania do różnych materiałów, wszystkich powierzchni kwasoodpornych (w tym. ze stali nierdzewnej, ceramiki, szkła i plastiku). Kanister 5 litrowy.</t>
  </si>
  <si>
    <t>Łagodny preparat myjący, na bazie alkalicznej z substancjami powierzchniowo-czynnymi. Niskopieniący się, bez właściwości ściernych. Produkt szybko usuwający, rozpuszczający różnego rodzaju zanieczyszczenia, kamień kotłowy, plamy tlenków. Skutecznie czyszczący przedmioty (w tym narzędzia), nadający się do wszystkich typów myjni-dezynfektorów. Kompatybilny z większością materiałów. Niewymagający neutralizacji. Kanister 5 litrowy.</t>
  </si>
  <si>
    <t>Łagodny detergent zasadowy, do mycia automatycznego basenów, kaczek, itp., oraz orurowania myjni. Stosowany do przemywania i spłukiwania. Zapobiegający tworzeniu się kamienia. Umożliwiający stosowanie na powierzchniach jak stal nierdzewna, ceramika, szkło, plastik. Biodegradowalny. Kanister 5 litrowy.</t>
  </si>
  <si>
    <t>Łagodny detergent zasadowy, do mycia automatycznego basenów, kaczek, itp. Umożliwiający stosowanie na powierzchniach odpornych na zasady, jak stal nierdzewna, ceramika, szkło, plastik. Biodegradowalny. Kanister 5 litrowy.</t>
  </si>
  <si>
    <t>litrów</t>
  </si>
  <si>
    <t>Płynny koncentrat do czyszczenia, dekalcyfikacji oraz dezynfekcji termicznej posiadanych aparatów do hemodializy Braun Dialog Plus. Skład: kwas cytrynowy 50%. Spektrum  bakteriobójcze, grzybobójcze, prątkobójcze, wirusobójcze (wliczając HBV, HCV, HIV) w temperaturze 83oC w czasie ekspozycji od 10  do 20 minut. Bezpieczny w użyciu oraz obojętny dla środowiska. Kanister musi być kompatybilny z uchwytem ww. aparatu do hemodializy.  kanister 10 l</t>
  </si>
  <si>
    <t>Kapsuła wodorowęglanowa  do zabiegów hemodializ, 650 g, do posiadanego aparatu Fresenius  4008</t>
  </si>
  <si>
    <t>Kapsuła wodorowęglanowa do zabiegów hemodializ, 650 g, do posiadanego aparatu Fresenius 5008</t>
  </si>
  <si>
    <t xml:space="preserve">Alkaliczny środek myjący do myjni-dezynfektorów utensyliów szpitalnych.  Usuwający zanieczyszczenia wapienne oraz wydaliny i wydzieliny.  Z możliwością użycia jako środek zmniejszający twardość wody oraz płuczący. Nadający się do basenów, kaczek, butelek na mocz oraz misek wykonanych ze szkła, plastiku i stali nierdzewnej. Działanie oparte o fosfoniany. Chelatujący, działajacy antykorozyjnie. </t>
  </si>
  <si>
    <r>
      <t>Płynny koncentrat</t>
    </r>
    <r>
      <rPr>
        <b/>
        <sz val="11"/>
        <color indexed="8"/>
        <rFont val="Times New Roman"/>
        <family val="1"/>
      </rPr>
      <t xml:space="preserve"> ś</t>
    </r>
    <r>
      <rPr>
        <sz val="11"/>
        <color indexed="8"/>
        <rFont val="Times New Roman"/>
        <family val="1"/>
      </rPr>
      <t>rodka myjąco-dezynfekcyjnego, do maszynowej dekontaminacji narzędzi termostabilnych i termolabilnych w myjniach oraz mycia ręcznego i dezynfekcji z działaniem na priony. Usuwający krew, białko i inne pozostałości pozabiegowe. Możliwy do użycia przy dekontaminacji narządzi wykonanych z tytanu, stali nierdzewnej, mosiądzu chromowanego, twardych metali, osprzętu anestezjologicznego. Wykazujący działanie bakteriobójcze (w tym prątkobójcze), grzybobójcze, wirusobójcze, dezaktywujące priony. Kanister 5 litrów</t>
    </r>
  </si>
  <si>
    <t>Płynny koncentrat środka płuczącego do płukania w maszynowej dekontaminacji wyrobów medycznych jak narzędzi chirurgiczne (w tym okulistyczne, anestezjologiczne,) implanty, butelki do karmienia, łóżek. Wspomagający suszenie. Neutralizujący pozostałości alkaliczne. Zużycie w myjniach narzędziowych nie może przekraczać 0,5 ml na litr. pH kwaśne. Działający w oparciu o niejonowe środki powierzchniowo czynne, fosfoniany. kanister 5 litrów</t>
  </si>
  <si>
    <t>Płynny koncentrat środka myjącego do mycia zarówno maszynowego, ultradźwiękowego jak i ręcznego narzędzi medycznych termostabilnych i termolabilnych. Do mycia narzędzi małoinwazyjnej chirurgii, mikronarzędzi, wyposażenia anestezjologicznego, endoskopów elastycznych. Usuwający zaschłe materiały organiczne  (krew, itp.). usuwający białka prionowe. Kompatybilny materiałowo ze stalą nierdzewną, stali narzędziowej, tworzyw sztucznych, elementów optycznych. Nie wymagający neutralizacji. W przypadku konieczności spłukiwania Wykonawca zobowiązany jest do złożenia oświadczenia, iż płukanie wodą wodociągową której używa zamawiający nie wpłynie na skuteczność mycia. kanister 5 litrów</t>
  </si>
  <si>
    <t>Płynny koncentrat środka myjąco-dezynfekcyjnego do manualnego mycia i dezynfekcji narzędzi chirurgicznych przed dekontaminacją maszynową. Do użycia wobec narzędzi termolabilnych i termostabilnych, endoskopów. Umożliwiający przechowywania narzędzi na mokro przez dłuższy czas. Nie powodujący ścinania białek. pH słabo zasadowe. Działający na bazie amin. Wykazujący działanie bakteriobójcze, drożdżakobójcze, na wirusy osłonkowe. kanister 5l</t>
  </si>
  <si>
    <t>Płynny koncentrat środka myjącego do gruntownego czyszczenia instrumentów chirurgicznych ze stali nierdzewnej wykonanych utwardzonej stali chromowej, chromowo-niklowej. Mycie w kąpieli zanurzeniowej i ultradźwiękowej. Usuwający przebarwienia, naloty rdzy, zabrudzenia mineralne oraz osady. Skład: niejonowe środki powierzchniowo czynne, fosforany, pH kwaśne. butelka 1 litrów</t>
  </si>
  <si>
    <t xml:space="preserve">Gotowy do użycia, płynny preparat do mycia i dezynfekcji oparty na działaniu H2O2. Stężenie nadtlenku wodoru w granicach od 1,25 g do 1,75 grama na 100 gram preparatu. Wykazujący działanie bakteriobójcze (w tym na prątki gruźlicy), grzybobójcze, drożdżobójcze, na C. difficile w czasie nie dłuższym niż 5 minut, działanie sporobójcze do 15 minut, potwierdzone badaniami wg normy EN 16615. Działanie wirusobójcze – HIV, HCV, HBV, Adeno, Polyoma SV40 nie przekraczające 30 sekund. Opakowanie pojemności od 600 do 1000ml, z systemem spieniającym lub spryskiwaczem. Wymagane oryginalne nalepki produktowe w języku polskim. Okres ważności po pierwszym otwarciu nie krótszy niż 60 dni (2 miesiące).
</t>
  </si>
  <si>
    <t xml:space="preserve">Gotowy do użycia, płynny preparat do mycia i dezynfekcji oparty na działaniu H2O2. Stężenie nadtlenku wodoru w granicach od 1,25 g do 1,75 grama na 100 gram preparatu. Wykazujący działanie bakteriobójcze, drożdżobójcze w czasie do 15 sekund, grzybobójcze w czasie nie dłuższym niż 5 minut, wobec prątków gruźlicy w czasie nie przekraczającym 15 minut, potwierdzone badaniami wg normy EN 16615. Działanie wirusobójcze – HIV, HCV, HBV, Adeno, Rota, Polyoma SV40 nie przekraczające 30 sekund. Opakowanie pojemności od 600 do 1000 ml, z systemem spieniającym lub spryskiwaczem. Wymagane oryginalne nalepki produktowe w języku polskim. Okres ważności po pierwszym otwarciu nie krótszy niż 60 dni (2 miesiące).
</t>
  </si>
  <si>
    <t xml:space="preserve">Gotowy do użycia, preparat do mycia i dezynfekcji oparty na działaniu H2O2, w postaci nasączonych chusteczek. Stężenie nadtlenku wodoru w granicach od 1,25 g do 1,75 grama na 100 gram preparatu.  Wykazujący działanie bakteriobójcze (w tym na prątki gruźlicy), grzybobójcze, drożdżobójcze, sporobójcze (w tym na C. difficile) w czasie nie dłuższym niż 5 minut, potwierdzone badaniami wg normy EN 16615. Działanie wirusobójcze – HIV, HCV, HBV, Adeno, Polyoma SV40 nie przekraczajace 30 sekund. Opakowanie zawierające od 80 do 120 chusteczek o wymiarach chusteczki w granicach: 18-22 cm długość i 18-22 cm szerokość, szczelnie zamykane, chroniące przed wysychaniem. Wymagane oryginalne nalepki produktowe w języku polskim. Okres ważności po pierwszym otwarciu nie krótszy niż 60 dni (2 miesiące). </t>
  </si>
  <si>
    <t>Gotowy do użycia, preparat do mycia i dezynfekcji oparty na działaniu H2O2, w postaci nasączonych chusteczek. Stężenie nadtlenku wodoru w granicach od 1,0 g do 1,5 grama na 100 gram preparatu.  Wykazujący działanie bakteriobójcze, grzybobójcze, drożdżobójcze w czasie nie przekraczającym 5 minut, a przeciw prątkom gruźlicy 60 minut, potwierdzone badaniami wg normy EN 16615. Działanie wirusobójcze: HIV, HCV, HBV, Adeno, Rota, Polyoma SV40 do 60 sekund. Opakowanie zawierające od 80 do 120 chusteczek o wymiarach chusteczki w granicach: 18-22 cm długość i 18-22 cm szerokość, szczelnie zamykane, chroniące przed wysychaniem. Wymagane oryginalne nalepki produktowe w języku polskim. Okres ważności po pierwszym otwarciu nie krótszy niż 60 dni (2 miesiące).</t>
  </si>
  <si>
    <t xml:space="preserve">Oświadczam,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 
</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</si>
</sst>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415]d\ mmmm\ yyyy"/>
    <numFmt numFmtId="183" formatCode="#\ ?/?"/>
    <numFmt numFmtId="184" formatCode="_-* #,##0.00&quot; zł&quot;_-;\-* #,##0.00&quot; zł&quot;_-;_-* \-??&quot; zł&quot;_-;_-@_-"/>
    <numFmt numFmtId="185" formatCode="_-* #,##0.00\ _z_ł_-;\-* #,##0.00\ _z_ł_-;_-* \-??\ _z_ł_-;_-@_-"/>
    <numFmt numFmtId="186" formatCode="&quot; &quot;#,##0.00,&quot;zł &quot;;&quot;-&quot;#,##0.00,&quot;zł &quot;;&quot; &quot;&quot;-&quot;#&quot; zł &quot;;&quot; &quot;@&quot; &quot;"/>
  </numFmts>
  <fonts count="76">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2"/>
    </font>
    <font>
      <i/>
      <sz val="11"/>
      <name val="Calibri"/>
      <family val="2"/>
    </font>
    <font>
      <sz val="11"/>
      <color indexed="8"/>
      <name val="Calibri"/>
      <family val="2"/>
    </font>
    <font>
      <b/>
      <sz val="18"/>
      <color indexed="56"/>
      <name val="Cambria"/>
      <family val="2"/>
    </font>
    <font>
      <sz val="12"/>
      <name val="Arial"/>
      <family val="2"/>
    </font>
    <font>
      <sz val="10"/>
      <name val="Tahom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sz val="11"/>
      <name val="Calibri"/>
      <family val="2"/>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1"/>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1"/>
      <color rgb="FF000000"/>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4" fillId="3" borderId="0" applyNumberFormat="0" applyBorder="0" applyAlignment="0" applyProtection="0"/>
    <xf numFmtId="0" fontId="51" fillId="4" borderId="0" applyNumberFormat="0" applyBorder="0" applyAlignment="0" applyProtection="0"/>
    <xf numFmtId="0" fontId="4" fillId="5" borderId="0" applyNumberFormat="0" applyBorder="0" applyAlignment="0" applyProtection="0"/>
    <xf numFmtId="0" fontId="51" fillId="6" borderId="0" applyNumberFormat="0" applyBorder="0" applyAlignment="0" applyProtection="0"/>
    <xf numFmtId="0" fontId="4" fillId="7" borderId="0" applyNumberFormat="0" applyBorder="0" applyAlignment="0" applyProtection="0"/>
    <xf numFmtId="0" fontId="51" fillId="8" borderId="0" applyNumberFormat="0" applyBorder="0" applyAlignment="0" applyProtection="0"/>
    <xf numFmtId="0" fontId="4" fillId="9" borderId="0" applyNumberFormat="0" applyBorder="0" applyAlignment="0" applyProtection="0"/>
    <xf numFmtId="0" fontId="51" fillId="10" borderId="0" applyNumberFormat="0" applyBorder="0" applyAlignment="0" applyProtection="0"/>
    <xf numFmtId="0" fontId="4" fillId="11" borderId="0" applyNumberFormat="0" applyBorder="0" applyAlignment="0" applyProtection="0"/>
    <xf numFmtId="0" fontId="51" fillId="12" borderId="0" applyNumberFormat="0" applyBorder="0" applyAlignment="0" applyProtection="0"/>
    <xf numFmtId="0" fontId="4" fillId="13" borderId="0" applyNumberFormat="0" applyBorder="0" applyAlignment="0" applyProtection="0"/>
    <xf numFmtId="0" fontId="51" fillId="14" borderId="0" applyNumberFormat="0" applyBorder="0" applyAlignment="0" applyProtection="0"/>
    <xf numFmtId="0" fontId="4" fillId="15" borderId="0" applyNumberFormat="0" applyBorder="0" applyAlignment="0" applyProtection="0"/>
    <xf numFmtId="0" fontId="51" fillId="16" borderId="0" applyNumberFormat="0" applyBorder="0" applyAlignment="0" applyProtection="0"/>
    <xf numFmtId="0" fontId="4" fillId="17" borderId="0" applyNumberFormat="0" applyBorder="0" applyAlignment="0" applyProtection="0"/>
    <xf numFmtId="0" fontId="51" fillId="18" borderId="0" applyNumberFormat="0" applyBorder="0" applyAlignment="0" applyProtection="0"/>
    <xf numFmtId="0" fontId="4" fillId="19" borderId="0" applyNumberFormat="0" applyBorder="0" applyAlignment="0" applyProtection="0"/>
    <xf numFmtId="0" fontId="51" fillId="20" borderId="0" applyNumberFormat="0" applyBorder="0" applyAlignment="0" applyProtection="0"/>
    <xf numFmtId="0" fontId="4" fillId="9" borderId="0" applyNumberFormat="0" applyBorder="0" applyAlignment="0" applyProtection="0"/>
    <xf numFmtId="0" fontId="51" fillId="21" borderId="0" applyNumberFormat="0" applyBorder="0" applyAlignment="0" applyProtection="0"/>
    <xf numFmtId="0" fontId="4" fillId="15" borderId="0" applyNumberFormat="0" applyBorder="0" applyAlignment="0" applyProtection="0"/>
    <xf numFmtId="0" fontId="51" fillId="22" borderId="0" applyNumberFormat="0" applyBorder="0" applyAlignment="0" applyProtection="0"/>
    <xf numFmtId="0" fontId="4" fillId="23" borderId="0" applyNumberFormat="0" applyBorder="0" applyAlignment="0" applyProtection="0"/>
    <xf numFmtId="0" fontId="52" fillId="24" borderId="0" applyNumberFormat="0" applyBorder="0" applyAlignment="0" applyProtection="0"/>
    <xf numFmtId="0" fontId="10" fillId="25" borderId="0" applyNumberFormat="0" applyBorder="0" applyAlignment="0" applyProtection="0"/>
    <xf numFmtId="0" fontId="52" fillId="26" borderId="0" applyNumberFormat="0" applyBorder="0" applyAlignment="0" applyProtection="0"/>
    <xf numFmtId="0" fontId="10" fillId="17" borderId="0" applyNumberFormat="0" applyBorder="0" applyAlignment="0" applyProtection="0"/>
    <xf numFmtId="0" fontId="52" fillId="27" borderId="0" applyNumberFormat="0" applyBorder="0" applyAlignment="0" applyProtection="0"/>
    <xf numFmtId="0" fontId="10" fillId="19" borderId="0" applyNumberFormat="0" applyBorder="0" applyAlignment="0" applyProtection="0"/>
    <xf numFmtId="0" fontId="52" fillId="28" borderId="0" applyNumberFormat="0" applyBorder="0" applyAlignment="0" applyProtection="0"/>
    <xf numFmtId="0" fontId="10" fillId="29" borderId="0" applyNumberFormat="0" applyBorder="0" applyAlignment="0" applyProtection="0"/>
    <xf numFmtId="0" fontId="52" fillId="30" borderId="0" applyNumberFormat="0" applyBorder="0" applyAlignment="0" applyProtection="0"/>
    <xf numFmtId="0" fontId="10" fillId="31" borderId="0" applyNumberFormat="0" applyBorder="0" applyAlignment="0" applyProtection="0"/>
    <xf numFmtId="0" fontId="52" fillId="32" borderId="0" applyNumberFormat="0" applyBorder="0" applyAlignment="0" applyProtection="0"/>
    <xf numFmtId="0" fontId="10" fillId="33" borderId="0" applyNumberFormat="0" applyBorder="0" applyAlignment="0" applyProtection="0"/>
    <xf numFmtId="0" fontId="52" fillId="34" borderId="0" applyNumberFormat="0" applyBorder="0" applyAlignment="0" applyProtection="0"/>
    <xf numFmtId="0" fontId="10" fillId="35" borderId="0" applyNumberFormat="0" applyBorder="0" applyAlignment="0" applyProtection="0"/>
    <xf numFmtId="0" fontId="52" fillId="36" borderId="0" applyNumberFormat="0" applyBorder="0" applyAlignment="0" applyProtection="0"/>
    <xf numFmtId="0" fontId="10" fillId="37" borderId="0" applyNumberFormat="0" applyBorder="0" applyAlignment="0" applyProtection="0"/>
    <xf numFmtId="0" fontId="52" fillId="38" borderId="0" applyNumberFormat="0" applyBorder="0" applyAlignment="0" applyProtection="0"/>
    <xf numFmtId="0" fontId="10" fillId="39" borderId="0" applyNumberFormat="0" applyBorder="0" applyAlignment="0" applyProtection="0"/>
    <xf numFmtId="0" fontId="52" fillId="40" borderId="0" applyNumberFormat="0" applyBorder="0" applyAlignment="0" applyProtection="0"/>
    <xf numFmtId="0" fontId="10" fillId="29" borderId="0" applyNumberFormat="0" applyBorder="0" applyAlignment="0" applyProtection="0"/>
    <xf numFmtId="0" fontId="52" fillId="41" borderId="0" applyNumberFormat="0" applyBorder="0" applyAlignment="0" applyProtection="0"/>
    <xf numFmtId="0" fontId="10" fillId="31" borderId="0" applyNumberFormat="0" applyBorder="0" applyAlignment="0" applyProtection="0"/>
    <xf numFmtId="0" fontId="52" fillId="42" borderId="0" applyNumberFormat="0" applyBorder="0" applyAlignment="0" applyProtection="0"/>
    <xf numFmtId="0" fontId="10" fillId="43" borderId="0" applyNumberFormat="0" applyBorder="0" applyAlignment="0" applyProtection="0"/>
    <xf numFmtId="184" fontId="0" fillId="0" borderId="0" applyFill="0" applyBorder="0" applyAlignment="0" applyProtection="0"/>
    <xf numFmtId="0" fontId="53" fillId="44" borderId="1" applyNumberFormat="0" applyAlignment="0" applyProtection="0"/>
    <xf numFmtId="0" fontId="11" fillId="13" borderId="2" applyNumberFormat="0" applyAlignment="0" applyProtection="0"/>
    <xf numFmtId="0" fontId="54" fillId="45" borderId="3" applyNumberFormat="0" applyAlignment="0" applyProtection="0"/>
    <xf numFmtId="0" fontId="12" fillId="46" borderId="4" applyNumberFormat="0" applyAlignment="0" applyProtection="0"/>
    <xf numFmtId="0" fontId="13" fillId="7" borderId="0" applyNumberFormat="0" applyBorder="0" applyAlignment="0" applyProtection="0"/>
    <xf numFmtId="0" fontId="55"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0" fillId="0" borderId="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3"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43"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alignment/>
      <protection/>
    </xf>
    <xf numFmtId="0" fontId="25" fillId="0" borderId="0" applyNumberFormat="0" applyFill="0" applyBorder="0" applyProtection="0">
      <alignment vertical="top" wrapText="1"/>
    </xf>
    <xf numFmtId="0" fontId="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14" fillId="0" borderId="6" applyNumberFormat="0" applyFill="0" applyAlignment="0" applyProtection="0"/>
    <xf numFmtId="0" fontId="59" fillId="48" borderId="7" applyNumberFormat="0" applyAlignment="0" applyProtection="0"/>
    <xf numFmtId="0" fontId="15" fillId="49" borderId="8" applyNumberFormat="0" applyAlignment="0" applyProtection="0"/>
    <xf numFmtId="0" fontId="60" fillId="0" borderId="9" applyNumberFormat="0" applyFill="0" applyAlignment="0" applyProtection="0"/>
    <xf numFmtId="0" fontId="16" fillId="0" borderId="10" applyNumberFormat="0" applyFill="0" applyAlignment="0" applyProtection="0"/>
    <xf numFmtId="0" fontId="61" fillId="0" borderId="11" applyNumberFormat="0" applyFill="0" applyAlignment="0" applyProtection="0"/>
    <xf numFmtId="0" fontId="17" fillId="0" borderId="12" applyNumberFormat="0" applyFill="0" applyAlignment="0" applyProtection="0"/>
    <xf numFmtId="0" fontId="62" fillId="0" borderId="13" applyNumberFormat="0" applyFill="0" applyAlignment="0" applyProtection="0"/>
    <xf numFmtId="0" fontId="18" fillId="0" borderId="14" applyNumberFormat="0" applyFill="0" applyAlignment="0" applyProtection="0"/>
    <xf numFmtId="0" fontId="62" fillId="0" borderId="0" applyNumberFormat="0" applyFill="0" applyBorder="0" applyAlignment="0" applyProtection="0"/>
    <xf numFmtId="0" fontId="18" fillId="0" borderId="0" applyNumberFormat="0" applyFill="0" applyBorder="0" applyAlignment="0" applyProtection="0"/>
    <xf numFmtId="0" fontId="19" fillId="50" borderId="0" applyNumberFormat="0" applyBorder="0" applyAlignment="0" applyProtection="0"/>
    <xf numFmtId="0" fontId="63" fillId="5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1"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51" fillId="0" borderId="0">
      <alignment/>
      <protection/>
    </xf>
    <xf numFmtId="0" fontId="64"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5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1"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6" fillId="0" borderId="0">
      <alignment/>
      <protection/>
    </xf>
    <xf numFmtId="0" fontId="66" fillId="0" borderId="0">
      <alignment/>
      <protection/>
    </xf>
    <xf numFmtId="0" fontId="6" fillId="0" borderId="0">
      <alignment/>
      <protection/>
    </xf>
    <xf numFmtId="0" fontId="0" fillId="0" borderId="0">
      <alignment/>
      <protection/>
    </xf>
    <xf numFmtId="0" fontId="51" fillId="0" borderId="0">
      <alignment/>
      <protection/>
    </xf>
    <xf numFmtId="0" fontId="0" fillId="0" borderId="0">
      <alignment/>
      <protection/>
    </xf>
    <xf numFmtId="0" fontId="51"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5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67" fillId="45" borderId="1" applyNumberFormat="0" applyAlignment="0" applyProtection="0"/>
    <xf numFmtId="0" fontId="20"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8" fillId="0" borderId="0">
      <alignment/>
      <protection/>
    </xf>
    <xf numFmtId="0" fontId="68" fillId="0" borderId="15" applyNumberFormat="0" applyFill="0" applyAlignment="0" applyProtection="0"/>
    <xf numFmtId="0" fontId="21" fillId="0" borderId="16" applyNumberFormat="0" applyFill="0" applyAlignment="0" applyProtection="0"/>
    <xf numFmtId="186" fontId="6" fillId="0" borderId="0">
      <alignment/>
      <protection/>
    </xf>
    <xf numFmtId="184" fontId="0" fillId="0" borderId="0" applyBorder="0" applyProtection="0">
      <alignment/>
    </xf>
    <xf numFmtId="0" fontId="69" fillId="0" borderId="0" applyNumberFormat="0" applyFill="0" applyBorder="0" applyAlignment="0" applyProtection="0"/>
    <xf numFmtId="0" fontId="22" fillId="0" borderId="0" applyNumberFormat="0" applyFill="0" applyBorder="0" applyAlignment="0" applyProtection="0"/>
    <xf numFmtId="0" fontId="70" fillId="52" borderId="0" applyBorder="0" applyProtection="0">
      <alignment/>
    </xf>
    <xf numFmtId="0" fontId="71"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7"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4" fontId="0" fillId="0" borderId="0" applyFill="0" applyBorder="0" applyAlignment="0" applyProtection="0"/>
    <xf numFmtId="44" fontId="3" fillId="0" borderId="0" applyFont="0" applyFill="0" applyBorder="0" applyAlignment="0" applyProtection="0"/>
    <xf numFmtId="184"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4" fontId="0" fillId="0" borderId="0" applyFill="0" applyBorder="0" applyAlignment="0" applyProtection="0"/>
    <xf numFmtId="44"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4" fillId="5" borderId="0" applyNumberFormat="0" applyBorder="0" applyAlignment="0" applyProtection="0"/>
    <xf numFmtId="0" fontId="73" fillId="55" borderId="0" applyNumberFormat="0" applyBorder="0" applyAlignment="0" applyProtection="0"/>
  </cellStyleXfs>
  <cellXfs count="145">
    <xf numFmtId="0" fontId="0" fillId="0" borderId="0" xfId="0" applyAlignment="1">
      <alignment/>
    </xf>
    <xf numFmtId="0" fontId="48" fillId="56" borderId="19" xfId="0" applyFont="1" applyFill="1" applyBorder="1" applyAlignment="1" applyProtection="1">
      <alignment horizontal="center" vertical="center" wrapText="1"/>
      <protection locked="0"/>
    </xf>
    <xf numFmtId="0" fontId="26" fillId="56" borderId="19" xfId="0" applyFont="1" applyFill="1" applyBorder="1" applyAlignment="1" applyProtection="1">
      <alignment horizontal="center" vertical="center" wrapText="1"/>
      <protection locked="0"/>
    </xf>
    <xf numFmtId="4" fontId="26" fillId="56" borderId="19" xfId="0" applyNumberFormat="1" applyFont="1" applyFill="1" applyBorder="1" applyAlignment="1" applyProtection="1">
      <alignment horizontal="left" vertical="center" wrapText="1" shrinkToFit="1"/>
      <protection locked="0"/>
    </xf>
    <xf numFmtId="4" fontId="26" fillId="0" borderId="19" xfId="0" applyNumberFormat="1" applyFont="1" applyFill="1" applyBorder="1" applyAlignment="1" applyProtection="1">
      <alignment horizontal="left" vertical="center" wrapText="1" shrinkToFit="1"/>
      <protection locked="0"/>
    </xf>
    <xf numFmtId="44" fontId="26" fillId="0" borderId="19" xfId="0" applyNumberFormat="1" applyFont="1" applyFill="1" applyBorder="1" applyAlignment="1" applyProtection="1">
      <alignment horizontal="left" vertical="center" wrapText="1"/>
      <protection locked="0"/>
    </xf>
    <xf numFmtId="0" fontId="26" fillId="56" borderId="0" xfId="0" applyFont="1" applyFill="1" applyBorder="1" applyAlignment="1" applyProtection="1">
      <alignment horizontal="left" vertical="top" wrapText="1"/>
      <protection locked="0"/>
    </xf>
    <xf numFmtId="0" fontId="26" fillId="0" borderId="0" xfId="0" applyFont="1" applyFill="1" applyAlignment="1" applyProtection="1">
      <alignment horizontal="left" vertical="top" wrapText="1"/>
      <protection locked="0"/>
    </xf>
    <xf numFmtId="1"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left" vertical="top"/>
      <protection locked="0"/>
    </xf>
    <xf numFmtId="0" fontId="48" fillId="0" borderId="0" xfId="0" applyFont="1" applyFill="1" applyAlignment="1" applyProtection="1">
      <alignment horizontal="right" vertical="top" wrapText="1"/>
      <protection locked="0"/>
    </xf>
    <xf numFmtId="1"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top"/>
      <protection locked="0"/>
    </xf>
    <xf numFmtId="0" fontId="48" fillId="0" borderId="0" xfId="0" applyFont="1" applyFill="1" applyAlignment="1" applyProtection="1">
      <alignment horizontal="left" vertical="top" wrapText="1"/>
      <protection locked="0"/>
    </xf>
    <xf numFmtId="0" fontId="48" fillId="56" borderId="0" xfId="0" applyFont="1" applyFill="1" applyAlignment="1" applyProtection="1">
      <alignment horizontal="left" vertical="top" wrapText="1"/>
      <protection locked="0"/>
    </xf>
    <xf numFmtId="168" fontId="26" fillId="56" borderId="0" xfId="0" applyNumberFormat="1" applyFont="1" applyFill="1" applyBorder="1" applyAlignment="1" applyProtection="1">
      <alignment horizontal="left" vertical="top" wrapText="1"/>
      <protection locked="0"/>
    </xf>
    <xf numFmtId="1" fontId="26" fillId="56" borderId="0" xfId="0" applyNumberFormat="1" applyFont="1" applyFill="1" applyBorder="1" applyAlignment="1" applyProtection="1">
      <alignment horizontal="left" vertical="top" wrapText="1"/>
      <protection locked="0"/>
    </xf>
    <xf numFmtId="0" fontId="48" fillId="56" borderId="20" xfId="0" applyFont="1" applyFill="1" applyBorder="1" applyAlignment="1" applyProtection="1">
      <alignment horizontal="left" vertical="top" wrapText="1"/>
      <protection locked="0"/>
    </xf>
    <xf numFmtId="44" fontId="26" fillId="56" borderId="19" xfId="0" applyNumberFormat="1" applyFont="1" applyFill="1" applyBorder="1" applyAlignment="1" applyProtection="1">
      <alignment horizontal="left" vertical="top" wrapText="1"/>
      <protection locked="0"/>
    </xf>
    <xf numFmtId="0" fontId="26" fillId="56" borderId="0" xfId="0" applyFont="1" applyFill="1" applyAlignment="1" applyProtection="1">
      <alignment horizontal="left" vertical="top" wrapText="1"/>
      <protection locked="0"/>
    </xf>
    <xf numFmtId="3" fontId="48" fillId="56" borderId="0" xfId="0" applyNumberFormat="1" applyFont="1" applyFill="1" applyAlignment="1" applyProtection="1">
      <alignment horizontal="left" vertical="top"/>
      <protection locked="0"/>
    </xf>
    <xf numFmtId="3" fontId="48" fillId="56" borderId="0" xfId="0" applyNumberFormat="1" applyFont="1" applyFill="1" applyAlignment="1" applyProtection="1">
      <alignment horizontal="left" vertical="top" wrapText="1"/>
      <protection locked="0"/>
    </xf>
    <xf numFmtId="1" fontId="26" fillId="56" borderId="0" xfId="0" applyNumberFormat="1" applyFont="1" applyFill="1" applyAlignment="1" applyProtection="1">
      <alignment horizontal="left" vertical="top" wrapText="1"/>
      <protection locked="0"/>
    </xf>
    <xf numFmtId="9" fontId="26" fillId="0" borderId="0" xfId="0" applyNumberFormat="1" applyFont="1" applyFill="1" applyAlignment="1" applyProtection="1">
      <alignment horizontal="left" vertical="top" wrapText="1"/>
      <protection locked="0"/>
    </xf>
    <xf numFmtId="3" fontId="26" fillId="0" borderId="0" xfId="0" applyNumberFormat="1" applyFont="1" applyFill="1" applyBorder="1" applyAlignment="1" applyProtection="1">
      <alignment horizontal="right" vertical="top" wrapText="1"/>
      <protection locked="0"/>
    </xf>
    <xf numFmtId="0" fontId="48" fillId="0" borderId="0" xfId="0" applyFont="1" applyFill="1" applyBorder="1" applyAlignment="1" applyProtection="1">
      <alignment horizontal="center" vertical="top"/>
      <protection locked="0"/>
    </xf>
    <xf numFmtId="3" fontId="26" fillId="0" borderId="0" xfId="0" applyNumberFormat="1"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3" fontId="48" fillId="0" borderId="0" xfId="0" applyNumberFormat="1" applyFont="1" applyFill="1" applyBorder="1" applyAlignment="1" applyProtection="1">
      <alignment horizontal="left" vertical="top" wrapText="1"/>
      <protection locked="0"/>
    </xf>
    <xf numFmtId="3" fontId="26" fillId="0" borderId="0" xfId="0" applyNumberFormat="1" applyFont="1" applyFill="1" applyAlignment="1" applyProtection="1">
      <alignment horizontal="left" vertical="top" wrapText="1"/>
      <protection locked="0"/>
    </xf>
    <xf numFmtId="0" fontId="48" fillId="0" borderId="21" xfId="0" applyFont="1" applyFill="1" applyBorder="1" applyAlignment="1" applyProtection="1">
      <alignment horizontal="left" vertical="top" wrapText="1"/>
      <protection locked="0"/>
    </xf>
    <xf numFmtId="3" fontId="48" fillId="0" borderId="21"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xf>
    <xf numFmtId="0" fontId="26" fillId="0" borderId="22" xfId="0" applyFont="1" applyFill="1" applyBorder="1" applyAlignment="1" applyProtection="1">
      <alignment horizontal="left" vertical="top" wrapText="1"/>
      <protection/>
    </xf>
    <xf numFmtId="44" fontId="26" fillId="0" borderId="22" xfId="199"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left" vertical="top" wrapText="1"/>
      <protection/>
    </xf>
    <xf numFmtId="49" fontId="26" fillId="0" borderId="0" xfId="0" applyNumberFormat="1" applyFont="1" applyFill="1" applyBorder="1" applyAlignment="1" applyProtection="1">
      <alignment horizontal="center" vertical="top" wrapText="1"/>
      <protection locked="0"/>
    </xf>
    <xf numFmtId="0" fontId="26"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center" vertical="top"/>
      <protection locked="0"/>
    </xf>
    <xf numFmtId="0" fontId="26" fillId="0" borderId="0" xfId="0" applyFont="1" applyFill="1" applyBorder="1" applyAlignment="1" applyProtection="1">
      <alignment horizontal="center" vertical="top" wrapText="1"/>
      <protection locked="0"/>
    </xf>
    <xf numFmtId="49" fontId="26" fillId="0" borderId="0" xfId="0" applyNumberFormat="1" applyFont="1" applyFill="1" applyAlignment="1" applyProtection="1">
      <alignment horizontal="left" vertical="top" wrapText="1"/>
      <protection locked="0"/>
    </xf>
    <xf numFmtId="3" fontId="48" fillId="0" borderId="19" xfId="0" applyNumberFormat="1" applyFont="1" applyFill="1" applyBorder="1" applyAlignment="1" applyProtection="1">
      <alignment horizontal="right" vertical="top" wrapText="1"/>
      <protection locked="0"/>
    </xf>
    <xf numFmtId="0" fontId="26" fillId="0" borderId="0" xfId="0" applyFont="1" applyFill="1" applyBorder="1" applyAlignment="1" applyProtection="1">
      <alignment horizontal="left" vertical="top" wrapText="1"/>
      <protection locked="0"/>
    </xf>
    <xf numFmtId="49" fontId="26" fillId="0" borderId="20" xfId="0" applyNumberFormat="1" applyFont="1" applyFill="1" applyBorder="1" applyAlignment="1" applyProtection="1">
      <alignment horizontal="left" vertical="top" wrapText="1"/>
      <protection locked="0"/>
    </xf>
    <xf numFmtId="49" fontId="26" fillId="0" borderId="23" xfId="0" applyNumberFormat="1" applyFont="1" applyFill="1" applyBorder="1" applyAlignment="1" applyProtection="1">
      <alignment horizontal="left" vertical="top" wrapText="1"/>
      <protection locked="0"/>
    </xf>
    <xf numFmtId="49" fontId="48" fillId="0" borderId="20" xfId="0" applyNumberFormat="1" applyFont="1" applyFill="1" applyBorder="1" applyAlignment="1" applyProtection="1">
      <alignment horizontal="left" vertical="top" wrapText="1"/>
      <protection locked="0"/>
    </xf>
    <xf numFmtId="0" fontId="26" fillId="0" borderId="23" xfId="0" applyFont="1" applyFill="1" applyBorder="1" applyAlignment="1" applyProtection="1">
      <alignment horizontal="left" vertical="top" wrapText="1"/>
      <protection locked="0"/>
    </xf>
    <xf numFmtId="0" fontId="26" fillId="0" borderId="0" xfId="0" applyFont="1" applyFill="1" applyBorder="1" applyAlignment="1" applyProtection="1">
      <alignment horizontal="justify" vertical="top" wrapText="1"/>
      <protection locked="0"/>
    </xf>
    <xf numFmtId="0" fontId="26" fillId="0" borderId="0" xfId="0" applyFont="1" applyFill="1" applyAlignment="1" applyProtection="1">
      <alignment horizontal="left" vertical="top" wrapText="1"/>
      <protection locked="0"/>
    </xf>
    <xf numFmtId="49" fontId="26" fillId="0" borderId="0" xfId="0" applyNumberFormat="1" applyFont="1" applyFill="1" applyBorder="1" applyAlignment="1" applyProtection="1">
      <alignment horizontal="left" vertical="top" wrapText="1"/>
      <protection locked="0"/>
    </xf>
    <xf numFmtId="0" fontId="26" fillId="0" borderId="0" xfId="0" applyFont="1" applyFill="1" applyAlignment="1" applyProtection="1">
      <alignment wrapText="1"/>
      <protection locked="0"/>
    </xf>
    <xf numFmtId="49"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0" xfId="0" applyFont="1" applyFill="1" applyAlignment="1" applyProtection="1">
      <alignment horizontal="left" vertical="top" wrapText="1"/>
      <protection locked="0"/>
    </xf>
    <xf numFmtId="0" fontId="48"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0" xfId="0" applyFont="1" applyFill="1" applyAlignment="1" applyProtection="1">
      <alignment horizontal="center" vertical="top" wrapText="1"/>
      <protection locked="0"/>
    </xf>
    <xf numFmtId="0" fontId="26" fillId="0" borderId="19" xfId="0" applyFont="1" applyFill="1" applyBorder="1" applyAlignment="1">
      <alignment horizontal="center" vertical="center" wrapText="1"/>
    </xf>
    <xf numFmtId="0" fontId="26" fillId="0" borderId="0" xfId="0" applyFont="1" applyFill="1" applyBorder="1" applyAlignment="1" applyProtection="1">
      <alignment horizontal="justify" vertical="top" wrapText="1"/>
      <protection locked="0"/>
    </xf>
    <xf numFmtId="0" fontId="26" fillId="0" borderId="0" xfId="0" applyFont="1" applyFill="1" applyAlignment="1" applyProtection="1">
      <alignment horizontal="left" vertical="top" wrapText="1"/>
      <protection locked="0"/>
    </xf>
    <xf numFmtId="0" fontId="49" fillId="0" borderId="0" xfId="0" applyFont="1" applyAlignment="1">
      <alignment vertical="center" wrapText="1"/>
    </xf>
    <xf numFmtId="0" fontId="26" fillId="0" borderId="0" xfId="0" applyFont="1" applyFill="1" applyAlignment="1" applyProtection="1">
      <alignment vertical="top" wrapText="1"/>
      <protection locked="0"/>
    </xf>
    <xf numFmtId="0" fontId="26" fillId="0" borderId="19" xfId="0" applyFont="1" applyFill="1" applyBorder="1" applyAlignment="1" applyProtection="1">
      <alignment horizontal="center" vertical="top" wrapText="1"/>
      <protection locked="0"/>
    </xf>
    <xf numFmtId="3" fontId="26" fillId="0" borderId="19" xfId="0" applyNumberFormat="1" applyFont="1" applyFill="1" applyBorder="1" applyAlignment="1" applyProtection="1">
      <alignment horizontal="center" vertical="top" wrapText="1"/>
      <protection locked="0"/>
    </xf>
    <xf numFmtId="0" fontId="26" fillId="0" borderId="0" xfId="0" applyFont="1" applyFill="1" applyBorder="1" applyAlignment="1" applyProtection="1">
      <alignment horizontal="left" vertical="top" wrapText="1"/>
      <protection locked="0"/>
    </xf>
    <xf numFmtId="0" fontId="26" fillId="0" borderId="0" xfId="0" applyFont="1" applyFill="1" applyAlignment="1" applyProtection="1">
      <alignment horizontal="left" vertical="top" wrapText="1"/>
      <protection locked="0"/>
    </xf>
    <xf numFmtId="175" fontId="48" fillId="56" borderId="24" xfId="79" applyNumberFormat="1" applyFont="1" applyFill="1" applyBorder="1" applyAlignment="1" applyProtection="1">
      <alignment horizontal="center" vertical="center" wrapText="1"/>
      <protection locked="0"/>
    </xf>
    <xf numFmtId="0" fontId="26" fillId="0" borderId="0" xfId="0" applyFont="1" applyFill="1" applyAlignment="1" applyProtection="1">
      <alignment horizontal="left" vertical="top" wrapText="1"/>
      <protection locked="0"/>
    </xf>
    <xf numFmtId="44" fontId="26" fillId="0" borderId="0" xfId="199" applyNumberFormat="1" applyFont="1" applyFill="1" applyBorder="1" applyAlignment="1" applyProtection="1">
      <alignment horizontal="left" vertical="top" wrapText="1"/>
      <protection locked="0"/>
    </xf>
    <xf numFmtId="3" fontId="26" fillId="56" borderId="19" xfId="149" applyNumberFormat="1" applyFont="1" applyFill="1" applyBorder="1" applyAlignment="1">
      <alignment horizontal="center" vertical="center"/>
      <protection/>
    </xf>
    <xf numFmtId="1" fontId="26" fillId="0" borderId="19" xfId="0" applyNumberFormat="1" applyFont="1" applyFill="1" applyBorder="1" applyAlignment="1" applyProtection="1">
      <alignment horizontal="left" vertical="top" wrapText="1"/>
      <protection locked="0"/>
    </xf>
    <xf numFmtId="0" fontId="26" fillId="56" borderId="19" xfId="0" applyFont="1" applyFill="1" applyBorder="1" applyAlignment="1" applyProtection="1">
      <alignment horizontal="left" vertical="center" wrapText="1"/>
      <protection locked="0"/>
    </xf>
    <xf numFmtId="0" fontId="50" fillId="0" borderId="19" xfId="149" applyFont="1" applyFill="1" applyBorder="1" applyAlignment="1">
      <alignment horizontal="left" vertical="center" wrapText="1"/>
      <protection/>
    </xf>
    <xf numFmtId="0" fontId="26" fillId="0" borderId="0" xfId="0" applyFont="1" applyFill="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0" xfId="0" applyFont="1" applyFill="1" applyAlignment="1" applyProtection="1">
      <alignment horizontal="center" vertical="top" wrapText="1"/>
      <protection locked="0"/>
    </xf>
    <xf numFmtId="0" fontId="26" fillId="0" borderId="0" xfId="0" applyFont="1" applyFill="1" applyBorder="1" applyAlignment="1" applyProtection="1">
      <alignment horizontal="left" vertical="top" wrapText="1"/>
      <protection locked="0"/>
    </xf>
    <xf numFmtId="9"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0" xfId="0" applyFont="1" applyFill="1" applyAlignment="1" applyProtection="1">
      <alignment horizontal="left" vertical="top" wrapText="1"/>
      <protection locked="0"/>
    </xf>
    <xf numFmtId="0" fontId="48"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175" fontId="48" fillId="56" borderId="24" xfId="79" applyNumberFormat="1" applyFont="1" applyFill="1" applyBorder="1" applyAlignment="1" applyProtection="1">
      <alignment horizontal="center" vertical="center" wrapText="1"/>
      <protection locked="0"/>
    </xf>
    <xf numFmtId="1" fontId="26" fillId="0" borderId="19" xfId="0" applyNumberFormat="1" applyFont="1" applyFill="1" applyBorder="1" applyAlignment="1" applyProtection="1">
      <alignment horizontal="center" vertical="center" wrapText="1"/>
      <protection locked="0"/>
    </xf>
    <xf numFmtId="0" fontId="26" fillId="56" borderId="19" xfId="149" applyFont="1" applyFill="1" applyBorder="1" applyAlignment="1" applyProtection="1">
      <alignment horizontal="left" vertical="center" wrapText="1"/>
      <protection locked="0"/>
    </xf>
    <xf numFmtId="3" fontId="65" fillId="0" borderId="19" xfId="175" applyNumberFormat="1" applyFont="1" applyFill="1" applyBorder="1" applyAlignment="1" applyProtection="1">
      <alignment horizontal="center" vertical="center" wrapText="1"/>
      <protection/>
    </xf>
    <xf numFmtId="4" fontId="26" fillId="56" borderId="19" xfId="0" applyNumberFormat="1" applyFont="1" applyFill="1" applyBorder="1" applyAlignment="1" applyProtection="1">
      <alignment horizontal="left" vertical="top" wrapText="1" shrinkToFit="1"/>
      <protection locked="0"/>
    </xf>
    <xf numFmtId="4" fontId="26" fillId="0" borderId="19" xfId="0" applyNumberFormat="1" applyFont="1" applyFill="1" applyBorder="1" applyAlignment="1" applyProtection="1">
      <alignment horizontal="left" vertical="top" wrapText="1" shrinkToFit="1"/>
      <protection locked="0"/>
    </xf>
    <xf numFmtId="44" fontId="26" fillId="0" borderId="19" xfId="0" applyNumberFormat="1" applyFont="1" applyFill="1" applyBorder="1" applyAlignment="1" applyProtection="1">
      <alignment horizontal="left" wrapText="1"/>
      <protection locked="0"/>
    </xf>
    <xf numFmtId="0" fontId="26" fillId="56" borderId="0" xfId="149" applyFont="1" applyFill="1" applyBorder="1" applyAlignment="1" applyProtection="1">
      <alignment horizontal="center" vertical="center" wrapText="1"/>
      <protection locked="0"/>
    </xf>
    <xf numFmtId="0" fontId="48" fillId="0" borderId="0" xfId="0" applyFont="1" applyAlignment="1">
      <alignment vertical="center" wrapText="1"/>
    </xf>
    <xf numFmtId="3" fontId="26" fillId="0" borderId="19" xfId="0" applyNumberFormat="1" applyFont="1" applyFill="1" applyBorder="1" applyAlignment="1">
      <alignment horizontal="center" vertical="center" wrapText="1"/>
    </xf>
    <xf numFmtId="0" fontId="26" fillId="0" borderId="0" xfId="0" applyFont="1" applyFill="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74" fillId="0" borderId="19" xfId="0" applyFont="1" applyFill="1" applyBorder="1" applyAlignment="1">
      <alignment horizontal="center" vertical="center" wrapText="1"/>
    </xf>
    <xf numFmtId="0" fontId="51" fillId="0" borderId="19" xfId="144" applyFont="1" applyFill="1" applyBorder="1" applyAlignment="1">
      <alignment horizontal="left" vertical="center" wrapText="1"/>
      <protection/>
    </xf>
    <xf numFmtId="3" fontId="26" fillId="56" borderId="19" xfId="149" applyNumberFormat="1" applyFont="1" applyFill="1" applyBorder="1" applyAlignment="1">
      <alignment horizontal="center" vertical="center"/>
      <protection/>
    </xf>
    <xf numFmtId="0" fontId="26" fillId="56" borderId="19" xfId="0" applyFont="1" applyFill="1" applyBorder="1" applyAlignment="1" applyProtection="1">
      <alignment horizontal="center" vertical="center" wrapText="1"/>
      <protection locked="0"/>
    </xf>
    <xf numFmtId="0" fontId="26" fillId="0" borderId="0" xfId="0" applyFont="1" applyAlignment="1">
      <alignment vertical="center" wrapText="1"/>
    </xf>
    <xf numFmtId="0" fontId="51" fillId="0" borderId="19" xfId="143" applyFont="1" applyFill="1" applyBorder="1" applyAlignment="1">
      <alignment horizontal="left" vertical="center" wrapText="1"/>
      <protection/>
    </xf>
    <xf numFmtId="0" fontId="26" fillId="0" borderId="19" xfId="149" applyFont="1" applyFill="1" applyBorder="1" applyAlignment="1">
      <alignment horizontal="left" vertical="center" wrapText="1"/>
      <protection/>
    </xf>
    <xf numFmtId="0" fontId="51" fillId="0" borderId="19"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26" fillId="0" borderId="0" xfId="0" applyFont="1" applyFill="1" applyBorder="1" applyAlignment="1" applyProtection="1">
      <alignment horizontal="left" vertical="top" wrapText="1"/>
      <protection locked="0"/>
    </xf>
    <xf numFmtId="0" fontId="26" fillId="0" borderId="0" xfId="0" applyFont="1" applyFill="1" applyAlignment="1" applyProtection="1">
      <alignment horizontal="left" vertical="top" wrapText="1"/>
      <protection locked="0"/>
    </xf>
    <xf numFmtId="0" fontId="48"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175" fontId="48" fillId="56" borderId="24" xfId="79" applyNumberFormat="1" applyFont="1" applyFill="1" applyBorder="1" applyAlignment="1" applyProtection="1">
      <alignment horizontal="center" vertical="center" wrapText="1"/>
      <protection locked="0"/>
    </xf>
    <xf numFmtId="0" fontId="26" fillId="0" borderId="19" xfId="0" applyFont="1" applyFill="1" applyBorder="1" applyAlignment="1" applyProtection="1">
      <alignment horizontal="left" vertical="top" wrapText="1"/>
      <protection locked="0"/>
    </xf>
    <xf numFmtId="0" fontId="74" fillId="0" borderId="19" xfId="0" applyFont="1" applyFill="1" applyBorder="1" applyAlignment="1">
      <alignment horizontal="left" vertical="center" wrapText="1"/>
    </xf>
    <xf numFmtId="3" fontId="26" fillId="0" borderId="19" xfId="0" applyNumberFormat="1"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74" fillId="0" borderId="19" xfId="0" applyFont="1" applyFill="1" applyBorder="1" applyAlignment="1">
      <alignment horizontal="left" wrapText="1"/>
    </xf>
    <xf numFmtId="0" fontId="75" fillId="0" borderId="19" xfId="0" applyFont="1" applyFill="1" applyBorder="1" applyAlignment="1">
      <alignment horizontal="left" vertical="center" wrapText="1"/>
    </xf>
    <xf numFmtId="0" fontId="74" fillId="0" borderId="19" xfId="145" applyFont="1" applyFill="1" applyBorder="1" applyAlignment="1">
      <alignment horizontal="left" vertical="center" wrapText="1"/>
      <protection/>
    </xf>
    <xf numFmtId="0" fontId="74" fillId="0" borderId="19" xfId="0" applyFont="1" applyFill="1" applyBorder="1" applyAlignment="1">
      <alignment vertical="center" wrapText="1"/>
    </xf>
    <xf numFmtId="0" fontId="74" fillId="0" borderId="19" xfId="0" applyFont="1" applyFill="1" applyBorder="1" applyAlignment="1">
      <alignment wrapText="1"/>
    </xf>
    <xf numFmtId="0" fontId="74" fillId="0" borderId="19" xfId="0" applyFont="1" applyBorder="1" applyAlignment="1">
      <alignment wrapText="1"/>
    </xf>
    <xf numFmtId="0" fontId="48" fillId="0" borderId="0"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49" fontId="26" fillId="0" borderId="20" xfId="0" applyNumberFormat="1" applyFont="1" applyFill="1" applyBorder="1" applyAlignment="1" applyProtection="1">
      <alignment horizontal="center" vertical="top" wrapText="1"/>
      <protection locked="0"/>
    </xf>
    <xf numFmtId="49" fontId="26" fillId="0" borderId="23" xfId="0" applyNumberFormat="1" applyFont="1" applyFill="1" applyBorder="1" applyAlignment="1" applyProtection="1">
      <alignment horizontal="center" vertical="top" wrapText="1"/>
      <protection locked="0"/>
    </xf>
    <xf numFmtId="49" fontId="26" fillId="0" borderId="24" xfId="0" applyNumberFormat="1" applyFont="1" applyFill="1" applyBorder="1" applyAlignment="1" applyProtection="1">
      <alignment horizontal="center" vertical="top" wrapText="1"/>
      <protection locked="0"/>
    </xf>
    <xf numFmtId="49" fontId="26" fillId="0" borderId="20" xfId="0" applyNumberFormat="1" applyFont="1" applyFill="1" applyBorder="1" applyAlignment="1" applyProtection="1">
      <alignment horizontal="left" vertical="top" wrapText="1"/>
      <protection locked="0"/>
    </xf>
    <xf numFmtId="49" fontId="26" fillId="0" borderId="23" xfId="0" applyNumberFormat="1" applyFont="1" applyFill="1" applyBorder="1" applyAlignment="1" applyProtection="1">
      <alignment horizontal="left" vertical="top" wrapText="1"/>
      <protection locked="0"/>
    </xf>
    <xf numFmtId="49" fontId="26" fillId="0" borderId="24" xfId="0" applyNumberFormat="1" applyFont="1" applyFill="1" applyBorder="1" applyAlignment="1" applyProtection="1">
      <alignment horizontal="left" vertical="top" wrapText="1"/>
      <protection locked="0"/>
    </xf>
    <xf numFmtId="49" fontId="48" fillId="0" borderId="20" xfId="0" applyNumberFormat="1" applyFont="1" applyFill="1" applyBorder="1" applyAlignment="1" applyProtection="1">
      <alignment horizontal="center" vertical="top" wrapText="1"/>
      <protection locked="0"/>
    </xf>
    <xf numFmtId="49" fontId="48" fillId="0" borderId="24" xfId="0" applyNumberFormat="1" applyFont="1" applyFill="1" applyBorder="1" applyAlignment="1" applyProtection="1">
      <alignment horizontal="center" vertical="top" wrapText="1"/>
      <protection locked="0"/>
    </xf>
    <xf numFmtId="0" fontId="48" fillId="0" borderId="20" xfId="0" applyFont="1" applyFill="1" applyBorder="1" applyAlignment="1" applyProtection="1">
      <alignment horizontal="left" vertical="top" wrapText="1"/>
      <protection locked="0"/>
    </xf>
    <xf numFmtId="0" fontId="48" fillId="0" borderId="24" xfId="0" applyFont="1" applyFill="1" applyBorder="1" applyAlignment="1" applyProtection="1">
      <alignment horizontal="left" vertical="top" wrapText="1"/>
      <protection locked="0"/>
    </xf>
    <xf numFmtId="0" fontId="26" fillId="0" borderId="0" xfId="0" applyNumberFormat="1" applyFont="1" applyFill="1" applyAlignment="1" applyProtection="1">
      <alignment horizontal="left" vertical="top" wrapText="1"/>
      <protection locked="0"/>
    </xf>
    <xf numFmtId="0" fontId="26" fillId="0" borderId="0" xfId="0" applyFont="1" applyAlignment="1">
      <alignment horizontal="left" vertical="top"/>
    </xf>
    <xf numFmtId="49" fontId="26" fillId="0" borderId="0" xfId="0" applyNumberFormat="1" applyFont="1" applyFill="1" applyBorder="1" applyAlignment="1" applyProtection="1">
      <alignment horizontal="left" vertical="top" wrapText="1"/>
      <protection locked="0"/>
    </xf>
    <xf numFmtId="0"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justify" vertical="top" wrapText="1"/>
      <protection locked="0"/>
    </xf>
    <xf numFmtId="0" fontId="26" fillId="0" borderId="0" xfId="0" applyFont="1" applyFill="1" applyAlignment="1" applyProtection="1">
      <alignment horizontal="left" vertical="top" wrapText="1"/>
      <protection locked="0"/>
    </xf>
    <xf numFmtId="0" fontId="48"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48" fillId="0" borderId="20"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175" fontId="48" fillId="56" borderId="20" xfId="79" applyNumberFormat="1" applyFont="1" applyFill="1" applyBorder="1" applyAlignment="1" applyProtection="1">
      <alignment horizontal="center" vertical="center" wrapText="1"/>
      <protection locked="0"/>
    </xf>
    <xf numFmtId="175" fontId="48" fillId="56" borderId="24" xfId="79" applyNumberFormat="1" applyFont="1" applyFill="1" applyBorder="1" applyAlignment="1" applyProtection="1">
      <alignment horizontal="center" vertical="center" wrapText="1"/>
      <protection locked="0"/>
    </xf>
    <xf numFmtId="0" fontId="26" fillId="0" borderId="0" xfId="0" applyFont="1" applyFill="1" applyAlignment="1" applyProtection="1">
      <alignment horizontal="center" vertical="top" wrapText="1"/>
      <protection locked="0"/>
    </xf>
  </cellXfs>
  <cellStyles count="207">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4" xfId="76"/>
    <cellStyle name="Dziesiętny 2 5" xfId="77"/>
    <cellStyle name="Dziesiętny 2 6" xfId="78"/>
    <cellStyle name="Dziesiętny 3" xfId="79"/>
    <cellStyle name="Dziesiętny 3 2" xfId="80"/>
    <cellStyle name="Dziesiętny 3 3" xfId="81"/>
    <cellStyle name="Dziesiętny 3 3 2" xfId="82"/>
    <cellStyle name="Dziesiętny 3 4" xfId="83"/>
    <cellStyle name="Dziesiętny 4" xfId="84"/>
    <cellStyle name="Dziesiętny 4 2" xfId="85"/>
    <cellStyle name="Dziesiętny 4 2 2" xfId="86"/>
    <cellStyle name="Dziesiętny 4 3" xfId="87"/>
    <cellStyle name="Dziesiętny 4 4" xfId="88"/>
    <cellStyle name="Dziesiętny 5" xfId="89"/>
    <cellStyle name="Dziesiętny 5 2" xfId="90"/>
    <cellStyle name="Dziesiętny 5 2 2" xfId="91"/>
    <cellStyle name="Dziesiętny 6" xfId="92"/>
    <cellStyle name="Dziesiętny 7" xfId="93"/>
    <cellStyle name="Dziesiętny 8" xfId="94"/>
    <cellStyle name="Excel Built-in Normal" xfId="95"/>
    <cellStyle name="Excel Built-in Normal 2" xfId="96"/>
    <cellStyle name="Excel Built-in Normal 3" xfId="97"/>
    <cellStyle name="Hyperlink" xfId="98"/>
    <cellStyle name="Hiperłącze 2" xfId="99"/>
    <cellStyle name="Hiperłącze 3" xfId="100"/>
    <cellStyle name="Hiperłącze 4" xfId="101"/>
    <cellStyle name="Komórka połączona" xfId="102"/>
    <cellStyle name="Komórka połączona 2" xfId="103"/>
    <cellStyle name="Komórka zaznaczona" xfId="104"/>
    <cellStyle name="Komórka zaznaczona 2" xfId="105"/>
    <cellStyle name="Nagłówek 1" xfId="106"/>
    <cellStyle name="Nagłówek 1 2" xfId="107"/>
    <cellStyle name="Nagłówek 2" xfId="108"/>
    <cellStyle name="Nagłówek 2 2" xfId="109"/>
    <cellStyle name="Nagłówek 3" xfId="110"/>
    <cellStyle name="Nagłówek 3 2" xfId="111"/>
    <cellStyle name="Nagłówek 4" xfId="112"/>
    <cellStyle name="Nagłówek 4 2" xfId="113"/>
    <cellStyle name="Neutralne 2" xfId="114"/>
    <cellStyle name="Neutralny" xfId="115"/>
    <cellStyle name="Normal 2" xfId="116"/>
    <cellStyle name="Normal 2 2" xfId="117"/>
    <cellStyle name="Normal 3" xfId="118"/>
    <cellStyle name="Normal 3 2" xfId="119"/>
    <cellStyle name="Normal 3 3" xfId="120"/>
    <cellStyle name="Normal 3 3 2" xfId="121"/>
    <cellStyle name="Normal 4" xfId="122"/>
    <cellStyle name="Normal 4 2" xfId="123"/>
    <cellStyle name="Normal_PROF_ETH" xfId="124"/>
    <cellStyle name="Normalny 10" xfId="125"/>
    <cellStyle name="Normalny 10 3" xfId="126"/>
    <cellStyle name="Normalny 11" xfId="127"/>
    <cellStyle name="Normalny 11 2" xfId="128"/>
    <cellStyle name="Normalny 11 3" xfId="129"/>
    <cellStyle name="Normalny 11 4" xfId="130"/>
    <cellStyle name="Normalny 11 5" xfId="131"/>
    <cellStyle name="Normalny 11 6" xfId="132"/>
    <cellStyle name="Normalny 11 7" xfId="133"/>
    <cellStyle name="Normalny 12" xfId="134"/>
    <cellStyle name="Normalny 12 2" xfId="135"/>
    <cellStyle name="Normalny 12 3" xfId="136"/>
    <cellStyle name="Normalny 12 4" xfId="137"/>
    <cellStyle name="Normalny 12 5" xfId="138"/>
    <cellStyle name="Normalny 13" xfId="139"/>
    <cellStyle name="Normalny 14" xfId="140"/>
    <cellStyle name="Normalny 14 2" xfId="141"/>
    <cellStyle name="Normalny 15" xfId="142"/>
    <cellStyle name="Normalny 16" xfId="143"/>
    <cellStyle name="Normalny 2" xfId="144"/>
    <cellStyle name="Normalny 2 2" xfId="145"/>
    <cellStyle name="Normalny 2 2 2" xfId="146"/>
    <cellStyle name="Normalny 2 2 3" xfId="147"/>
    <cellStyle name="Normalny 2 2 4" xfId="148"/>
    <cellStyle name="Normalny 2 3" xfId="149"/>
    <cellStyle name="Normalny 2 4" xfId="150"/>
    <cellStyle name="Normalny 2 4 2" xfId="151"/>
    <cellStyle name="Normalny 2 5" xfId="152"/>
    <cellStyle name="Normalny 2 6" xfId="153"/>
    <cellStyle name="Normalny 3" xfId="154"/>
    <cellStyle name="Normalny 4" xfId="155"/>
    <cellStyle name="Normalny 4 2" xfId="156"/>
    <cellStyle name="Normalny 4 3" xfId="157"/>
    <cellStyle name="Normalny 4 3 2" xfId="158"/>
    <cellStyle name="Normalny 4 4" xfId="159"/>
    <cellStyle name="Normalny 4 5" xfId="160"/>
    <cellStyle name="Normalny 5" xfId="161"/>
    <cellStyle name="Normalny 5 2" xfId="162"/>
    <cellStyle name="Normalny 5 2 2" xfId="163"/>
    <cellStyle name="Normalny 5 3" xfId="164"/>
    <cellStyle name="Normalny 6" xfId="165"/>
    <cellStyle name="Normalny 6 2" xfId="166"/>
    <cellStyle name="Normalny 6 3" xfId="167"/>
    <cellStyle name="Normalny 6 4" xfId="168"/>
    <cellStyle name="Normalny 7" xfId="169"/>
    <cellStyle name="Normalny 7 2" xfId="170"/>
    <cellStyle name="Normalny 7 3" xfId="171"/>
    <cellStyle name="Normalny 7 4" xfId="172"/>
    <cellStyle name="Normalny 7 5" xfId="173"/>
    <cellStyle name="Normalny 7 6" xfId="174"/>
    <cellStyle name="Normalny 8" xfId="175"/>
    <cellStyle name="Normalny 9" xfId="176"/>
    <cellStyle name="Obliczenia" xfId="177"/>
    <cellStyle name="Obliczenia 2" xfId="178"/>
    <cellStyle name="Followed Hyperlink" xfId="179"/>
    <cellStyle name="Percent" xfId="180"/>
    <cellStyle name="Procentowy 2" xfId="181"/>
    <cellStyle name="Procentowy 2 2" xfId="182"/>
    <cellStyle name="Procentowy 2 3" xfId="183"/>
    <cellStyle name="Procentowy 3" xfId="184"/>
    <cellStyle name="Standard_ICP_05_1500" xfId="185"/>
    <cellStyle name="Suma" xfId="186"/>
    <cellStyle name="Suma 2" xfId="187"/>
    <cellStyle name="TableStyleLight1" xfId="188"/>
    <cellStyle name="TableStyleLight1 2" xfId="189"/>
    <cellStyle name="Tekst objaśnienia" xfId="190"/>
    <cellStyle name="Tekst objaśnienia 2" xfId="191"/>
    <cellStyle name="Tekst objaśnienia 3" xfId="192"/>
    <cellStyle name="Tekst ostrzeżenia" xfId="193"/>
    <cellStyle name="Tekst ostrzeżenia 2" xfId="194"/>
    <cellStyle name="Tytuł" xfId="195"/>
    <cellStyle name="Tytuł 2" xfId="196"/>
    <cellStyle name="Uwaga" xfId="197"/>
    <cellStyle name="Uwaga 2" xfId="198"/>
    <cellStyle name="Currency" xfId="199"/>
    <cellStyle name="Currency [0]" xfId="200"/>
    <cellStyle name="Walutowy 2" xfId="201"/>
    <cellStyle name="Walutowy 2 2" xfId="202"/>
    <cellStyle name="Walutowy 2 3" xfId="203"/>
    <cellStyle name="Walutowy 2 4" xfId="204"/>
    <cellStyle name="Walutowy 2 5" xfId="205"/>
    <cellStyle name="Walutowy 3" xfId="206"/>
    <cellStyle name="Walutowy 3 2" xfId="207"/>
    <cellStyle name="Walutowy 3 2 2" xfId="208"/>
    <cellStyle name="Walutowy 3 3" xfId="209"/>
    <cellStyle name="Walutowy 3 4" xfId="210"/>
    <cellStyle name="Walutowy 4" xfId="211"/>
    <cellStyle name="Walutowy 4 2" xfId="212"/>
    <cellStyle name="Walutowy 4 3" xfId="213"/>
    <cellStyle name="Walutowy 4 4" xfId="214"/>
    <cellStyle name="Walutowy 4 5" xfId="215"/>
    <cellStyle name="Walutowy 5" xfId="216"/>
    <cellStyle name="Walutowy 6" xfId="217"/>
    <cellStyle name="Walutowy 7" xfId="218"/>
    <cellStyle name="Złe 2" xfId="219"/>
    <cellStyle name="Zły" xfId="2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F74"/>
  <sheetViews>
    <sheetView showGridLines="0" zoomScale="110" zoomScaleNormal="110" zoomScaleSheetLayoutView="82" zoomScalePageLayoutView="115" workbookViewId="0" topLeftCell="A67">
      <selection activeCell="J50" sqref="J50"/>
    </sheetView>
  </sheetViews>
  <sheetFormatPr defaultColWidth="9.00390625" defaultRowHeight="12.75"/>
  <cols>
    <col min="1" max="1" width="3.625" style="12" customWidth="1"/>
    <col min="2" max="2" width="19.125" style="12" customWidth="1"/>
    <col min="3" max="3" width="42.125" style="12" customWidth="1"/>
    <col min="4" max="4" width="38.625" style="27" customWidth="1"/>
    <col min="5" max="5" width="11.125" style="12" customWidth="1"/>
    <col min="6" max="10" width="9.125" style="12" customWidth="1"/>
    <col min="11" max="11" width="16.625" style="12" customWidth="1"/>
    <col min="12" max="13" width="16.125" style="12" customWidth="1"/>
    <col min="14" max="16384" width="9.125" style="12" customWidth="1"/>
  </cols>
  <sheetData>
    <row r="1" spans="2:5" ht="18" customHeight="1">
      <c r="B1" s="53"/>
      <c r="C1" s="53"/>
      <c r="D1" s="25" t="s">
        <v>44</v>
      </c>
      <c r="E1" s="53"/>
    </row>
    <row r="2" spans="2:5" ht="18" customHeight="1">
      <c r="B2" s="26"/>
      <c r="C2" s="26" t="s">
        <v>39</v>
      </c>
      <c r="D2" s="26"/>
      <c r="E2" s="53"/>
    </row>
    <row r="3" spans="2:5" ht="18" customHeight="1">
      <c r="B3" s="53"/>
      <c r="C3" s="53"/>
      <c r="E3" s="53"/>
    </row>
    <row r="4" spans="2:5" ht="18" customHeight="1">
      <c r="B4" s="53" t="s">
        <v>30</v>
      </c>
      <c r="C4" s="65" t="s">
        <v>86</v>
      </c>
      <c r="E4" s="28"/>
    </row>
    <row r="5" spans="2:5" ht="18" customHeight="1">
      <c r="B5" s="53"/>
      <c r="C5" s="53"/>
      <c r="E5" s="28"/>
    </row>
    <row r="6" spans="2:6" ht="20.25" customHeight="1">
      <c r="B6" s="53" t="s">
        <v>29</v>
      </c>
      <c r="C6" s="136" t="s">
        <v>56</v>
      </c>
      <c r="D6" s="136"/>
      <c r="E6" s="14"/>
      <c r="F6" s="7"/>
    </row>
    <row r="7" spans="2:5" ht="18" customHeight="1">
      <c r="B7" s="53"/>
      <c r="C7" s="53"/>
      <c r="E7" s="53"/>
    </row>
    <row r="8" spans="2:5" ht="18" customHeight="1">
      <c r="B8" s="56" t="s">
        <v>25</v>
      </c>
      <c r="C8" s="138"/>
      <c r="D8" s="139"/>
      <c r="E8" s="28"/>
    </row>
    <row r="9" spans="2:5" ht="31.5" customHeight="1">
      <c r="B9" s="56" t="s">
        <v>31</v>
      </c>
      <c r="C9" s="140"/>
      <c r="D9" s="141"/>
      <c r="E9" s="28"/>
    </row>
    <row r="10" spans="2:5" ht="18" customHeight="1">
      <c r="B10" s="56" t="s">
        <v>24</v>
      </c>
      <c r="C10" s="130"/>
      <c r="D10" s="131"/>
      <c r="E10" s="28"/>
    </row>
    <row r="11" spans="2:5" ht="18" customHeight="1">
      <c r="B11" s="56" t="s">
        <v>33</v>
      </c>
      <c r="C11" s="130"/>
      <c r="D11" s="131"/>
      <c r="E11" s="28"/>
    </row>
    <row r="12" spans="2:5" ht="18" customHeight="1">
      <c r="B12" s="56" t="s">
        <v>34</v>
      </c>
      <c r="C12" s="130"/>
      <c r="D12" s="131"/>
      <c r="E12" s="28"/>
    </row>
    <row r="13" spans="2:5" ht="18" customHeight="1">
      <c r="B13" s="56" t="s">
        <v>35</v>
      </c>
      <c r="C13" s="130"/>
      <c r="D13" s="131"/>
      <c r="E13" s="28"/>
    </row>
    <row r="14" spans="2:5" ht="18" customHeight="1">
      <c r="B14" s="94" t="s">
        <v>36</v>
      </c>
      <c r="C14" s="130"/>
      <c r="D14" s="131"/>
      <c r="E14" s="28"/>
    </row>
    <row r="15" spans="2:5" ht="18" customHeight="1">
      <c r="B15" s="94" t="s">
        <v>37</v>
      </c>
      <c r="C15" s="130"/>
      <c r="D15" s="131"/>
      <c r="E15" s="28"/>
    </row>
    <row r="16" spans="2:5" ht="18" customHeight="1">
      <c r="B16" s="94" t="s">
        <v>38</v>
      </c>
      <c r="C16" s="130"/>
      <c r="D16" s="131"/>
      <c r="E16" s="28"/>
    </row>
    <row r="17" spans="2:5" ht="18" customHeight="1">
      <c r="B17" s="95"/>
      <c r="C17" s="28"/>
      <c r="D17" s="29"/>
      <c r="E17" s="28"/>
    </row>
    <row r="18" spans="2:5" ht="18" customHeight="1">
      <c r="B18" s="121" t="s">
        <v>32</v>
      </c>
      <c r="C18" s="121"/>
      <c r="D18" s="30"/>
      <c r="E18" s="54"/>
    </row>
    <row r="19" spans="2:5" ht="18" customHeight="1" thickBot="1">
      <c r="B19" s="53"/>
      <c r="C19" s="54"/>
      <c r="D19" s="30"/>
      <c r="E19" s="54"/>
    </row>
    <row r="20" spans="2:5" ht="36" customHeight="1" thickBot="1">
      <c r="B20" s="31" t="s">
        <v>13</v>
      </c>
      <c r="C20" s="32" t="s">
        <v>0</v>
      </c>
      <c r="D20" s="30"/>
      <c r="E20" s="53"/>
    </row>
    <row r="21" spans="1:5" ht="18" customHeight="1">
      <c r="A21" s="33"/>
      <c r="B21" s="34" t="s">
        <v>18</v>
      </c>
      <c r="C21" s="35">
        <f>'część (1)'!I$6</f>
        <v>0</v>
      </c>
      <c r="D21" s="30"/>
      <c r="E21" s="53"/>
    </row>
    <row r="22" spans="1:5" ht="18" customHeight="1">
      <c r="A22" s="33"/>
      <c r="B22" s="36" t="s">
        <v>19</v>
      </c>
      <c r="C22" s="35">
        <f>'część (2)'!I$6</f>
        <v>0</v>
      </c>
      <c r="D22" s="30"/>
      <c r="E22" s="53"/>
    </row>
    <row r="23" spans="1:5" ht="18" customHeight="1">
      <c r="A23" s="33"/>
      <c r="B23" s="34" t="s">
        <v>20</v>
      </c>
      <c r="C23" s="35">
        <f>'część (3)'!I$6</f>
        <v>0</v>
      </c>
      <c r="D23" s="30"/>
      <c r="E23" s="53"/>
    </row>
    <row r="24" spans="1:4" s="65" customFormat="1" ht="18" customHeight="1">
      <c r="A24" s="33"/>
      <c r="B24" s="34" t="s">
        <v>57</v>
      </c>
      <c r="C24" s="35">
        <f>'część (4)'!I$6</f>
        <v>0</v>
      </c>
      <c r="D24" s="30"/>
    </row>
    <row r="25" spans="1:4" s="79" customFormat="1" ht="18" customHeight="1">
      <c r="A25" s="33"/>
      <c r="B25" s="34" t="s">
        <v>58</v>
      </c>
      <c r="C25" s="35">
        <f>'część (5)'!I$6</f>
        <v>0</v>
      </c>
      <c r="D25" s="30"/>
    </row>
    <row r="26" spans="1:4" s="79" customFormat="1" ht="18" customHeight="1">
      <c r="A26" s="33"/>
      <c r="B26" s="34" t="s">
        <v>59</v>
      </c>
      <c r="C26" s="35">
        <f>'część (6)'!I$6</f>
        <v>0</v>
      </c>
      <c r="D26" s="30"/>
    </row>
    <row r="27" spans="1:4" s="79" customFormat="1" ht="18" customHeight="1">
      <c r="A27" s="33"/>
      <c r="B27" s="34" t="s">
        <v>60</v>
      </c>
      <c r="C27" s="35">
        <f>'część (7)'!I$6</f>
        <v>0</v>
      </c>
      <c r="D27" s="30"/>
    </row>
    <row r="28" spans="1:4" s="79" customFormat="1" ht="18" customHeight="1">
      <c r="A28" s="33"/>
      <c r="B28" s="34" t="s">
        <v>61</v>
      </c>
      <c r="C28" s="35">
        <f>'część (8)'!I$6</f>
        <v>0</v>
      </c>
      <c r="D28" s="30"/>
    </row>
    <row r="29" spans="1:4" s="79" customFormat="1" ht="18" customHeight="1">
      <c r="A29" s="33"/>
      <c r="B29" s="34" t="s">
        <v>62</v>
      </c>
      <c r="C29" s="35">
        <f>'część (9)'!I$6</f>
        <v>0</v>
      </c>
      <c r="D29" s="30"/>
    </row>
    <row r="30" spans="1:4" s="79" customFormat="1" ht="18" customHeight="1">
      <c r="A30" s="33"/>
      <c r="B30" s="34" t="s">
        <v>63</v>
      </c>
      <c r="C30" s="35">
        <f>'część (10)'!I$6</f>
        <v>0</v>
      </c>
      <c r="D30" s="30"/>
    </row>
    <row r="31" spans="1:4" s="79" customFormat="1" ht="18" customHeight="1">
      <c r="A31" s="33"/>
      <c r="B31" s="34" t="s">
        <v>64</v>
      </c>
      <c r="C31" s="35">
        <f>'część (11)'!I$6</f>
        <v>0</v>
      </c>
      <c r="D31" s="30"/>
    </row>
    <row r="32" spans="1:4" s="79" customFormat="1" ht="18" customHeight="1">
      <c r="A32" s="33"/>
      <c r="B32" s="34" t="s">
        <v>65</v>
      </c>
      <c r="C32" s="35">
        <f>'część (12)'!I$6</f>
        <v>0</v>
      </c>
      <c r="D32" s="30"/>
    </row>
    <row r="33" spans="1:4" s="79" customFormat="1" ht="18" customHeight="1">
      <c r="A33" s="33"/>
      <c r="B33" s="34" t="s">
        <v>66</v>
      </c>
      <c r="C33" s="35">
        <f>'część (13)'!I$6</f>
        <v>0</v>
      </c>
      <c r="D33" s="30"/>
    </row>
    <row r="34" spans="1:4" s="79" customFormat="1" ht="18" customHeight="1">
      <c r="A34" s="33"/>
      <c r="B34" s="34" t="s">
        <v>67</v>
      </c>
      <c r="C34" s="35">
        <f>'część (14)'!I$6</f>
        <v>0</v>
      </c>
      <c r="D34" s="30"/>
    </row>
    <row r="35" spans="1:4" s="79" customFormat="1" ht="18" customHeight="1">
      <c r="A35" s="33"/>
      <c r="B35" s="34" t="s">
        <v>68</v>
      </c>
      <c r="C35" s="35">
        <f>'część (15)'!I$6</f>
        <v>0</v>
      </c>
      <c r="D35" s="30"/>
    </row>
    <row r="36" spans="1:4" s="79" customFormat="1" ht="18" customHeight="1">
      <c r="A36" s="33"/>
      <c r="B36" s="34" t="s">
        <v>69</v>
      </c>
      <c r="C36" s="35">
        <f>'część (16)'!I$6</f>
        <v>0</v>
      </c>
      <c r="D36" s="30"/>
    </row>
    <row r="37" spans="1:4" s="79" customFormat="1" ht="18" customHeight="1">
      <c r="A37" s="33"/>
      <c r="B37" s="34" t="s">
        <v>70</v>
      </c>
      <c r="C37" s="35">
        <f>'część (17)'!I$6</f>
        <v>0</v>
      </c>
      <c r="D37" s="30"/>
    </row>
    <row r="38" spans="1:4" s="79" customFormat="1" ht="18" customHeight="1">
      <c r="A38" s="33"/>
      <c r="B38" s="34" t="s">
        <v>71</v>
      </c>
      <c r="C38" s="35">
        <f>'część (18)'!I$6</f>
        <v>0</v>
      </c>
      <c r="D38" s="30"/>
    </row>
    <row r="39" spans="1:4" s="79" customFormat="1" ht="18" customHeight="1">
      <c r="A39" s="33"/>
      <c r="B39" s="34" t="s">
        <v>72</v>
      </c>
      <c r="C39" s="35">
        <f>'część (19)'!I$6</f>
        <v>0</v>
      </c>
      <c r="D39" s="30"/>
    </row>
    <row r="40" spans="1:4" s="79" customFormat="1" ht="18" customHeight="1">
      <c r="A40" s="33"/>
      <c r="B40" s="34" t="s">
        <v>73</v>
      </c>
      <c r="C40" s="35">
        <f>'część (20)'!I$6</f>
        <v>0</v>
      </c>
      <c r="D40" s="30"/>
    </row>
    <row r="41" spans="1:4" s="79" customFormat="1" ht="18" customHeight="1">
      <c r="A41" s="33"/>
      <c r="B41" s="34" t="s">
        <v>74</v>
      </c>
      <c r="C41" s="35">
        <f>'część (21)'!I$6</f>
        <v>0</v>
      </c>
      <c r="D41" s="30"/>
    </row>
    <row r="42" spans="1:4" s="105" customFormat="1" ht="18" customHeight="1">
      <c r="A42" s="33"/>
      <c r="B42" s="34" t="s">
        <v>87</v>
      </c>
      <c r="C42" s="35">
        <f>'część (22)'!I$6</f>
        <v>0</v>
      </c>
      <c r="D42" s="30"/>
    </row>
    <row r="43" spans="1:4" s="105" customFormat="1" ht="18" customHeight="1">
      <c r="A43" s="33"/>
      <c r="B43" s="34" t="s">
        <v>88</v>
      </c>
      <c r="C43" s="35">
        <f>'część (23)'!I$6</f>
        <v>0</v>
      </c>
      <c r="D43" s="30"/>
    </row>
    <row r="44" spans="1:4" s="105" customFormat="1" ht="18" customHeight="1">
      <c r="A44" s="33"/>
      <c r="B44" s="34" t="s">
        <v>89</v>
      </c>
      <c r="C44" s="35">
        <f>'część (24)'!I$6</f>
        <v>0</v>
      </c>
      <c r="D44" s="30"/>
    </row>
    <row r="45" spans="1:4" s="105" customFormat="1" ht="18" customHeight="1">
      <c r="A45" s="33"/>
      <c r="B45" s="34" t="s">
        <v>90</v>
      </c>
      <c r="C45" s="35">
        <f>'część (25)'!I$6</f>
        <v>0</v>
      </c>
      <c r="D45" s="30"/>
    </row>
    <row r="46" spans="1:4" s="105" customFormat="1" ht="18" customHeight="1">
      <c r="A46" s="33"/>
      <c r="B46" s="34" t="s">
        <v>91</v>
      </c>
      <c r="C46" s="35">
        <f>'część (26)'!I$6</f>
        <v>0</v>
      </c>
      <c r="D46" s="30"/>
    </row>
    <row r="47" spans="1:4" s="79" customFormat="1" ht="18" customHeight="1">
      <c r="A47" s="33"/>
      <c r="B47" s="33"/>
      <c r="C47" s="69"/>
      <c r="D47" s="30"/>
    </row>
    <row r="48" spans="1:5" ht="32.25" customHeight="1">
      <c r="A48" s="49" t="s">
        <v>1</v>
      </c>
      <c r="B48" s="134" t="s">
        <v>28</v>
      </c>
      <c r="C48" s="134"/>
      <c r="D48" s="54"/>
      <c r="E48" s="57"/>
    </row>
    <row r="49" spans="1:5" s="75" customFormat="1" ht="123.75" customHeight="1">
      <c r="A49" s="74" t="s">
        <v>2</v>
      </c>
      <c r="B49" s="134" t="s">
        <v>130</v>
      </c>
      <c r="C49" s="134"/>
      <c r="D49" s="134"/>
      <c r="E49" s="76"/>
    </row>
    <row r="50" spans="1:6" ht="42.75" customHeight="1">
      <c r="A50" s="50" t="s">
        <v>3</v>
      </c>
      <c r="B50" s="121" t="s">
        <v>92</v>
      </c>
      <c r="C50" s="121"/>
      <c r="D50" s="121"/>
      <c r="E50" s="37"/>
      <c r="F50" s="7"/>
    </row>
    <row r="51" spans="1:5" s="38" customFormat="1" ht="72.75" customHeight="1">
      <c r="A51" s="48" t="s">
        <v>4</v>
      </c>
      <c r="B51" s="135" t="s">
        <v>100</v>
      </c>
      <c r="C51" s="135"/>
      <c r="D51" s="135"/>
      <c r="E51" s="39"/>
    </row>
    <row r="52" spans="1:6" ht="51" customHeight="1">
      <c r="A52" s="48" t="s">
        <v>21</v>
      </c>
      <c r="B52" s="121" t="s">
        <v>17</v>
      </c>
      <c r="C52" s="121"/>
      <c r="D52" s="121"/>
      <c r="E52" s="57"/>
      <c r="F52" s="7"/>
    </row>
    <row r="53" spans="1:6" ht="36" customHeight="1">
      <c r="A53" s="43" t="s">
        <v>27</v>
      </c>
      <c r="B53" s="121" t="s">
        <v>22</v>
      </c>
      <c r="C53" s="121"/>
      <c r="D53" s="121"/>
      <c r="E53" s="57"/>
      <c r="F53" s="7"/>
    </row>
    <row r="54" spans="1:6" ht="45" customHeight="1">
      <c r="A54" s="48" t="s">
        <v>5</v>
      </c>
      <c r="B54" s="121" t="s">
        <v>23</v>
      </c>
      <c r="C54" s="121"/>
      <c r="D54" s="121"/>
      <c r="E54" s="57"/>
      <c r="F54" s="7"/>
    </row>
    <row r="55" spans="1:6" ht="95.25" customHeight="1">
      <c r="A55" s="48" t="s">
        <v>6</v>
      </c>
      <c r="B55" s="132" t="s">
        <v>48</v>
      </c>
      <c r="C55" s="132"/>
      <c r="D55" s="132"/>
      <c r="E55" s="57"/>
      <c r="F55" s="7"/>
    </row>
    <row r="56" spans="1:6" s="43" customFormat="1" ht="27.75" customHeight="1">
      <c r="A56" s="59" t="s">
        <v>45</v>
      </c>
      <c r="B56" s="133" t="s">
        <v>52</v>
      </c>
      <c r="C56" s="133"/>
      <c r="D56" s="133"/>
      <c r="E56" s="57"/>
      <c r="F56" s="49"/>
    </row>
    <row r="57" spans="1:5" ht="18" customHeight="1">
      <c r="A57" s="60" t="s">
        <v>55</v>
      </c>
      <c r="B57" s="137" t="s">
        <v>7</v>
      </c>
      <c r="C57" s="137"/>
      <c r="D57" s="137"/>
      <c r="E57" s="40"/>
    </row>
    <row r="58" spans="2:5" ht="13.5" customHeight="1">
      <c r="B58" s="54"/>
      <c r="C58" s="52"/>
      <c r="D58" s="25"/>
      <c r="E58" s="40"/>
    </row>
    <row r="59" spans="2:5" ht="18" customHeight="1">
      <c r="B59" s="125" t="s">
        <v>15</v>
      </c>
      <c r="C59" s="126"/>
      <c r="D59" s="127"/>
      <c r="E59" s="40"/>
    </row>
    <row r="60" spans="2:5" ht="18" customHeight="1">
      <c r="B60" s="44"/>
      <c r="C60" s="47" t="s">
        <v>8</v>
      </c>
      <c r="D60" s="63" t="s">
        <v>9</v>
      </c>
      <c r="E60" s="40"/>
    </row>
    <row r="61" spans="2:5" ht="18" customHeight="1">
      <c r="B61" s="46"/>
      <c r="C61" s="47"/>
      <c r="D61" s="56"/>
      <c r="E61" s="40"/>
    </row>
    <row r="62" spans="2:5" ht="18" customHeight="1">
      <c r="B62" s="46"/>
      <c r="C62" s="47"/>
      <c r="D62" s="56"/>
      <c r="E62" s="40"/>
    </row>
    <row r="63" spans="2:5" ht="18" customHeight="1">
      <c r="B63" s="46"/>
      <c r="C63" s="41"/>
      <c r="D63" s="56"/>
      <c r="E63" s="40"/>
    </row>
    <row r="64" spans="2:5" ht="15" customHeight="1">
      <c r="B64" s="41"/>
      <c r="C64" s="45" t="s">
        <v>10</v>
      </c>
      <c r="D64" s="25"/>
      <c r="E64" s="40"/>
    </row>
    <row r="65" spans="2:5" ht="18" customHeight="1">
      <c r="B65" s="125" t="s">
        <v>16</v>
      </c>
      <c r="C65" s="126"/>
      <c r="D65" s="127"/>
      <c r="E65" s="40"/>
    </row>
    <row r="66" spans="2:5" ht="18" customHeight="1">
      <c r="B66" s="122" t="s">
        <v>8</v>
      </c>
      <c r="C66" s="124"/>
      <c r="D66" s="64" t="s">
        <v>9</v>
      </c>
      <c r="E66" s="40"/>
    </row>
    <row r="67" spans="2:5" ht="18" customHeight="1">
      <c r="B67" s="128"/>
      <c r="C67" s="129"/>
      <c r="D67" s="42"/>
      <c r="E67" s="40"/>
    </row>
    <row r="68" spans="2:5" ht="18" customHeight="1">
      <c r="B68" s="128"/>
      <c r="C68" s="129"/>
      <c r="D68" s="42"/>
      <c r="E68" s="40"/>
    </row>
    <row r="69" spans="2:5" ht="18" customHeight="1">
      <c r="B69" s="41"/>
      <c r="C69" s="45"/>
      <c r="D69" s="25"/>
      <c r="E69" s="40"/>
    </row>
    <row r="70" spans="2:5" ht="18" customHeight="1">
      <c r="B70" s="122" t="s">
        <v>49</v>
      </c>
      <c r="C70" s="123"/>
      <c r="D70" s="124"/>
      <c r="E70" s="40"/>
    </row>
    <row r="71" spans="2:5" ht="18" customHeight="1">
      <c r="B71" s="122"/>
      <c r="C71" s="123"/>
      <c r="D71" s="124"/>
      <c r="E71" s="53"/>
    </row>
    <row r="72" spans="2:5" ht="18" customHeight="1">
      <c r="B72" s="53"/>
      <c r="C72" s="53"/>
      <c r="E72" s="53"/>
    </row>
    <row r="73" spans="1:4" ht="18" customHeight="1">
      <c r="A73" s="12" t="s">
        <v>93</v>
      </c>
      <c r="B73" s="120" t="s">
        <v>94</v>
      </c>
      <c r="C73" s="120"/>
      <c r="D73" s="120"/>
    </row>
    <row r="74" ht="18" customHeight="1">
      <c r="D74" s="12"/>
    </row>
  </sheetData>
  <sheetProtection/>
  <mergeCells count="29">
    <mergeCell ref="B49:D49"/>
    <mergeCell ref="C6:D6"/>
    <mergeCell ref="C13:D13"/>
    <mergeCell ref="C15:D15"/>
    <mergeCell ref="B57:D57"/>
    <mergeCell ref="C12:D12"/>
    <mergeCell ref="C8:D8"/>
    <mergeCell ref="C9:D9"/>
    <mergeCell ref="C10:D10"/>
    <mergeCell ref="C11:D11"/>
    <mergeCell ref="C16:D16"/>
    <mergeCell ref="C14:D14"/>
    <mergeCell ref="B18:C18"/>
    <mergeCell ref="B55:D55"/>
    <mergeCell ref="B56:D56"/>
    <mergeCell ref="B48:C48"/>
    <mergeCell ref="B50:D50"/>
    <mergeCell ref="B51:D51"/>
    <mergeCell ref="B52:D52"/>
    <mergeCell ref="B53:D53"/>
    <mergeCell ref="B73:D73"/>
    <mergeCell ref="B54:D54"/>
    <mergeCell ref="B70:D70"/>
    <mergeCell ref="B71:D71"/>
    <mergeCell ref="B59:D59"/>
    <mergeCell ref="B65:D65"/>
    <mergeCell ref="B66:C66"/>
    <mergeCell ref="B67:C67"/>
    <mergeCell ref="B68:C68"/>
  </mergeCells>
  <printOptions horizontalCentered="1"/>
  <pageMargins left="1.1811023622047245" right="0.1968503937007874" top="0.9448818897637796" bottom="0.984251968503937" header="0.7480314960629921" footer="0.31496062992125984"/>
  <pageSetup fitToHeight="3" horizontalDpi="300" verticalDpi="300" orientation="portrait" paperSize="9" scale="74" r:id="rId1"/>
  <headerFooter alignWithMargins="0">
    <oddFooter>&amp;C&amp;"-,Standardowy"&amp;9Strona &amp;P&amp;R&amp;"-,Standardowy"&amp;9pieczęć i podpis osoby (osób) upoważnionej
do reprezentowania wykonawcy
</oddFooter>
  </headerFooter>
  <rowBreaks count="1" manualBreakCount="1">
    <brk id="56" max="3" man="1"/>
  </rowBreaks>
</worksheet>
</file>

<file path=xl/worksheets/sheet10.xml><?xml version="1.0" encoding="utf-8"?>
<worksheet xmlns="http://schemas.openxmlformats.org/spreadsheetml/2006/main" xmlns:r="http://schemas.openxmlformats.org/officeDocument/2006/relationships">
  <sheetPr>
    <tabColor theme="0" tint="-0.3499799966812134"/>
  </sheetPr>
  <dimension ref="A1:P31"/>
  <sheetViews>
    <sheetView showGridLines="0" view="pageBreakPreview" zoomScaleNormal="86" zoomScaleSheetLayoutView="100" zoomScalePageLayoutView="85" workbookViewId="0" topLeftCell="A4">
      <selection activeCell="E14" sqref="E11:E14"/>
    </sheetView>
  </sheetViews>
  <sheetFormatPr defaultColWidth="9.00390625" defaultRowHeight="12.75"/>
  <cols>
    <col min="1" max="1" width="5.125" style="80" customWidth="1"/>
    <col min="2" max="2" width="54.125" style="80" customWidth="1"/>
    <col min="3" max="3" width="10.875" style="80" customWidth="1"/>
    <col min="4" max="4" width="12.00390625" style="8" customWidth="1"/>
    <col min="5" max="5" width="18.125" style="8" customWidth="1"/>
    <col min="6" max="6" width="24.375" style="80" customWidth="1"/>
    <col min="7" max="7" width="17.375" style="80" customWidth="1"/>
    <col min="8" max="8" width="15.875" style="80" customWidth="1"/>
    <col min="9" max="9" width="16.125" style="80" customWidth="1"/>
    <col min="10" max="10" width="15.125" style="80" customWidth="1"/>
    <col min="11" max="11" width="8.00390625" style="80" customWidth="1"/>
    <col min="12" max="12" width="15.875" style="80" customWidth="1"/>
    <col min="13" max="13" width="15.875" style="24" customWidth="1"/>
    <col min="14" max="14" width="15.875" style="80" customWidth="1"/>
    <col min="15" max="16" width="14.25390625" style="80" customWidth="1"/>
    <col min="17" max="17" width="15.25390625" style="80" customWidth="1"/>
    <col min="18" max="16384" width="9.125" style="80" customWidth="1"/>
  </cols>
  <sheetData>
    <row r="1" spans="7:10" ht="15" customHeight="1">
      <c r="G1" s="144" t="s">
        <v>50</v>
      </c>
      <c r="H1" s="144"/>
      <c r="I1" s="144"/>
      <c r="J1" s="62"/>
    </row>
    <row r="2" spans="2:16" ht="15">
      <c r="B2" s="9" t="str">
        <f>'formularz oferty'!C4</f>
        <v>DFP.271.127.2018.AJ</v>
      </c>
      <c r="D2" s="80"/>
      <c r="E2" s="80"/>
      <c r="H2" s="9" t="s">
        <v>51</v>
      </c>
      <c r="J2" s="9"/>
      <c r="O2" s="9"/>
      <c r="P2" s="9"/>
    </row>
    <row r="4" spans="2:16" ht="15">
      <c r="B4" s="10" t="s">
        <v>11</v>
      </c>
      <c r="C4" s="81">
        <v>9</v>
      </c>
      <c r="D4" s="11"/>
      <c r="E4" s="11"/>
      <c r="F4" s="79"/>
      <c r="G4" s="13" t="s">
        <v>14</v>
      </c>
      <c r="H4" s="79"/>
      <c r="I4" s="79"/>
      <c r="J4" s="79"/>
      <c r="P4" s="9"/>
    </row>
    <row r="5" spans="1:10" ht="15">
      <c r="A5" s="14"/>
      <c r="C5" s="79"/>
      <c r="D5" s="11"/>
      <c r="E5" s="11"/>
      <c r="F5" s="79"/>
      <c r="G5" s="79"/>
      <c r="H5" s="79"/>
      <c r="I5" s="79"/>
      <c r="J5" s="79"/>
    </row>
    <row r="6" spans="1:13" ht="15">
      <c r="A6" s="15"/>
      <c r="B6" s="15"/>
      <c r="C6" s="16"/>
      <c r="D6" s="17"/>
      <c r="E6" s="17"/>
      <c r="F6" s="17"/>
      <c r="G6" s="6"/>
      <c r="H6" s="18" t="s">
        <v>0</v>
      </c>
      <c r="I6" s="19">
        <f>SUM(I11:I11)</f>
        <v>0</v>
      </c>
      <c r="J6" s="20"/>
      <c r="K6" s="20"/>
      <c r="M6" s="80"/>
    </row>
    <row r="7" spans="1:13" ht="15">
      <c r="A7" s="15"/>
      <c r="B7" s="20"/>
      <c r="C7" s="6"/>
      <c r="D7" s="17"/>
      <c r="E7" s="17"/>
      <c r="F7" s="6"/>
      <c r="G7" s="6"/>
      <c r="H7" s="6"/>
      <c r="I7" s="20"/>
      <c r="J7" s="20"/>
      <c r="M7" s="80"/>
    </row>
    <row r="8" spans="1:13" ht="15">
      <c r="A8" s="15"/>
      <c r="B8" s="21"/>
      <c r="C8" s="22"/>
      <c r="D8" s="22"/>
      <c r="E8" s="22"/>
      <c r="F8" s="22"/>
      <c r="G8" s="22"/>
      <c r="H8" s="22"/>
      <c r="I8" s="20"/>
      <c r="J8" s="20"/>
      <c r="M8" s="80"/>
    </row>
    <row r="9" spans="1:13" ht="15">
      <c r="A9" s="20"/>
      <c r="B9" s="15"/>
      <c r="C9" s="23"/>
      <c r="D9" s="20"/>
      <c r="E9" s="20"/>
      <c r="F9" s="20"/>
      <c r="G9" s="20"/>
      <c r="H9" s="20"/>
      <c r="I9" s="20"/>
      <c r="M9" s="80"/>
    </row>
    <row r="10" spans="1:9" s="14" customFormat="1" ht="45">
      <c r="A10" s="1" t="s">
        <v>26</v>
      </c>
      <c r="B10" s="1" t="s">
        <v>53</v>
      </c>
      <c r="C10" s="142" t="s">
        <v>40</v>
      </c>
      <c r="D10" s="143"/>
      <c r="E10" s="83" t="s">
        <v>54</v>
      </c>
      <c r="F10" s="1" t="s">
        <v>41</v>
      </c>
      <c r="G10" s="1" t="s">
        <v>42</v>
      </c>
      <c r="H10" s="1" t="s">
        <v>43</v>
      </c>
      <c r="I10" s="1" t="s">
        <v>12</v>
      </c>
    </row>
    <row r="11" spans="1:13" ht="105">
      <c r="A11" s="73" t="s">
        <v>1</v>
      </c>
      <c r="B11" s="96" t="s">
        <v>104</v>
      </c>
      <c r="C11" s="70">
        <v>3000</v>
      </c>
      <c r="D11" s="2" t="s">
        <v>75</v>
      </c>
      <c r="E11" s="2"/>
      <c r="F11" s="3"/>
      <c r="G11" s="3"/>
      <c r="H11" s="4"/>
      <c r="I11" s="5">
        <f>ROUND(C11*ROUND(H11,2),2)</f>
        <v>0</v>
      </c>
      <c r="M11" s="80"/>
    </row>
    <row r="12" spans="2:13" ht="15" customHeight="1">
      <c r="B12" s="61"/>
      <c r="C12" s="8"/>
      <c r="D12" s="80"/>
      <c r="E12" s="80"/>
      <c r="M12" s="80"/>
    </row>
    <row r="13" spans="2:13" ht="15">
      <c r="B13" s="100"/>
      <c r="C13" s="8"/>
      <c r="D13" s="80"/>
      <c r="E13" s="80"/>
      <c r="M13" s="80"/>
    </row>
    <row r="14" spans="2:13" ht="15">
      <c r="B14" s="93"/>
      <c r="C14" s="8"/>
      <c r="D14" s="80"/>
      <c r="E14" s="80"/>
      <c r="M14" s="80"/>
    </row>
    <row r="15" spans="2:13" ht="15">
      <c r="B15" s="93"/>
      <c r="C15" s="8"/>
      <c r="D15" s="80"/>
      <c r="E15" s="80"/>
      <c r="M15" s="80"/>
    </row>
    <row r="16" spans="2:13" ht="15">
      <c r="B16" s="93"/>
      <c r="C16" s="8"/>
      <c r="D16" s="80"/>
      <c r="E16" s="80"/>
      <c r="M16" s="80"/>
    </row>
    <row r="17" spans="3:13" ht="15">
      <c r="C17" s="8"/>
      <c r="D17" s="80"/>
      <c r="E17" s="80"/>
      <c r="M17" s="80"/>
    </row>
    <row r="18" spans="3:13" ht="15">
      <c r="C18" s="8"/>
      <c r="D18" s="80"/>
      <c r="E18" s="80"/>
      <c r="M18" s="80"/>
    </row>
    <row r="19" spans="3:13" ht="15">
      <c r="C19" s="8"/>
      <c r="D19" s="80"/>
      <c r="E19" s="80"/>
      <c r="M19" s="80"/>
    </row>
    <row r="20" spans="3:13" ht="15">
      <c r="C20" s="8"/>
      <c r="D20" s="80"/>
      <c r="E20" s="80"/>
      <c r="M20" s="80"/>
    </row>
    <row r="21" spans="3:13" ht="15">
      <c r="C21" s="8"/>
      <c r="D21" s="80"/>
      <c r="E21" s="80"/>
      <c r="M21" s="80"/>
    </row>
    <row r="22" ht="15">
      <c r="M22" s="80"/>
    </row>
    <row r="23" ht="15">
      <c r="M23" s="80"/>
    </row>
    <row r="24" ht="15">
      <c r="M24" s="80"/>
    </row>
    <row r="25" ht="15">
      <c r="M25" s="80"/>
    </row>
    <row r="26" ht="15">
      <c r="M26" s="80"/>
    </row>
    <row r="27" ht="15">
      <c r="M27" s="80"/>
    </row>
    <row r="28" ht="15">
      <c r="M28" s="80"/>
    </row>
    <row r="29" ht="15">
      <c r="M29" s="80"/>
    </row>
    <row r="30" ht="15">
      <c r="M30" s="80"/>
    </row>
    <row r="31" ht="15">
      <c r="M31"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0">
      <selection activeCell="F12" sqref="F12"/>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10</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SUM(I11:I12)</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210">
      <c r="A11" s="72" t="s">
        <v>1</v>
      </c>
      <c r="B11" s="96" t="s">
        <v>105</v>
      </c>
      <c r="C11" s="58">
        <v>130</v>
      </c>
      <c r="D11" s="2" t="s">
        <v>77</v>
      </c>
      <c r="E11" s="2"/>
      <c r="F11" s="3"/>
      <c r="G11" s="3"/>
      <c r="H11" s="4"/>
      <c r="I11" s="5">
        <f>ROUND(C11*ROUND(H11,2),2)</f>
        <v>0</v>
      </c>
    </row>
    <row r="12" spans="1:9" ht="210">
      <c r="A12" s="110" t="s">
        <v>2</v>
      </c>
      <c r="B12" s="110" t="s">
        <v>106</v>
      </c>
      <c r="C12" s="112">
        <v>187500</v>
      </c>
      <c r="D12" s="113" t="s">
        <v>78</v>
      </c>
      <c r="E12" s="110"/>
      <c r="F12" s="110"/>
      <c r="G12" s="110"/>
      <c r="H12" s="110"/>
      <c r="I12" s="5">
        <f>ROUND(C12*ROUND(H12,2),2)</f>
        <v>0</v>
      </c>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D11" sqref="D11"/>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11</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75">
      <c r="A11" s="72" t="s">
        <v>1</v>
      </c>
      <c r="B11" s="96" t="s">
        <v>107</v>
      </c>
      <c r="C11" s="58">
        <v>70</v>
      </c>
      <c r="D11" s="2" t="s">
        <v>75</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E16" sqref="E16"/>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12</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45">
      <c r="A11" s="72" t="s">
        <v>1</v>
      </c>
      <c r="B11" s="96" t="s">
        <v>108</v>
      </c>
      <c r="C11" s="58">
        <v>60</v>
      </c>
      <c r="D11" s="2" t="s">
        <v>75</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86" zoomScaleNormal="86" zoomScaleSheetLayoutView="86" zoomScalePageLayoutView="85" workbookViewId="0" topLeftCell="A1">
      <selection activeCell="D11" sqref="D11"/>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13</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200.25" customHeight="1">
      <c r="A11" s="72" t="s">
        <v>1</v>
      </c>
      <c r="B11" s="96" t="s">
        <v>109</v>
      </c>
      <c r="C11" s="58">
        <v>200</v>
      </c>
      <c r="D11" s="2" t="s">
        <v>75</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3499799966812134"/>
  </sheetPr>
  <dimension ref="A1:P31"/>
  <sheetViews>
    <sheetView showGridLines="0" view="pageBreakPreview" zoomScaleNormal="86" zoomScaleSheetLayoutView="100" zoomScalePageLayoutView="85" workbookViewId="0" topLeftCell="A1">
      <selection activeCell="E11" sqref="E11"/>
    </sheetView>
  </sheetViews>
  <sheetFormatPr defaultColWidth="9.00390625" defaultRowHeight="12.75"/>
  <cols>
    <col min="1" max="1" width="5.125" style="80" customWidth="1"/>
    <col min="2" max="2" width="54.125" style="80" customWidth="1"/>
    <col min="3" max="3" width="10.875" style="80" customWidth="1"/>
    <col min="4" max="4" width="12.00390625" style="8" customWidth="1"/>
    <col min="5" max="5" width="18.125" style="8" customWidth="1"/>
    <col min="6" max="6" width="24.375" style="80" customWidth="1"/>
    <col min="7" max="7" width="17.375" style="80" customWidth="1"/>
    <col min="8" max="8" width="15.875" style="80" customWidth="1"/>
    <col min="9" max="9" width="16.125" style="80" customWidth="1"/>
    <col min="10" max="10" width="15.125" style="80" customWidth="1"/>
    <col min="11" max="11" width="8.00390625" style="80" customWidth="1"/>
    <col min="12" max="12" width="15.875" style="80" customWidth="1"/>
    <col min="13" max="13" width="15.875" style="24" customWidth="1"/>
    <col min="14" max="14" width="15.875" style="80" customWidth="1"/>
    <col min="15" max="16" width="14.25390625" style="80" customWidth="1"/>
    <col min="17" max="17" width="15.25390625" style="80" customWidth="1"/>
    <col min="18" max="16384" width="9.125" style="80" customWidth="1"/>
  </cols>
  <sheetData>
    <row r="1" spans="7:10" ht="15" customHeight="1">
      <c r="G1" s="144" t="s">
        <v>50</v>
      </c>
      <c r="H1" s="144"/>
      <c r="I1" s="144"/>
      <c r="J1" s="62"/>
    </row>
    <row r="2" spans="2:16" ht="15">
      <c r="B2" s="9" t="str">
        <f>'formularz oferty'!C4</f>
        <v>DFP.271.127.2018.AJ</v>
      </c>
      <c r="D2" s="80"/>
      <c r="E2" s="80"/>
      <c r="H2" s="9" t="s">
        <v>51</v>
      </c>
      <c r="J2" s="9"/>
      <c r="O2" s="9"/>
      <c r="P2" s="9"/>
    </row>
    <row r="4" spans="2:16" ht="15">
      <c r="B4" s="10" t="s">
        <v>11</v>
      </c>
      <c r="C4" s="81">
        <v>14</v>
      </c>
      <c r="D4" s="11"/>
      <c r="E4" s="11"/>
      <c r="F4" s="79"/>
      <c r="G4" s="13" t="s">
        <v>14</v>
      </c>
      <c r="H4" s="79"/>
      <c r="I4" s="79"/>
      <c r="J4" s="79"/>
      <c r="P4" s="9"/>
    </row>
    <row r="5" spans="1:10" ht="15">
      <c r="A5" s="14"/>
      <c r="C5" s="79"/>
      <c r="D5" s="11"/>
      <c r="E5" s="11"/>
      <c r="F5" s="79"/>
      <c r="G5" s="79"/>
      <c r="H5" s="79"/>
      <c r="I5" s="79"/>
      <c r="J5" s="79"/>
    </row>
    <row r="6" spans="1:13" ht="15">
      <c r="A6" s="15"/>
      <c r="B6" s="15"/>
      <c r="C6" s="16"/>
      <c r="D6" s="17"/>
      <c r="E6" s="17"/>
      <c r="F6" s="17"/>
      <c r="G6" s="6"/>
      <c r="H6" s="18" t="s">
        <v>0</v>
      </c>
      <c r="I6" s="19">
        <f>SUM(I11:I11)</f>
        <v>0</v>
      </c>
      <c r="J6" s="20"/>
      <c r="K6" s="20"/>
      <c r="M6" s="80"/>
    </row>
    <row r="7" spans="1:13" ht="15">
      <c r="A7" s="15"/>
      <c r="B7" s="20"/>
      <c r="C7" s="6"/>
      <c r="D7" s="17"/>
      <c r="E7" s="17"/>
      <c r="F7" s="6"/>
      <c r="G7" s="6"/>
      <c r="H7" s="6"/>
      <c r="I7" s="20"/>
      <c r="J7" s="20"/>
      <c r="M7" s="80"/>
    </row>
    <row r="8" spans="1:13" ht="15">
      <c r="A8" s="15"/>
      <c r="B8" s="21"/>
      <c r="C8" s="22"/>
      <c r="D8" s="22"/>
      <c r="E8" s="22"/>
      <c r="F8" s="22"/>
      <c r="G8" s="22"/>
      <c r="H8" s="22"/>
      <c r="I8" s="20"/>
      <c r="J8" s="20"/>
      <c r="M8" s="80"/>
    </row>
    <row r="9" spans="1:13" ht="15">
      <c r="A9" s="20"/>
      <c r="B9" s="15"/>
      <c r="C9" s="23"/>
      <c r="D9" s="20"/>
      <c r="E9" s="20"/>
      <c r="F9" s="20"/>
      <c r="G9" s="20"/>
      <c r="H9" s="20"/>
      <c r="I9" s="20"/>
      <c r="M9" s="80"/>
    </row>
    <row r="10" spans="1:9" s="14" customFormat="1" ht="45">
      <c r="A10" s="1" t="s">
        <v>26</v>
      </c>
      <c r="B10" s="1" t="s">
        <v>53</v>
      </c>
      <c r="C10" s="142" t="s">
        <v>40</v>
      </c>
      <c r="D10" s="143"/>
      <c r="E10" s="83" t="s">
        <v>54</v>
      </c>
      <c r="F10" s="1" t="s">
        <v>41</v>
      </c>
      <c r="G10" s="1" t="s">
        <v>42</v>
      </c>
      <c r="H10" s="1" t="s">
        <v>43</v>
      </c>
      <c r="I10" s="1" t="s">
        <v>12</v>
      </c>
    </row>
    <row r="11" spans="1:13" ht="180">
      <c r="A11" s="73" t="s">
        <v>1</v>
      </c>
      <c r="B11" s="96" t="s">
        <v>110</v>
      </c>
      <c r="C11" s="70">
        <v>40</v>
      </c>
      <c r="D11" s="2" t="s">
        <v>75</v>
      </c>
      <c r="E11" s="2"/>
      <c r="F11" s="3"/>
      <c r="G11" s="3"/>
      <c r="H11" s="4"/>
      <c r="I11" s="5">
        <f>ROUND(C11*ROUND(H11,2),2)</f>
        <v>0</v>
      </c>
      <c r="M11" s="80"/>
    </row>
    <row r="12" spans="2:13" ht="15" customHeight="1">
      <c r="B12" s="91"/>
      <c r="C12" s="8"/>
      <c r="D12" s="80"/>
      <c r="E12" s="80"/>
      <c r="M12" s="80"/>
    </row>
    <row r="13" spans="2:13" ht="15">
      <c r="B13" s="100"/>
      <c r="C13" s="8"/>
      <c r="D13" s="80"/>
      <c r="E13" s="80"/>
      <c r="M13" s="80"/>
    </row>
    <row r="14" spans="2:13" ht="15">
      <c r="B14" s="93"/>
      <c r="C14" s="8"/>
      <c r="D14" s="80"/>
      <c r="E14" s="80"/>
      <c r="M14" s="80"/>
    </row>
    <row r="15" spans="2:13" ht="15">
      <c r="B15" s="93"/>
      <c r="C15" s="8"/>
      <c r="D15" s="80"/>
      <c r="E15" s="80"/>
      <c r="M15" s="80"/>
    </row>
    <row r="16" spans="3:13" ht="15">
      <c r="C16" s="8"/>
      <c r="D16" s="80"/>
      <c r="E16" s="80"/>
      <c r="M16" s="80"/>
    </row>
    <row r="17" spans="3:13" ht="15">
      <c r="C17" s="8"/>
      <c r="D17" s="80"/>
      <c r="E17" s="80"/>
      <c r="M17" s="80"/>
    </row>
    <row r="18" spans="3:13" ht="15">
      <c r="C18" s="8"/>
      <c r="D18" s="80"/>
      <c r="E18" s="80"/>
      <c r="M18" s="80"/>
    </row>
    <row r="19" spans="3:13" ht="15">
      <c r="C19" s="8"/>
      <c r="D19" s="80"/>
      <c r="E19" s="80"/>
      <c r="M19" s="80"/>
    </row>
    <row r="20" spans="3:13" ht="15">
      <c r="C20" s="8"/>
      <c r="D20" s="80"/>
      <c r="E20" s="80"/>
      <c r="M20" s="80"/>
    </row>
    <row r="21" spans="3:13" ht="15">
      <c r="C21" s="8"/>
      <c r="D21" s="80"/>
      <c r="E21" s="80"/>
      <c r="M21" s="80"/>
    </row>
    <row r="22" ht="15">
      <c r="M22" s="80"/>
    </row>
    <row r="23" ht="15">
      <c r="M23" s="80"/>
    </row>
    <row r="24" ht="15">
      <c r="M24" s="80"/>
    </row>
    <row r="25" ht="15">
      <c r="M25" s="80"/>
    </row>
    <row r="26" ht="15">
      <c r="M26" s="80"/>
    </row>
    <row r="27" ht="15">
      <c r="M27" s="80"/>
    </row>
    <row r="28" ht="15">
      <c r="M28" s="80"/>
    </row>
    <row r="29" ht="15">
      <c r="M29" s="80"/>
    </row>
    <row r="30" ht="15">
      <c r="M30" s="80"/>
    </row>
    <row r="31" ht="15">
      <c r="M31"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3499799966812134"/>
  </sheetPr>
  <dimension ref="A1:P32"/>
  <sheetViews>
    <sheetView showGridLines="0" view="pageBreakPreview" zoomScaleNormal="86" zoomScaleSheetLayoutView="100" zoomScalePageLayoutView="85" workbookViewId="0" topLeftCell="A7">
      <selection activeCell="C13" sqref="C13"/>
    </sheetView>
  </sheetViews>
  <sheetFormatPr defaultColWidth="9.00390625" defaultRowHeight="12.75"/>
  <cols>
    <col min="1" max="1" width="5.125" style="80" customWidth="1"/>
    <col min="2" max="2" width="54.125" style="80" customWidth="1"/>
    <col min="3" max="3" width="10.875" style="80" customWidth="1"/>
    <col min="4" max="4" width="12.00390625" style="8" customWidth="1"/>
    <col min="5" max="5" width="18.125" style="8" customWidth="1"/>
    <col min="6" max="6" width="24.375" style="80" customWidth="1"/>
    <col min="7" max="7" width="17.375" style="80" customWidth="1"/>
    <col min="8" max="8" width="15.875" style="80" customWidth="1"/>
    <col min="9" max="9" width="16.125" style="80" customWidth="1"/>
    <col min="10" max="10" width="15.125" style="80" customWidth="1"/>
    <col min="11" max="11" width="8.00390625" style="80" customWidth="1"/>
    <col min="12" max="12" width="15.875" style="80" customWidth="1"/>
    <col min="13" max="13" width="15.875" style="24" customWidth="1"/>
    <col min="14" max="14" width="15.875" style="80" customWidth="1"/>
    <col min="15" max="16" width="14.25390625" style="80" customWidth="1"/>
    <col min="17" max="17" width="15.25390625" style="80" customWidth="1"/>
    <col min="18" max="16384" width="9.125" style="80" customWidth="1"/>
  </cols>
  <sheetData>
    <row r="1" spans="7:10" ht="15" customHeight="1">
      <c r="G1" s="144" t="s">
        <v>50</v>
      </c>
      <c r="H1" s="144"/>
      <c r="I1" s="144"/>
      <c r="J1" s="62"/>
    </row>
    <row r="2" spans="2:16" ht="15">
      <c r="B2" s="9" t="str">
        <f>'formularz oferty'!C4</f>
        <v>DFP.271.127.2018.AJ</v>
      </c>
      <c r="D2" s="80"/>
      <c r="E2" s="80"/>
      <c r="H2" s="9" t="s">
        <v>51</v>
      </c>
      <c r="J2" s="9"/>
      <c r="O2" s="9"/>
      <c r="P2" s="9"/>
    </row>
    <row r="4" spans="2:16" ht="15">
      <c r="B4" s="10" t="s">
        <v>11</v>
      </c>
      <c r="C4" s="81">
        <v>15</v>
      </c>
      <c r="D4" s="11"/>
      <c r="E4" s="11"/>
      <c r="F4" s="79"/>
      <c r="G4" s="13" t="s">
        <v>14</v>
      </c>
      <c r="H4" s="79"/>
      <c r="I4" s="79"/>
      <c r="J4" s="79"/>
      <c r="P4" s="9"/>
    </row>
    <row r="5" spans="1:10" ht="15">
      <c r="A5" s="14"/>
      <c r="C5" s="79"/>
      <c r="D5" s="11"/>
      <c r="E5" s="11"/>
      <c r="F5" s="79"/>
      <c r="G5" s="79"/>
      <c r="H5" s="79"/>
      <c r="I5" s="79"/>
      <c r="J5" s="79"/>
    </row>
    <row r="6" spans="1:13" ht="15">
      <c r="A6" s="15"/>
      <c r="B6" s="15"/>
      <c r="C6" s="16"/>
      <c r="D6" s="17"/>
      <c r="E6" s="17"/>
      <c r="F6" s="17"/>
      <c r="G6" s="6"/>
      <c r="H6" s="18" t="s">
        <v>0</v>
      </c>
      <c r="I6" s="19">
        <f>SUM(I11:I13)</f>
        <v>0</v>
      </c>
      <c r="J6" s="20"/>
      <c r="K6" s="20"/>
      <c r="M6" s="80"/>
    </row>
    <row r="7" spans="1:13" ht="15">
      <c r="A7" s="15"/>
      <c r="B7" s="20"/>
      <c r="C7" s="6"/>
      <c r="D7" s="17"/>
      <c r="E7" s="17"/>
      <c r="F7" s="6"/>
      <c r="G7" s="6"/>
      <c r="H7" s="6"/>
      <c r="I7" s="20"/>
      <c r="J7" s="20"/>
      <c r="M7" s="80"/>
    </row>
    <row r="8" spans="1:13" ht="15">
      <c r="A8" s="15"/>
      <c r="B8" s="21"/>
      <c r="C8" s="22"/>
      <c r="D8" s="22"/>
      <c r="E8" s="22"/>
      <c r="F8" s="22"/>
      <c r="G8" s="22"/>
      <c r="H8" s="22"/>
      <c r="I8" s="20"/>
      <c r="J8" s="20"/>
      <c r="M8" s="80"/>
    </row>
    <row r="9" spans="1:13" ht="15">
      <c r="A9" s="20"/>
      <c r="B9" s="15"/>
      <c r="C9" s="23"/>
      <c r="D9" s="20"/>
      <c r="E9" s="20"/>
      <c r="F9" s="20"/>
      <c r="G9" s="20"/>
      <c r="H9" s="20"/>
      <c r="I9" s="20"/>
      <c r="M9" s="80"/>
    </row>
    <row r="10" spans="1:9" s="14" customFormat="1" ht="45">
      <c r="A10" s="1" t="s">
        <v>26</v>
      </c>
      <c r="B10" s="1" t="s">
        <v>53</v>
      </c>
      <c r="C10" s="142" t="s">
        <v>40</v>
      </c>
      <c r="D10" s="143"/>
      <c r="E10" s="83" t="s">
        <v>54</v>
      </c>
      <c r="F10" s="1" t="s">
        <v>41</v>
      </c>
      <c r="G10" s="1" t="s">
        <v>42</v>
      </c>
      <c r="H10" s="1" t="s">
        <v>43</v>
      </c>
      <c r="I10" s="1" t="s">
        <v>12</v>
      </c>
    </row>
    <row r="11" spans="1:13" ht="120">
      <c r="A11" s="73" t="s">
        <v>1</v>
      </c>
      <c r="B11" s="111" t="s">
        <v>111</v>
      </c>
      <c r="C11" s="98">
        <v>15</v>
      </c>
      <c r="D11" s="99" t="s">
        <v>75</v>
      </c>
      <c r="E11" s="2"/>
      <c r="F11" s="3"/>
      <c r="G11" s="3"/>
      <c r="H11" s="4"/>
      <c r="I11" s="5">
        <f>ROUND(C11*ROUND(H11,2),2)</f>
        <v>0</v>
      </c>
      <c r="M11" s="80"/>
    </row>
    <row r="12" spans="1:13" ht="150">
      <c r="A12" s="73" t="s">
        <v>2</v>
      </c>
      <c r="B12" s="111" t="s">
        <v>112</v>
      </c>
      <c r="C12" s="98">
        <v>40</v>
      </c>
      <c r="D12" s="99" t="s">
        <v>75</v>
      </c>
      <c r="E12" s="2"/>
      <c r="F12" s="82"/>
      <c r="G12" s="82"/>
      <c r="H12" s="82"/>
      <c r="I12" s="5">
        <f>ROUND(C12*ROUND(H12,2),2)</f>
        <v>0</v>
      </c>
      <c r="M12" s="80"/>
    </row>
    <row r="13" spans="1:13" ht="132.75" customHeight="1">
      <c r="A13" s="110" t="s">
        <v>3</v>
      </c>
      <c r="B13" s="111" t="s">
        <v>113</v>
      </c>
      <c r="C13" s="84">
        <v>110</v>
      </c>
      <c r="D13" s="99" t="s">
        <v>75</v>
      </c>
      <c r="E13" s="110"/>
      <c r="F13" s="110"/>
      <c r="G13" s="110"/>
      <c r="H13" s="110"/>
      <c r="I13" s="5">
        <f>ROUND(C13*ROUND(H13,2),2)</f>
        <v>0</v>
      </c>
      <c r="M13" s="80"/>
    </row>
    <row r="14" spans="2:13" ht="15">
      <c r="B14" s="100"/>
      <c r="C14" s="8"/>
      <c r="D14" s="80"/>
      <c r="E14" s="80"/>
      <c r="M14" s="80"/>
    </row>
    <row r="15" spans="2:13" ht="15">
      <c r="B15" s="93"/>
      <c r="C15" s="8"/>
      <c r="D15" s="80"/>
      <c r="E15" s="80"/>
      <c r="M15" s="80"/>
    </row>
    <row r="16" spans="2:13" ht="15">
      <c r="B16" s="93"/>
      <c r="C16" s="8"/>
      <c r="D16" s="80"/>
      <c r="E16" s="80"/>
      <c r="M16" s="80"/>
    </row>
    <row r="17" spans="2:13" ht="15">
      <c r="B17" s="93"/>
      <c r="C17" s="8"/>
      <c r="D17" s="80"/>
      <c r="E17" s="80"/>
      <c r="M17" s="80"/>
    </row>
    <row r="18" spans="3:13" ht="15">
      <c r="C18" s="8"/>
      <c r="D18" s="80"/>
      <c r="E18" s="80"/>
      <c r="M18" s="80"/>
    </row>
    <row r="19" spans="3:13" ht="15">
      <c r="C19" s="8"/>
      <c r="D19" s="80"/>
      <c r="E19" s="80"/>
      <c r="M19" s="80"/>
    </row>
    <row r="20" spans="3:13" ht="15">
      <c r="C20" s="8"/>
      <c r="D20" s="80"/>
      <c r="E20" s="80"/>
      <c r="M20" s="80"/>
    </row>
    <row r="21" spans="3:13" ht="15">
      <c r="C21" s="8"/>
      <c r="D21" s="80"/>
      <c r="E21" s="80"/>
      <c r="M21" s="80"/>
    </row>
    <row r="22" spans="3:13" ht="15">
      <c r="C22" s="8"/>
      <c r="D22" s="80"/>
      <c r="E22" s="80"/>
      <c r="M22" s="80"/>
    </row>
    <row r="23" ht="15">
      <c r="M23" s="80"/>
    </row>
    <row r="24" ht="15">
      <c r="M24" s="80"/>
    </row>
    <row r="25" ht="15">
      <c r="M25" s="80"/>
    </row>
    <row r="26" ht="15">
      <c r="M26" s="80"/>
    </row>
    <row r="27" ht="15">
      <c r="M27" s="80"/>
    </row>
    <row r="28" ht="15">
      <c r="M28" s="80"/>
    </row>
    <row r="29" ht="15">
      <c r="M29" s="80"/>
    </row>
    <row r="30" ht="15">
      <c r="M30" s="80"/>
    </row>
    <row r="31" ht="15">
      <c r="M31" s="80"/>
    </row>
    <row r="32" ht="15">
      <c r="M32"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D16" sqref="D16"/>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16</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SUM(I11:I12)</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75">
      <c r="A11" s="72" t="s">
        <v>1</v>
      </c>
      <c r="B11" s="114" t="s">
        <v>114</v>
      </c>
      <c r="C11" s="58">
        <v>20</v>
      </c>
      <c r="D11" s="2" t="s">
        <v>75</v>
      </c>
      <c r="E11" s="2"/>
      <c r="F11" s="3"/>
      <c r="G11" s="3"/>
      <c r="H11" s="4"/>
      <c r="I11" s="5">
        <f>ROUND(C11*ROUND(H11,2),2)</f>
        <v>0</v>
      </c>
    </row>
    <row r="12" spans="1:9" ht="60">
      <c r="A12" s="110" t="s">
        <v>2</v>
      </c>
      <c r="B12" s="111" t="s">
        <v>115</v>
      </c>
      <c r="C12" s="113">
        <v>20</v>
      </c>
      <c r="D12" s="2" t="s">
        <v>75</v>
      </c>
      <c r="E12" s="110"/>
      <c r="F12" s="110"/>
      <c r="G12" s="110"/>
      <c r="H12" s="110"/>
      <c r="I12" s="5">
        <f>ROUND(C12*ROUND(H12,2),2)</f>
        <v>0</v>
      </c>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B20" sqref="B20"/>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17</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84.75" customHeight="1">
      <c r="A11" s="72" t="s">
        <v>1</v>
      </c>
      <c r="B11" s="97" t="s">
        <v>82</v>
      </c>
      <c r="C11" s="58">
        <v>200</v>
      </c>
      <c r="D11" s="2" t="s">
        <v>75</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B11" sqref="B11"/>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18</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60">
      <c r="A11" s="72" t="s">
        <v>1</v>
      </c>
      <c r="B11" s="111" t="s">
        <v>83</v>
      </c>
      <c r="C11" s="58">
        <v>200</v>
      </c>
      <c r="D11" s="2" t="s">
        <v>116</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E21" sqref="E21"/>
    </sheetView>
  </sheetViews>
  <sheetFormatPr defaultColWidth="9.00390625" defaultRowHeight="12.75"/>
  <cols>
    <col min="1" max="1" width="5.125" style="54" customWidth="1"/>
    <col min="2" max="2" width="63.00390625" style="54" customWidth="1"/>
    <col min="3" max="3" width="15.25390625" style="54" customWidth="1"/>
    <col min="4" max="4" width="12.25390625" style="8" customWidth="1"/>
    <col min="5" max="5" width="20.375" style="8" customWidth="1"/>
    <col min="6" max="6" width="24.375" style="54" customWidth="1"/>
    <col min="7" max="7" width="18.25390625" style="54" customWidth="1"/>
    <col min="8" max="8" width="15.875" style="54" customWidth="1"/>
    <col min="9" max="9" width="16.125" style="54" customWidth="1"/>
    <col min="10" max="10" width="15.125" style="54" customWidth="1"/>
    <col min="11" max="12" width="14.25390625" style="54" customWidth="1"/>
    <col min="13" max="16384" width="9.125" style="54" customWidth="1"/>
  </cols>
  <sheetData>
    <row r="1" spans="7:9" ht="15">
      <c r="G1" s="144" t="s">
        <v>47</v>
      </c>
      <c r="H1" s="144"/>
      <c r="I1" s="144"/>
    </row>
    <row r="2" spans="2:12" ht="15">
      <c r="B2" s="9" t="str">
        <f>'formularz oferty'!C4</f>
        <v>DFP.271.127.2018.AJ</v>
      </c>
      <c r="D2" s="54"/>
      <c r="E2" s="66"/>
      <c r="H2" s="9" t="s">
        <v>51</v>
      </c>
      <c r="J2" s="9"/>
      <c r="K2" s="9"/>
      <c r="L2" s="9"/>
    </row>
    <row r="4" spans="2:10" ht="15">
      <c r="B4" s="10" t="s">
        <v>11</v>
      </c>
      <c r="C4" s="55">
        <v>1</v>
      </c>
      <c r="D4" s="11"/>
      <c r="E4" s="11"/>
      <c r="F4" s="53"/>
      <c r="G4" s="13" t="s">
        <v>14</v>
      </c>
      <c r="H4" s="53"/>
      <c r="I4" s="53"/>
      <c r="J4" s="53"/>
    </row>
    <row r="5" spans="1:10" ht="15">
      <c r="A5" s="14"/>
      <c r="C5" s="53"/>
      <c r="D5" s="11"/>
      <c r="E5" s="11"/>
      <c r="F5" s="53"/>
      <c r="G5" s="53"/>
      <c r="H5" s="53"/>
      <c r="I5" s="53"/>
      <c r="J5" s="53"/>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67" t="s">
        <v>54</v>
      </c>
      <c r="F10" s="1" t="s">
        <v>41</v>
      </c>
      <c r="G10" s="1" t="s">
        <v>42</v>
      </c>
      <c r="H10" s="1" t="s">
        <v>43</v>
      </c>
      <c r="I10" s="1" t="s">
        <v>46</v>
      </c>
    </row>
    <row r="11" spans="1:9" ht="90.75" customHeight="1">
      <c r="A11" s="72" t="s">
        <v>1</v>
      </c>
      <c r="B11" s="101" t="s">
        <v>79</v>
      </c>
      <c r="C11" s="58">
        <v>200</v>
      </c>
      <c r="D11" s="2" t="s">
        <v>75</v>
      </c>
      <c r="E11" s="2"/>
      <c r="F11" s="3"/>
      <c r="G11" s="3"/>
      <c r="H11" s="4"/>
      <c r="I11" s="5">
        <f>ROUND(C11*ROUND(H11,2),2)</f>
        <v>0</v>
      </c>
    </row>
    <row r="12" spans="4:5" ht="15">
      <c r="D12" s="54"/>
      <c r="E12" s="54"/>
    </row>
    <row r="13" spans="4:5" ht="15">
      <c r="D13" s="54"/>
      <c r="E13" s="54"/>
    </row>
    <row r="14" spans="2:5" ht="15">
      <c r="B14" s="93"/>
      <c r="D14" s="54"/>
      <c r="E14" s="54"/>
    </row>
    <row r="15" spans="2:5" ht="15">
      <c r="B15" s="93"/>
      <c r="D15" s="54"/>
      <c r="E15" s="54"/>
    </row>
    <row r="16" spans="2:5" ht="15">
      <c r="B16" s="93"/>
      <c r="D16" s="54"/>
      <c r="E16" s="54"/>
    </row>
    <row r="17" spans="2:5" ht="15">
      <c r="B17" s="93"/>
      <c r="D17" s="54"/>
      <c r="E17" s="54"/>
    </row>
    <row r="18" spans="4:5" ht="15">
      <c r="D18" s="54"/>
      <c r="E18" s="54"/>
    </row>
    <row r="19" spans="4:5" ht="15">
      <c r="D19" s="54"/>
      <c r="E19" s="54"/>
    </row>
  </sheetData>
  <sheetProtection/>
  <mergeCells count="2">
    <mergeCell ref="C10:D10"/>
    <mergeCell ref="G1:I1"/>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B11" sqref="B11"/>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19</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30">
      <c r="A11" s="72" t="s">
        <v>1</v>
      </c>
      <c r="B11" s="111" t="s">
        <v>84</v>
      </c>
      <c r="C11" s="58">
        <v>25</v>
      </c>
      <c r="D11" s="2" t="s">
        <v>75</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B1">
      <selection activeCell="B18" sqref="B18"/>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20</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105">
      <c r="A11" s="72" t="s">
        <v>1</v>
      </c>
      <c r="B11" s="111" t="s">
        <v>117</v>
      </c>
      <c r="C11" s="58">
        <v>110</v>
      </c>
      <c r="D11" s="2" t="s">
        <v>76</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3499799966812134"/>
  </sheetPr>
  <dimension ref="A1:P31"/>
  <sheetViews>
    <sheetView showGridLines="0" view="pageBreakPreview" zoomScaleNormal="86" zoomScaleSheetLayoutView="100" zoomScalePageLayoutView="85" workbookViewId="0" topLeftCell="A1">
      <selection activeCell="B15" sqref="B15"/>
    </sheetView>
  </sheetViews>
  <sheetFormatPr defaultColWidth="9.00390625" defaultRowHeight="12.75"/>
  <cols>
    <col min="1" max="1" width="5.125" style="80" customWidth="1"/>
    <col min="2" max="2" width="54.125" style="80" customWidth="1"/>
    <col min="3" max="3" width="10.875" style="80" customWidth="1"/>
    <col min="4" max="4" width="12.00390625" style="8" customWidth="1"/>
    <col min="5" max="5" width="18.125" style="8" customWidth="1"/>
    <col min="6" max="6" width="24.375" style="80" customWidth="1"/>
    <col min="7" max="7" width="17.375" style="80" customWidth="1"/>
    <col min="8" max="8" width="15.875" style="80" customWidth="1"/>
    <col min="9" max="9" width="16.125" style="80" customWidth="1"/>
    <col min="10" max="10" width="15.125" style="80" customWidth="1"/>
    <col min="11" max="11" width="8.00390625" style="80" customWidth="1"/>
    <col min="12" max="12" width="15.875" style="80" customWidth="1"/>
    <col min="13" max="13" width="15.875" style="24" customWidth="1"/>
    <col min="14" max="14" width="15.875" style="80" customWidth="1"/>
    <col min="15" max="16" width="14.25390625" style="80" customWidth="1"/>
    <col min="17" max="17" width="15.25390625" style="80" customWidth="1"/>
    <col min="18" max="16384" width="9.125" style="80" customWidth="1"/>
  </cols>
  <sheetData>
    <row r="1" spans="7:10" ht="15" customHeight="1">
      <c r="G1" s="144" t="s">
        <v>50</v>
      </c>
      <c r="H1" s="144"/>
      <c r="I1" s="144"/>
      <c r="J1" s="62"/>
    </row>
    <row r="2" spans="2:16" ht="15">
      <c r="B2" s="9" t="str">
        <f>'formularz oferty'!C4</f>
        <v>DFP.271.127.2018.AJ</v>
      </c>
      <c r="D2" s="80"/>
      <c r="E2" s="80"/>
      <c r="H2" s="9" t="s">
        <v>51</v>
      </c>
      <c r="J2" s="9"/>
      <c r="O2" s="9"/>
      <c r="P2" s="9"/>
    </row>
    <row r="4" spans="2:16" ht="15">
      <c r="B4" s="10" t="s">
        <v>11</v>
      </c>
      <c r="C4" s="81">
        <v>21</v>
      </c>
      <c r="D4" s="11"/>
      <c r="E4" s="11"/>
      <c r="F4" s="79"/>
      <c r="G4" s="13" t="s">
        <v>14</v>
      </c>
      <c r="H4" s="79"/>
      <c r="I4" s="79"/>
      <c r="J4" s="79"/>
      <c r="P4" s="9"/>
    </row>
    <row r="5" spans="1:10" ht="15">
      <c r="A5" s="14"/>
      <c r="C5" s="79"/>
      <c r="D5" s="11"/>
      <c r="E5" s="11"/>
      <c r="F5" s="79"/>
      <c r="G5" s="79"/>
      <c r="H5" s="79"/>
      <c r="I5" s="79"/>
      <c r="J5" s="79"/>
    </row>
    <row r="6" spans="1:13" ht="15">
      <c r="A6" s="15"/>
      <c r="B6" s="15"/>
      <c r="C6" s="16"/>
      <c r="D6" s="17"/>
      <c r="E6" s="17"/>
      <c r="F6" s="17"/>
      <c r="G6" s="6"/>
      <c r="H6" s="18" t="s">
        <v>0</v>
      </c>
      <c r="I6" s="19">
        <f>SUM(I11:I11)</f>
        <v>0</v>
      </c>
      <c r="J6" s="20"/>
      <c r="K6" s="20"/>
      <c r="M6" s="80"/>
    </row>
    <row r="7" spans="1:13" ht="15">
      <c r="A7" s="15"/>
      <c r="B7" s="20"/>
      <c r="C7" s="6"/>
      <c r="D7" s="17"/>
      <c r="E7" s="17"/>
      <c r="F7" s="6"/>
      <c r="G7" s="6"/>
      <c r="H7" s="6"/>
      <c r="I7" s="20"/>
      <c r="J7" s="20"/>
      <c r="M7" s="80"/>
    </row>
    <row r="8" spans="1:13" ht="15">
      <c r="A8" s="15"/>
      <c r="B8" s="21"/>
      <c r="C8" s="22"/>
      <c r="D8" s="22"/>
      <c r="E8" s="22"/>
      <c r="F8" s="22"/>
      <c r="G8" s="22"/>
      <c r="H8" s="22"/>
      <c r="I8" s="20"/>
      <c r="J8" s="20"/>
      <c r="M8" s="80"/>
    </row>
    <row r="9" spans="1:13" ht="15">
      <c r="A9" s="20"/>
      <c r="B9" s="15"/>
      <c r="C9" s="23"/>
      <c r="D9" s="20"/>
      <c r="E9" s="20"/>
      <c r="F9" s="20"/>
      <c r="G9" s="20"/>
      <c r="H9" s="20"/>
      <c r="I9" s="20"/>
      <c r="M9" s="80"/>
    </row>
    <row r="10" spans="1:9" s="14" customFormat="1" ht="45">
      <c r="A10" s="1" t="s">
        <v>26</v>
      </c>
      <c r="B10" s="1" t="s">
        <v>53</v>
      </c>
      <c r="C10" s="142" t="s">
        <v>40</v>
      </c>
      <c r="D10" s="143"/>
      <c r="E10" s="83" t="s">
        <v>54</v>
      </c>
      <c r="F10" s="1" t="s">
        <v>41</v>
      </c>
      <c r="G10" s="1" t="s">
        <v>42</v>
      </c>
      <c r="H10" s="1" t="s">
        <v>43</v>
      </c>
      <c r="I10" s="1" t="s">
        <v>12</v>
      </c>
    </row>
    <row r="11" spans="1:13" ht="106.5" customHeight="1">
      <c r="A11" s="73" t="s">
        <v>1</v>
      </c>
      <c r="B11" s="111" t="s">
        <v>85</v>
      </c>
      <c r="C11" s="70">
        <v>10</v>
      </c>
      <c r="D11" s="2" t="s">
        <v>75</v>
      </c>
      <c r="E11" s="2"/>
      <c r="F11" s="3"/>
      <c r="G11" s="3"/>
      <c r="H11" s="4"/>
      <c r="I11" s="5">
        <f>ROUND(C11*ROUND(H11,2),2)</f>
        <v>0</v>
      </c>
      <c r="M11" s="80"/>
    </row>
    <row r="12" spans="2:13" ht="15" customHeight="1">
      <c r="B12" s="61"/>
      <c r="C12" s="8"/>
      <c r="D12" s="80"/>
      <c r="E12" s="80"/>
      <c r="M12" s="80"/>
    </row>
    <row r="13" spans="2:13" ht="15">
      <c r="B13" s="100"/>
      <c r="C13" s="8"/>
      <c r="D13" s="80"/>
      <c r="E13" s="80"/>
      <c r="M13" s="80"/>
    </row>
    <row r="14" spans="2:13" ht="15">
      <c r="B14" s="93"/>
      <c r="C14" s="8"/>
      <c r="D14" s="80"/>
      <c r="E14" s="80"/>
      <c r="M14" s="80"/>
    </row>
    <row r="15" spans="2:13" ht="15">
      <c r="B15" s="93"/>
      <c r="C15" s="8"/>
      <c r="D15" s="80"/>
      <c r="E15" s="80"/>
      <c r="M15" s="80"/>
    </row>
    <row r="16" spans="2:13" ht="15">
      <c r="B16" s="93"/>
      <c r="C16" s="8"/>
      <c r="D16" s="80"/>
      <c r="E16" s="80"/>
      <c r="M16" s="80"/>
    </row>
    <row r="17" spans="3:13" ht="15">
      <c r="C17" s="8"/>
      <c r="D17" s="80"/>
      <c r="E17" s="80"/>
      <c r="M17" s="80"/>
    </row>
    <row r="18" spans="3:13" ht="15">
      <c r="C18" s="8"/>
      <c r="D18" s="80"/>
      <c r="E18" s="80"/>
      <c r="M18" s="80"/>
    </row>
    <row r="19" spans="3:13" ht="15">
      <c r="C19" s="8"/>
      <c r="D19" s="80"/>
      <c r="E19" s="80"/>
      <c r="M19" s="80"/>
    </row>
    <row r="20" spans="3:13" ht="15">
      <c r="C20" s="8"/>
      <c r="D20" s="80"/>
      <c r="E20" s="80"/>
      <c r="M20" s="80"/>
    </row>
    <row r="21" spans="3:13" ht="15">
      <c r="C21" s="8"/>
      <c r="D21" s="80"/>
      <c r="E21" s="80"/>
      <c r="M21" s="80"/>
    </row>
    <row r="22" ht="15">
      <c r="M22" s="80"/>
    </row>
    <row r="23" ht="15">
      <c r="M23" s="80"/>
    </row>
    <row r="24" ht="15">
      <c r="M24" s="80"/>
    </row>
    <row r="25" ht="15">
      <c r="M25" s="80"/>
    </row>
    <row r="26" ht="15">
      <c r="M26" s="80"/>
    </row>
    <row r="27" ht="15">
      <c r="M27" s="80"/>
    </row>
    <row r="28" ht="15">
      <c r="M28" s="80"/>
    </row>
    <row r="29" ht="15">
      <c r="M29" s="80"/>
    </row>
    <row r="30" ht="15">
      <c r="M30" s="80"/>
    </row>
    <row r="31" ht="15">
      <c r="M31"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3499799966812134"/>
  </sheetPr>
  <dimension ref="A1:P32"/>
  <sheetViews>
    <sheetView showGridLines="0" view="pageBreakPreview" zoomScaleNormal="86" zoomScaleSheetLayoutView="100" zoomScalePageLayoutView="85" workbookViewId="0" topLeftCell="A1">
      <selection activeCell="D19" sqref="D19"/>
    </sheetView>
  </sheetViews>
  <sheetFormatPr defaultColWidth="9.00390625" defaultRowHeight="12.75"/>
  <cols>
    <col min="1" max="1" width="5.125" style="106" customWidth="1"/>
    <col min="2" max="2" width="54.125" style="106" customWidth="1"/>
    <col min="3" max="3" width="10.875" style="106" customWidth="1"/>
    <col min="4" max="4" width="12.00390625" style="8" customWidth="1"/>
    <col min="5" max="5" width="18.125" style="8" customWidth="1"/>
    <col min="6" max="6" width="24.375" style="106" customWidth="1"/>
    <col min="7" max="7" width="17.375" style="106" customWidth="1"/>
    <col min="8" max="8" width="15.875" style="106" customWidth="1"/>
    <col min="9" max="9" width="16.125" style="106" customWidth="1"/>
    <col min="10" max="10" width="15.125" style="106" customWidth="1"/>
    <col min="11" max="11" width="8.00390625" style="106" customWidth="1"/>
    <col min="12" max="12" width="15.875" style="106" customWidth="1"/>
    <col min="13" max="13" width="15.875" style="24" customWidth="1"/>
    <col min="14" max="14" width="15.875" style="106" customWidth="1"/>
    <col min="15" max="16" width="14.25390625" style="106" customWidth="1"/>
    <col min="17" max="17" width="15.25390625" style="106" customWidth="1"/>
    <col min="18" max="16384" width="9.125" style="106" customWidth="1"/>
  </cols>
  <sheetData>
    <row r="1" spans="7:10" ht="15" customHeight="1">
      <c r="G1" s="144" t="s">
        <v>50</v>
      </c>
      <c r="H1" s="144"/>
      <c r="I1" s="144"/>
      <c r="J1" s="62"/>
    </row>
    <row r="2" spans="2:16" ht="15">
      <c r="B2" s="9" t="str">
        <f>'formularz oferty'!C4</f>
        <v>DFP.271.127.2018.AJ</v>
      </c>
      <c r="D2" s="106"/>
      <c r="E2" s="106"/>
      <c r="H2" s="9" t="s">
        <v>51</v>
      </c>
      <c r="J2" s="9"/>
      <c r="O2" s="9"/>
      <c r="P2" s="9"/>
    </row>
    <row r="4" spans="2:16" ht="15">
      <c r="B4" s="10" t="s">
        <v>11</v>
      </c>
      <c r="C4" s="107">
        <v>22</v>
      </c>
      <c r="D4" s="11"/>
      <c r="E4" s="11"/>
      <c r="F4" s="105"/>
      <c r="G4" s="13" t="s">
        <v>14</v>
      </c>
      <c r="H4" s="105"/>
      <c r="I4" s="105"/>
      <c r="J4" s="105"/>
      <c r="P4" s="9"/>
    </row>
    <row r="5" spans="1:10" ht="15">
      <c r="A5" s="14"/>
      <c r="C5" s="105"/>
      <c r="D5" s="11"/>
      <c r="E5" s="11"/>
      <c r="F5" s="105"/>
      <c r="G5" s="105"/>
      <c r="H5" s="105"/>
      <c r="I5" s="105"/>
      <c r="J5" s="105"/>
    </row>
    <row r="6" spans="1:13" ht="15">
      <c r="A6" s="15"/>
      <c r="B6" s="15"/>
      <c r="C6" s="16"/>
      <c r="D6" s="17"/>
      <c r="E6" s="17"/>
      <c r="F6" s="17"/>
      <c r="G6" s="6"/>
      <c r="H6" s="18" t="s">
        <v>0</v>
      </c>
      <c r="I6" s="19">
        <f>SUM(I11:I12)</f>
        <v>0</v>
      </c>
      <c r="J6" s="20"/>
      <c r="K6" s="20"/>
      <c r="M6" s="106"/>
    </row>
    <row r="7" spans="1:13" ht="15">
      <c r="A7" s="15"/>
      <c r="B7" s="20"/>
      <c r="C7" s="6"/>
      <c r="D7" s="17"/>
      <c r="E7" s="17"/>
      <c r="F7" s="6"/>
      <c r="G7" s="6"/>
      <c r="H7" s="6"/>
      <c r="I7" s="20"/>
      <c r="J7" s="20"/>
      <c r="M7" s="106"/>
    </row>
    <row r="8" spans="1:13" ht="15">
      <c r="A8" s="15"/>
      <c r="B8" s="21"/>
      <c r="C8" s="22"/>
      <c r="D8" s="22"/>
      <c r="E8" s="22"/>
      <c r="F8" s="22"/>
      <c r="G8" s="22"/>
      <c r="H8" s="22"/>
      <c r="I8" s="20"/>
      <c r="J8" s="20"/>
      <c r="M8" s="106"/>
    </row>
    <row r="9" spans="1:13" ht="15">
      <c r="A9" s="20"/>
      <c r="B9" s="15"/>
      <c r="C9" s="23"/>
      <c r="D9" s="20"/>
      <c r="E9" s="20"/>
      <c r="F9" s="20"/>
      <c r="G9" s="20"/>
      <c r="H9" s="20"/>
      <c r="I9" s="20"/>
      <c r="M9" s="106"/>
    </row>
    <row r="10" spans="1:9" s="14" customFormat="1" ht="45">
      <c r="A10" s="1" t="s">
        <v>26</v>
      </c>
      <c r="B10" s="1" t="s">
        <v>53</v>
      </c>
      <c r="C10" s="142" t="s">
        <v>40</v>
      </c>
      <c r="D10" s="143"/>
      <c r="E10" s="109" t="s">
        <v>54</v>
      </c>
      <c r="F10" s="1" t="s">
        <v>41</v>
      </c>
      <c r="G10" s="1" t="s">
        <v>42</v>
      </c>
      <c r="H10" s="1" t="s">
        <v>43</v>
      </c>
      <c r="I10" s="1" t="s">
        <v>12</v>
      </c>
    </row>
    <row r="11" spans="1:13" ht="30">
      <c r="A11" s="73" t="s">
        <v>1</v>
      </c>
      <c r="B11" s="111" t="s">
        <v>118</v>
      </c>
      <c r="C11" s="70">
        <v>2500</v>
      </c>
      <c r="D11" s="2" t="s">
        <v>78</v>
      </c>
      <c r="E11" s="2"/>
      <c r="F11" s="3"/>
      <c r="G11" s="3"/>
      <c r="H11" s="4"/>
      <c r="I11" s="5">
        <f>ROUND(C11*ROUND(H11,2),2)</f>
        <v>0</v>
      </c>
      <c r="M11" s="106"/>
    </row>
    <row r="12" spans="1:13" ht="30">
      <c r="A12" s="73" t="s">
        <v>2</v>
      </c>
      <c r="B12" s="115" t="s">
        <v>119</v>
      </c>
      <c r="C12" s="70">
        <v>1500</v>
      </c>
      <c r="D12" s="2" t="s">
        <v>78</v>
      </c>
      <c r="E12" s="2"/>
      <c r="F12" s="108"/>
      <c r="G12" s="108"/>
      <c r="H12" s="108"/>
      <c r="I12" s="5">
        <f>ROUND(C12*ROUND(H12,2),2)</f>
        <v>0</v>
      </c>
      <c r="M12" s="106"/>
    </row>
    <row r="13" spans="2:13" ht="15" customHeight="1">
      <c r="B13" s="61"/>
      <c r="C13" s="8"/>
      <c r="D13" s="106"/>
      <c r="E13" s="106"/>
      <c r="M13" s="106"/>
    </row>
    <row r="14" spans="2:13" ht="15">
      <c r="B14" s="100"/>
      <c r="C14" s="8"/>
      <c r="D14" s="106"/>
      <c r="E14" s="106"/>
      <c r="M14" s="106"/>
    </row>
    <row r="15" spans="3:13" ht="15">
      <c r="C15" s="8"/>
      <c r="D15" s="106"/>
      <c r="E15" s="106"/>
      <c r="M15" s="106"/>
    </row>
    <row r="16" spans="3:13" ht="15">
      <c r="C16" s="8"/>
      <c r="D16" s="106"/>
      <c r="E16" s="106"/>
      <c r="M16" s="106"/>
    </row>
    <row r="17" spans="3:13" ht="15">
      <c r="C17" s="8"/>
      <c r="D17" s="106"/>
      <c r="E17" s="106"/>
      <c r="M17" s="106"/>
    </row>
    <row r="18" spans="3:13" ht="15">
      <c r="C18" s="8"/>
      <c r="D18" s="106"/>
      <c r="E18" s="106"/>
      <c r="M18" s="106"/>
    </row>
    <row r="19" spans="3:13" ht="15">
      <c r="C19" s="8"/>
      <c r="D19" s="106"/>
      <c r="E19" s="106"/>
      <c r="M19" s="106"/>
    </row>
    <row r="20" spans="3:13" ht="15">
      <c r="C20" s="8"/>
      <c r="D20" s="106"/>
      <c r="E20" s="106"/>
      <c r="M20" s="106"/>
    </row>
    <row r="21" spans="3:13" ht="15">
      <c r="C21" s="8"/>
      <c r="D21" s="106"/>
      <c r="E21" s="106"/>
      <c r="M21" s="106"/>
    </row>
    <row r="22" spans="3:13" ht="15">
      <c r="C22" s="8"/>
      <c r="D22" s="106"/>
      <c r="E22" s="106"/>
      <c r="M22" s="106"/>
    </row>
    <row r="23" ht="15">
      <c r="M23" s="106"/>
    </row>
    <row r="24" ht="15">
      <c r="M24" s="106"/>
    </row>
    <row r="25" ht="15">
      <c r="M25" s="106"/>
    </row>
    <row r="26" ht="15">
      <c r="M26" s="106"/>
    </row>
    <row r="27" ht="15">
      <c r="M27" s="106"/>
    </row>
    <row r="28" ht="15">
      <c r="M28" s="106"/>
    </row>
    <row r="29" ht="15">
      <c r="M29" s="106"/>
    </row>
    <row r="30" ht="15">
      <c r="M30" s="106"/>
    </row>
    <row r="31" ht="15">
      <c r="M31" s="106"/>
    </row>
    <row r="32" ht="15">
      <c r="M32" s="106"/>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3499799966812134"/>
  </sheetPr>
  <dimension ref="A1:P31"/>
  <sheetViews>
    <sheetView showGridLines="0" view="pageBreakPreview" zoomScaleNormal="86" zoomScaleSheetLayoutView="100" zoomScalePageLayoutView="85" workbookViewId="0" topLeftCell="A1">
      <selection activeCell="B16" sqref="B16"/>
    </sheetView>
  </sheetViews>
  <sheetFormatPr defaultColWidth="9.00390625" defaultRowHeight="12.75"/>
  <cols>
    <col min="1" max="1" width="5.125" style="106" customWidth="1"/>
    <col min="2" max="2" width="54.125" style="106" customWidth="1"/>
    <col min="3" max="3" width="10.875" style="106" customWidth="1"/>
    <col min="4" max="4" width="12.00390625" style="8" customWidth="1"/>
    <col min="5" max="5" width="18.125" style="8" customWidth="1"/>
    <col min="6" max="6" width="24.375" style="106" customWidth="1"/>
    <col min="7" max="7" width="17.375" style="106" customWidth="1"/>
    <col min="8" max="8" width="15.875" style="106" customWidth="1"/>
    <col min="9" max="9" width="16.125" style="106" customWidth="1"/>
    <col min="10" max="10" width="15.125" style="106" customWidth="1"/>
    <col min="11" max="11" width="8.00390625" style="106" customWidth="1"/>
    <col min="12" max="12" width="15.875" style="106" customWidth="1"/>
    <col min="13" max="13" width="15.875" style="24" customWidth="1"/>
    <col min="14" max="14" width="15.875" style="106" customWidth="1"/>
    <col min="15" max="16" width="14.25390625" style="106" customWidth="1"/>
    <col min="17" max="17" width="15.25390625" style="106" customWidth="1"/>
    <col min="18" max="16384" width="9.125" style="106" customWidth="1"/>
  </cols>
  <sheetData>
    <row r="1" spans="7:10" ht="15" customHeight="1">
      <c r="G1" s="144" t="s">
        <v>50</v>
      </c>
      <c r="H1" s="144"/>
      <c r="I1" s="144"/>
      <c r="J1" s="62"/>
    </row>
    <row r="2" spans="2:16" ht="15">
      <c r="B2" s="9" t="str">
        <f>'formularz oferty'!C4</f>
        <v>DFP.271.127.2018.AJ</v>
      </c>
      <c r="D2" s="106"/>
      <c r="E2" s="106"/>
      <c r="H2" s="9" t="s">
        <v>51</v>
      </c>
      <c r="J2" s="9"/>
      <c r="O2" s="9"/>
      <c r="P2" s="9"/>
    </row>
    <row r="4" spans="2:16" ht="15">
      <c r="B4" s="10" t="s">
        <v>11</v>
      </c>
      <c r="C4" s="107">
        <v>23</v>
      </c>
      <c r="D4" s="11"/>
      <c r="E4" s="11"/>
      <c r="F4" s="105"/>
      <c r="G4" s="13" t="s">
        <v>14</v>
      </c>
      <c r="H4" s="105"/>
      <c r="I4" s="105"/>
      <c r="J4" s="105"/>
      <c r="P4" s="9"/>
    </row>
    <row r="5" spans="1:10" ht="15">
      <c r="A5" s="14"/>
      <c r="C5" s="105"/>
      <c r="D5" s="11"/>
      <c r="E5" s="11"/>
      <c r="F5" s="105"/>
      <c r="G5" s="105"/>
      <c r="H5" s="105"/>
      <c r="I5" s="105"/>
      <c r="J5" s="105"/>
    </row>
    <row r="6" spans="1:13" ht="15">
      <c r="A6" s="15"/>
      <c r="B6" s="15"/>
      <c r="C6" s="16"/>
      <c r="D6" s="17"/>
      <c r="E6" s="17"/>
      <c r="F6" s="17"/>
      <c r="G6" s="6"/>
      <c r="H6" s="18" t="s">
        <v>0</v>
      </c>
      <c r="I6" s="19">
        <f>SUM(I11:I11)</f>
        <v>0</v>
      </c>
      <c r="J6" s="20"/>
      <c r="K6" s="20"/>
      <c r="M6" s="106"/>
    </row>
    <row r="7" spans="1:13" ht="15">
      <c r="A7" s="15"/>
      <c r="B7" s="20"/>
      <c r="C7" s="6"/>
      <c r="D7" s="17"/>
      <c r="E7" s="17"/>
      <c r="F7" s="6"/>
      <c r="G7" s="6"/>
      <c r="H7" s="6"/>
      <c r="I7" s="20"/>
      <c r="J7" s="20"/>
      <c r="M7" s="106"/>
    </row>
    <row r="8" spans="1:13" ht="15">
      <c r="A8" s="15"/>
      <c r="B8" s="21"/>
      <c r="C8" s="22"/>
      <c r="D8" s="22"/>
      <c r="E8" s="22"/>
      <c r="F8" s="22"/>
      <c r="G8" s="22"/>
      <c r="H8" s="22"/>
      <c r="I8" s="20"/>
      <c r="J8" s="20"/>
      <c r="M8" s="106"/>
    </row>
    <row r="9" spans="1:13" ht="15">
      <c r="A9" s="20"/>
      <c r="B9" s="15"/>
      <c r="C9" s="23"/>
      <c r="D9" s="20"/>
      <c r="E9" s="20"/>
      <c r="F9" s="20"/>
      <c r="G9" s="20"/>
      <c r="H9" s="20"/>
      <c r="I9" s="20"/>
      <c r="M9" s="106"/>
    </row>
    <row r="10" spans="1:9" s="14" customFormat="1" ht="45">
      <c r="A10" s="1" t="s">
        <v>26</v>
      </c>
      <c r="B10" s="1" t="s">
        <v>53</v>
      </c>
      <c r="C10" s="142" t="s">
        <v>40</v>
      </c>
      <c r="D10" s="143"/>
      <c r="E10" s="109" t="s">
        <v>54</v>
      </c>
      <c r="F10" s="1" t="s">
        <v>41</v>
      </c>
      <c r="G10" s="1" t="s">
        <v>42</v>
      </c>
      <c r="H10" s="1" t="s">
        <v>43</v>
      </c>
      <c r="I10" s="1" t="s">
        <v>12</v>
      </c>
    </row>
    <row r="11" spans="1:13" ht="125.25" customHeight="1">
      <c r="A11" s="73" t="s">
        <v>1</v>
      </c>
      <c r="B11" s="116" t="s">
        <v>120</v>
      </c>
      <c r="C11" s="70">
        <v>20</v>
      </c>
      <c r="D11" s="2" t="s">
        <v>78</v>
      </c>
      <c r="E11" s="2"/>
      <c r="F11" s="3"/>
      <c r="G11" s="3"/>
      <c r="H11" s="4"/>
      <c r="I11" s="5">
        <f>ROUND(C11*ROUND(H11,2),2)</f>
        <v>0</v>
      </c>
      <c r="M11" s="106"/>
    </row>
    <row r="12" spans="2:13" ht="15" customHeight="1">
      <c r="B12" s="61"/>
      <c r="C12" s="8"/>
      <c r="D12" s="106"/>
      <c r="E12" s="106"/>
      <c r="M12" s="106"/>
    </row>
    <row r="13" spans="2:13" ht="15">
      <c r="B13" s="100"/>
      <c r="C13" s="8"/>
      <c r="D13" s="106"/>
      <c r="E13" s="106"/>
      <c r="M13" s="106"/>
    </row>
    <row r="14" spans="3:13" ht="15">
      <c r="C14" s="8"/>
      <c r="D14" s="106"/>
      <c r="E14" s="106"/>
      <c r="M14" s="106"/>
    </row>
    <row r="15" spans="3:13" ht="15">
      <c r="C15" s="8"/>
      <c r="D15" s="106"/>
      <c r="E15" s="106"/>
      <c r="M15" s="106"/>
    </row>
    <row r="16" spans="3:13" ht="15">
      <c r="C16" s="8"/>
      <c r="D16" s="106"/>
      <c r="E16" s="106"/>
      <c r="M16" s="106"/>
    </row>
    <row r="17" spans="3:13" ht="15">
      <c r="C17" s="8"/>
      <c r="D17" s="106"/>
      <c r="E17" s="106"/>
      <c r="M17" s="106"/>
    </row>
    <row r="18" spans="3:13" ht="15">
      <c r="C18" s="8"/>
      <c r="D18" s="106"/>
      <c r="E18" s="106"/>
      <c r="M18" s="106"/>
    </row>
    <row r="19" spans="3:13" ht="15">
      <c r="C19" s="8"/>
      <c r="D19" s="106"/>
      <c r="E19" s="106"/>
      <c r="M19" s="106"/>
    </row>
    <row r="20" spans="3:13" ht="15">
      <c r="C20" s="8"/>
      <c r="D20" s="106"/>
      <c r="E20" s="106"/>
      <c r="M20" s="106"/>
    </row>
    <row r="21" spans="3:13" ht="15">
      <c r="C21" s="8"/>
      <c r="D21" s="106"/>
      <c r="E21" s="106"/>
      <c r="M21" s="106"/>
    </row>
    <row r="22" ht="15">
      <c r="M22" s="106"/>
    </row>
    <row r="23" ht="15">
      <c r="M23" s="106"/>
    </row>
    <row r="24" ht="15">
      <c r="M24" s="106"/>
    </row>
    <row r="25" ht="15">
      <c r="M25" s="106"/>
    </row>
    <row r="26" ht="15">
      <c r="M26" s="106"/>
    </row>
    <row r="27" ht="15">
      <c r="M27" s="106"/>
    </row>
    <row r="28" ht="15">
      <c r="M28" s="106"/>
    </row>
    <row r="29" ht="15">
      <c r="M29" s="106"/>
    </row>
    <row r="30" ht="15">
      <c r="M30" s="106"/>
    </row>
    <row r="31" ht="15">
      <c r="M31" s="106"/>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3499799966812134"/>
  </sheetPr>
  <dimension ref="A1:P32"/>
  <sheetViews>
    <sheetView showGridLines="0" view="pageBreakPreview" zoomScaleNormal="86" zoomScaleSheetLayoutView="100" zoomScalePageLayoutView="85" workbookViewId="0" topLeftCell="A13">
      <selection activeCell="E14" sqref="E14"/>
    </sheetView>
  </sheetViews>
  <sheetFormatPr defaultColWidth="9.00390625" defaultRowHeight="12.75"/>
  <cols>
    <col min="1" max="1" width="5.125" style="106" customWidth="1"/>
    <col min="2" max="2" width="54.125" style="106" customWidth="1"/>
    <col min="3" max="3" width="10.875" style="106" customWidth="1"/>
    <col min="4" max="4" width="12.00390625" style="8" customWidth="1"/>
    <col min="5" max="5" width="18.125" style="8" customWidth="1"/>
    <col min="6" max="6" width="24.375" style="106" customWidth="1"/>
    <col min="7" max="7" width="17.375" style="106" customWidth="1"/>
    <col min="8" max="8" width="15.875" style="106" customWidth="1"/>
    <col min="9" max="9" width="16.125" style="106" customWidth="1"/>
    <col min="10" max="10" width="15.125" style="106" customWidth="1"/>
    <col min="11" max="11" width="8.00390625" style="106" customWidth="1"/>
    <col min="12" max="12" width="15.875" style="106" customWidth="1"/>
    <col min="13" max="13" width="15.875" style="24" customWidth="1"/>
    <col min="14" max="14" width="15.875" style="106" customWidth="1"/>
    <col min="15" max="16" width="14.25390625" style="106" customWidth="1"/>
    <col min="17" max="17" width="15.25390625" style="106" customWidth="1"/>
    <col min="18" max="16384" width="9.125" style="106" customWidth="1"/>
  </cols>
  <sheetData>
    <row r="1" spans="7:10" ht="15" customHeight="1">
      <c r="G1" s="144" t="s">
        <v>50</v>
      </c>
      <c r="H1" s="144"/>
      <c r="I1" s="144"/>
      <c r="J1" s="62"/>
    </row>
    <row r="2" spans="2:16" ht="15">
      <c r="B2" s="9" t="str">
        <f>'formularz oferty'!C4</f>
        <v>DFP.271.127.2018.AJ</v>
      </c>
      <c r="D2" s="106"/>
      <c r="E2" s="106"/>
      <c r="H2" s="9" t="s">
        <v>51</v>
      </c>
      <c r="J2" s="9"/>
      <c r="O2" s="9"/>
      <c r="P2" s="9"/>
    </row>
    <row r="4" spans="2:16" ht="15">
      <c r="B4" s="10" t="s">
        <v>11</v>
      </c>
      <c r="C4" s="107">
        <v>24</v>
      </c>
      <c r="D4" s="11"/>
      <c r="E4" s="11"/>
      <c r="F4" s="105"/>
      <c r="G4" s="13" t="s">
        <v>14</v>
      </c>
      <c r="H4" s="105"/>
      <c r="I4" s="105"/>
      <c r="J4" s="105"/>
      <c r="P4" s="9"/>
    </row>
    <row r="5" spans="1:10" ht="15">
      <c r="A5" s="14"/>
      <c r="C5" s="105"/>
      <c r="D5" s="11"/>
      <c r="E5" s="11"/>
      <c r="F5" s="105"/>
      <c r="G5" s="105"/>
      <c r="H5" s="105"/>
      <c r="I5" s="105"/>
      <c r="J5" s="105"/>
    </row>
    <row r="6" spans="1:13" ht="15">
      <c r="A6" s="15"/>
      <c r="B6" s="15"/>
      <c r="C6" s="16"/>
      <c r="D6" s="17"/>
      <c r="E6" s="17"/>
      <c r="F6" s="17"/>
      <c r="G6" s="6"/>
      <c r="H6" s="18" t="s">
        <v>0</v>
      </c>
      <c r="I6" s="19">
        <f>SUM(I11:I15)</f>
        <v>0</v>
      </c>
      <c r="J6" s="20"/>
      <c r="K6" s="20"/>
      <c r="M6" s="106"/>
    </row>
    <row r="7" spans="1:13" ht="15">
      <c r="A7" s="15"/>
      <c r="B7" s="20"/>
      <c r="C7" s="6"/>
      <c r="D7" s="17"/>
      <c r="E7" s="17"/>
      <c r="F7" s="6"/>
      <c r="G7" s="6"/>
      <c r="H7" s="6"/>
      <c r="I7" s="20"/>
      <c r="J7" s="20"/>
      <c r="M7" s="106"/>
    </row>
    <row r="8" spans="1:13" ht="15">
      <c r="A8" s="15"/>
      <c r="B8" s="21"/>
      <c r="C8" s="22"/>
      <c r="D8" s="22"/>
      <c r="E8" s="22"/>
      <c r="F8" s="22"/>
      <c r="G8" s="22"/>
      <c r="H8" s="22"/>
      <c r="I8" s="20"/>
      <c r="J8" s="20"/>
      <c r="M8" s="106"/>
    </row>
    <row r="9" spans="1:13" ht="15">
      <c r="A9" s="20"/>
      <c r="B9" s="15"/>
      <c r="C9" s="23"/>
      <c r="D9" s="20"/>
      <c r="E9" s="20"/>
      <c r="F9" s="20"/>
      <c r="G9" s="20"/>
      <c r="H9" s="20"/>
      <c r="I9" s="20"/>
      <c r="M9" s="106"/>
    </row>
    <row r="10" spans="1:9" s="14" customFormat="1" ht="45">
      <c r="A10" s="1" t="s">
        <v>26</v>
      </c>
      <c r="B10" s="1" t="s">
        <v>53</v>
      </c>
      <c r="C10" s="142" t="s">
        <v>40</v>
      </c>
      <c r="D10" s="143"/>
      <c r="E10" s="109" t="s">
        <v>54</v>
      </c>
      <c r="F10" s="1" t="s">
        <v>41</v>
      </c>
      <c r="G10" s="1" t="s">
        <v>42</v>
      </c>
      <c r="H10" s="1" t="s">
        <v>43</v>
      </c>
      <c r="I10" s="1" t="s">
        <v>12</v>
      </c>
    </row>
    <row r="11" spans="1:13" ht="165" customHeight="1">
      <c r="A11" s="73" t="s">
        <v>1</v>
      </c>
      <c r="B11" s="117" t="s">
        <v>121</v>
      </c>
      <c r="C11" s="70">
        <v>14</v>
      </c>
      <c r="D11" s="2" t="s">
        <v>75</v>
      </c>
      <c r="E11" s="2"/>
      <c r="F11" s="3"/>
      <c r="G11" s="3"/>
      <c r="H11" s="4"/>
      <c r="I11" s="5">
        <f>ROUND(C11*ROUND(H11,2),2)</f>
        <v>0</v>
      </c>
      <c r="M11" s="106"/>
    </row>
    <row r="12" spans="1:13" ht="143.25" customHeight="1">
      <c r="A12" s="73" t="s">
        <v>2</v>
      </c>
      <c r="B12" s="117" t="s">
        <v>122</v>
      </c>
      <c r="C12" s="70">
        <v>25</v>
      </c>
      <c r="D12" s="2" t="s">
        <v>75</v>
      </c>
      <c r="E12" s="2"/>
      <c r="F12" s="108"/>
      <c r="G12" s="108"/>
      <c r="H12" s="108"/>
      <c r="I12" s="5">
        <f>ROUND(C12*ROUND(H12,2),2)</f>
        <v>0</v>
      </c>
      <c r="M12" s="106"/>
    </row>
    <row r="13" spans="1:13" ht="204.75" customHeight="1">
      <c r="A13" s="110" t="s">
        <v>3</v>
      </c>
      <c r="B13" s="118" t="s">
        <v>123</v>
      </c>
      <c r="C13" s="84">
        <v>80</v>
      </c>
      <c r="D13" s="2" t="s">
        <v>75</v>
      </c>
      <c r="E13" s="110"/>
      <c r="F13" s="110"/>
      <c r="G13" s="110"/>
      <c r="H13" s="110"/>
      <c r="I13" s="5">
        <f>ROUND(C13*ROUND(H13,2),2)</f>
        <v>0</v>
      </c>
      <c r="M13" s="106"/>
    </row>
    <row r="14" spans="1:13" ht="120">
      <c r="A14" s="110" t="s">
        <v>4</v>
      </c>
      <c r="B14" s="118" t="s">
        <v>124</v>
      </c>
      <c r="C14" s="84">
        <v>10</v>
      </c>
      <c r="D14" s="2" t="s">
        <v>75</v>
      </c>
      <c r="E14" s="110"/>
      <c r="F14" s="110"/>
      <c r="G14" s="110"/>
      <c r="H14" s="110"/>
      <c r="I14" s="5">
        <f>ROUND(C14*ROUND(H14,2),2)</f>
        <v>0</v>
      </c>
      <c r="M14" s="106"/>
    </row>
    <row r="15" spans="1:13" ht="105">
      <c r="A15" s="110" t="s">
        <v>21</v>
      </c>
      <c r="B15" s="117" t="s">
        <v>125</v>
      </c>
      <c r="C15" s="84">
        <v>6</v>
      </c>
      <c r="D15" s="2" t="s">
        <v>75</v>
      </c>
      <c r="E15" s="110"/>
      <c r="F15" s="110"/>
      <c r="G15" s="110"/>
      <c r="H15" s="110"/>
      <c r="I15" s="5">
        <f>ROUND(C15*ROUND(H15,2),2)</f>
        <v>0</v>
      </c>
      <c r="M15" s="106"/>
    </row>
    <row r="16" spans="3:13" ht="15">
      <c r="C16" s="8"/>
      <c r="D16" s="106"/>
      <c r="E16" s="106"/>
      <c r="M16" s="106"/>
    </row>
    <row r="17" spans="3:13" ht="15">
      <c r="C17" s="8"/>
      <c r="D17" s="106"/>
      <c r="E17" s="106"/>
      <c r="M17" s="106"/>
    </row>
    <row r="18" spans="3:13" ht="15">
      <c r="C18" s="8"/>
      <c r="D18" s="106"/>
      <c r="E18" s="106"/>
      <c r="M18" s="106"/>
    </row>
    <row r="19" spans="3:13" ht="15">
      <c r="C19" s="8"/>
      <c r="D19" s="106"/>
      <c r="E19" s="106"/>
      <c r="M19" s="106"/>
    </row>
    <row r="20" spans="3:13" ht="15">
      <c r="C20" s="8"/>
      <c r="D20" s="106"/>
      <c r="E20" s="106"/>
      <c r="M20" s="106"/>
    </row>
    <row r="21" spans="3:13" ht="15">
      <c r="C21" s="8"/>
      <c r="D21" s="106"/>
      <c r="E21" s="106"/>
      <c r="M21" s="106"/>
    </row>
    <row r="22" spans="3:13" ht="15">
      <c r="C22" s="8"/>
      <c r="D22" s="106"/>
      <c r="E22" s="106"/>
      <c r="M22" s="106"/>
    </row>
    <row r="23" ht="15">
      <c r="M23" s="106"/>
    </row>
    <row r="24" ht="15">
      <c r="M24" s="106"/>
    </row>
    <row r="25" ht="15">
      <c r="M25" s="106"/>
    </row>
    <row r="26" ht="15">
      <c r="M26" s="106"/>
    </row>
    <row r="27" ht="15">
      <c r="M27" s="106"/>
    </row>
    <row r="28" ht="15">
      <c r="M28" s="106"/>
    </row>
    <row r="29" ht="15">
      <c r="M29" s="106"/>
    </row>
    <row r="30" ht="15">
      <c r="M30" s="106"/>
    </row>
    <row r="31" ht="15">
      <c r="M31" s="106"/>
    </row>
    <row r="32" ht="15">
      <c r="M32" s="106"/>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3499799966812134"/>
  </sheetPr>
  <dimension ref="A1:P32"/>
  <sheetViews>
    <sheetView showGridLines="0" view="pageBreakPreview" zoomScaleNormal="86" zoomScaleSheetLayoutView="100" zoomScalePageLayoutView="85" workbookViewId="0" topLeftCell="A4">
      <selection activeCell="B11" sqref="B11"/>
    </sheetView>
  </sheetViews>
  <sheetFormatPr defaultColWidth="9.00390625" defaultRowHeight="12.75"/>
  <cols>
    <col min="1" max="1" width="5.125" style="106" customWidth="1"/>
    <col min="2" max="2" width="54.125" style="106" customWidth="1"/>
    <col min="3" max="3" width="10.875" style="106" customWidth="1"/>
    <col min="4" max="4" width="12.00390625" style="8" customWidth="1"/>
    <col min="5" max="5" width="18.125" style="8" customWidth="1"/>
    <col min="6" max="6" width="24.375" style="106" customWidth="1"/>
    <col min="7" max="7" width="17.375" style="106" customWidth="1"/>
    <col min="8" max="8" width="15.875" style="106" customWidth="1"/>
    <col min="9" max="9" width="16.125" style="106" customWidth="1"/>
    <col min="10" max="10" width="15.125" style="106" customWidth="1"/>
    <col min="11" max="11" width="8.00390625" style="106" customWidth="1"/>
    <col min="12" max="12" width="15.875" style="106" customWidth="1"/>
    <col min="13" max="13" width="15.875" style="24" customWidth="1"/>
    <col min="14" max="14" width="15.875" style="106" customWidth="1"/>
    <col min="15" max="16" width="14.25390625" style="106" customWidth="1"/>
    <col min="17" max="17" width="15.25390625" style="106" customWidth="1"/>
    <col min="18" max="16384" width="9.125" style="106" customWidth="1"/>
  </cols>
  <sheetData>
    <row r="1" spans="7:10" ht="15" customHeight="1">
      <c r="G1" s="144" t="s">
        <v>50</v>
      </c>
      <c r="H1" s="144"/>
      <c r="I1" s="144"/>
      <c r="J1" s="62"/>
    </row>
    <row r="2" spans="2:16" ht="15">
      <c r="B2" s="9" t="str">
        <f>'formularz oferty'!C4</f>
        <v>DFP.271.127.2018.AJ</v>
      </c>
      <c r="D2" s="106"/>
      <c r="E2" s="106"/>
      <c r="H2" s="9" t="s">
        <v>51</v>
      </c>
      <c r="J2" s="9"/>
      <c r="O2" s="9"/>
      <c r="P2" s="9"/>
    </row>
    <row r="4" spans="2:16" ht="15">
      <c r="B4" s="10" t="s">
        <v>11</v>
      </c>
      <c r="C4" s="107">
        <v>25</v>
      </c>
      <c r="D4" s="11"/>
      <c r="E4" s="11"/>
      <c r="F4" s="105"/>
      <c r="G4" s="13" t="s">
        <v>14</v>
      </c>
      <c r="H4" s="105"/>
      <c r="I4" s="105"/>
      <c r="J4" s="105"/>
      <c r="P4" s="9"/>
    </row>
    <row r="5" spans="1:10" ht="15">
      <c r="A5" s="14"/>
      <c r="C5" s="105"/>
      <c r="D5" s="11"/>
      <c r="E5" s="11"/>
      <c r="F5" s="105"/>
      <c r="G5" s="105"/>
      <c r="H5" s="105"/>
      <c r="I5" s="105"/>
      <c r="J5" s="105"/>
    </row>
    <row r="6" spans="1:13" ht="15">
      <c r="A6" s="15"/>
      <c r="B6" s="15"/>
      <c r="C6" s="16"/>
      <c r="D6" s="17"/>
      <c r="E6" s="17"/>
      <c r="F6" s="17"/>
      <c r="G6" s="6"/>
      <c r="H6" s="18" t="s">
        <v>0</v>
      </c>
      <c r="I6" s="19">
        <f>SUM(I11:I12)</f>
        <v>0</v>
      </c>
      <c r="J6" s="20"/>
      <c r="K6" s="20"/>
      <c r="M6" s="106"/>
    </row>
    <row r="7" spans="1:13" ht="15">
      <c r="A7" s="15"/>
      <c r="B7" s="20"/>
      <c r="C7" s="6"/>
      <c r="D7" s="17"/>
      <c r="E7" s="17"/>
      <c r="F7" s="6"/>
      <c r="G7" s="6"/>
      <c r="H7" s="6"/>
      <c r="I7" s="20"/>
      <c r="J7" s="20"/>
      <c r="M7" s="106"/>
    </row>
    <row r="8" spans="1:13" ht="15">
      <c r="A8" s="15"/>
      <c r="B8" s="21"/>
      <c r="C8" s="22"/>
      <c r="D8" s="22"/>
      <c r="E8" s="22"/>
      <c r="F8" s="22"/>
      <c r="G8" s="22"/>
      <c r="H8" s="22"/>
      <c r="I8" s="20"/>
      <c r="J8" s="20"/>
      <c r="M8" s="106"/>
    </row>
    <row r="9" spans="1:13" ht="15">
      <c r="A9" s="20"/>
      <c r="B9" s="15"/>
      <c r="C9" s="23"/>
      <c r="D9" s="20"/>
      <c r="E9" s="20"/>
      <c r="F9" s="20"/>
      <c r="G9" s="20"/>
      <c r="H9" s="20"/>
      <c r="I9" s="20"/>
      <c r="M9" s="106"/>
    </row>
    <row r="10" spans="1:9" s="14" customFormat="1" ht="45">
      <c r="A10" s="1" t="s">
        <v>26</v>
      </c>
      <c r="B10" s="1" t="s">
        <v>53</v>
      </c>
      <c r="C10" s="142" t="s">
        <v>40</v>
      </c>
      <c r="D10" s="143"/>
      <c r="E10" s="109" t="s">
        <v>54</v>
      </c>
      <c r="F10" s="1" t="s">
        <v>41</v>
      </c>
      <c r="G10" s="1" t="s">
        <v>42</v>
      </c>
      <c r="H10" s="1" t="s">
        <v>43</v>
      </c>
      <c r="I10" s="1" t="s">
        <v>12</v>
      </c>
    </row>
    <row r="11" spans="1:13" ht="210">
      <c r="A11" s="73" t="s">
        <v>1</v>
      </c>
      <c r="B11" s="119" t="s">
        <v>126</v>
      </c>
      <c r="C11" s="70">
        <v>200</v>
      </c>
      <c r="D11" s="2" t="s">
        <v>75</v>
      </c>
      <c r="E11" s="2"/>
      <c r="F11" s="3"/>
      <c r="G11" s="3"/>
      <c r="H11" s="4"/>
      <c r="I11" s="5">
        <f>ROUND(C11*ROUND(H11,2),2)</f>
        <v>0</v>
      </c>
      <c r="M11" s="106"/>
    </row>
    <row r="12" spans="1:13" ht="210">
      <c r="A12" s="73" t="s">
        <v>2</v>
      </c>
      <c r="B12" s="119" t="s">
        <v>127</v>
      </c>
      <c r="C12" s="70">
        <v>400</v>
      </c>
      <c r="D12" s="2" t="s">
        <v>75</v>
      </c>
      <c r="E12" s="2"/>
      <c r="F12" s="108"/>
      <c r="G12" s="108"/>
      <c r="H12" s="108"/>
      <c r="I12" s="5">
        <f>ROUND(C12*ROUND(H12,2),2)</f>
        <v>0</v>
      </c>
      <c r="M12" s="106"/>
    </row>
    <row r="13" spans="2:13" ht="15" customHeight="1">
      <c r="B13" s="61"/>
      <c r="C13" s="8"/>
      <c r="D13" s="106"/>
      <c r="E13" s="106"/>
      <c r="M13" s="106"/>
    </row>
    <row r="14" spans="2:13" ht="15">
      <c r="B14" s="100"/>
      <c r="C14" s="8"/>
      <c r="D14" s="106"/>
      <c r="E14" s="106"/>
      <c r="M14" s="106"/>
    </row>
    <row r="15" spans="3:13" ht="15">
      <c r="C15" s="8"/>
      <c r="D15" s="106"/>
      <c r="E15" s="106"/>
      <c r="M15" s="106"/>
    </row>
    <row r="16" spans="3:13" ht="15">
      <c r="C16" s="8"/>
      <c r="D16" s="106"/>
      <c r="E16" s="106"/>
      <c r="M16" s="106"/>
    </row>
    <row r="17" spans="3:13" ht="15">
      <c r="C17" s="8"/>
      <c r="D17" s="106"/>
      <c r="E17" s="106"/>
      <c r="M17" s="106"/>
    </row>
    <row r="18" spans="3:13" ht="15">
      <c r="C18" s="8"/>
      <c r="D18" s="106"/>
      <c r="E18" s="106"/>
      <c r="M18" s="106"/>
    </row>
    <row r="19" spans="3:13" ht="15">
      <c r="C19" s="8"/>
      <c r="D19" s="106"/>
      <c r="E19" s="106"/>
      <c r="M19" s="106"/>
    </row>
    <row r="20" spans="3:13" ht="15">
      <c r="C20" s="8"/>
      <c r="D20" s="106"/>
      <c r="E20" s="106"/>
      <c r="M20" s="106"/>
    </row>
    <row r="21" spans="3:13" ht="15">
      <c r="C21" s="8"/>
      <c r="D21" s="106"/>
      <c r="E21" s="106"/>
      <c r="M21" s="106"/>
    </row>
    <row r="22" spans="3:13" ht="15">
      <c r="C22" s="8"/>
      <c r="D22" s="106"/>
      <c r="E22" s="106"/>
      <c r="M22" s="106"/>
    </row>
    <row r="23" ht="15">
      <c r="M23" s="106"/>
    </row>
    <row r="24" ht="15">
      <c r="M24" s="106"/>
    </row>
    <row r="25" ht="15">
      <c r="M25" s="106"/>
    </row>
    <row r="26" ht="15">
      <c r="M26" s="106"/>
    </row>
    <row r="27" ht="15">
      <c r="M27" s="106"/>
    </row>
    <row r="28" ht="15">
      <c r="M28" s="106"/>
    </row>
    <row r="29" ht="15">
      <c r="M29" s="106"/>
    </row>
    <row r="30" ht="15">
      <c r="M30" s="106"/>
    </row>
    <row r="31" ht="15">
      <c r="M31" s="106"/>
    </row>
    <row r="32" ht="15">
      <c r="M32" s="106"/>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3499799966812134"/>
  </sheetPr>
  <dimension ref="A1:P32"/>
  <sheetViews>
    <sheetView showGridLines="0" tabSelected="1" view="pageBreakPreview" zoomScale="86" zoomScaleNormal="86" zoomScaleSheetLayoutView="86" zoomScalePageLayoutView="85" workbookViewId="0" topLeftCell="A1">
      <selection activeCell="C12" sqref="C12"/>
    </sheetView>
  </sheetViews>
  <sheetFormatPr defaultColWidth="9.00390625" defaultRowHeight="12.75"/>
  <cols>
    <col min="1" max="1" width="5.125" style="106" customWidth="1"/>
    <col min="2" max="2" width="54.125" style="106" customWidth="1"/>
    <col min="3" max="3" width="10.875" style="106" customWidth="1"/>
    <col min="4" max="4" width="12.00390625" style="8" customWidth="1"/>
    <col min="5" max="5" width="18.125" style="8" customWidth="1"/>
    <col min="6" max="6" width="24.375" style="106" customWidth="1"/>
    <col min="7" max="7" width="17.375" style="106" customWidth="1"/>
    <col min="8" max="8" width="15.875" style="106" customWidth="1"/>
    <col min="9" max="9" width="16.125" style="106" customWidth="1"/>
    <col min="10" max="10" width="15.125" style="106" customWidth="1"/>
    <col min="11" max="11" width="8.00390625" style="106" customWidth="1"/>
    <col min="12" max="12" width="15.875" style="106" customWidth="1"/>
    <col min="13" max="13" width="15.875" style="24" customWidth="1"/>
    <col min="14" max="14" width="15.875" style="106" customWidth="1"/>
    <col min="15" max="16" width="14.25390625" style="106" customWidth="1"/>
    <col min="17" max="17" width="15.25390625" style="106" customWidth="1"/>
    <col min="18" max="16384" width="9.125" style="106" customWidth="1"/>
  </cols>
  <sheetData>
    <row r="1" spans="7:10" ht="15" customHeight="1">
      <c r="G1" s="144" t="s">
        <v>50</v>
      </c>
      <c r="H1" s="144"/>
      <c r="I1" s="144"/>
      <c r="J1" s="62"/>
    </row>
    <row r="2" spans="2:16" ht="15">
      <c r="B2" s="9" t="str">
        <f>'formularz oferty'!C4</f>
        <v>DFP.271.127.2018.AJ</v>
      </c>
      <c r="D2" s="106"/>
      <c r="E2" s="106"/>
      <c r="H2" s="9" t="s">
        <v>51</v>
      </c>
      <c r="J2" s="9"/>
      <c r="O2" s="9"/>
      <c r="P2" s="9"/>
    </row>
    <row r="4" spans="2:16" ht="15">
      <c r="B4" s="10" t="s">
        <v>11</v>
      </c>
      <c r="C4" s="107">
        <v>26</v>
      </c>
      <c r="D4" s="11"/>
      <c r="E4" s="11"/>
      <c r="F4" s="105"/>
      <c r="G4" s="13" t="s">
        <v>14</v>
      </c>
      <c r="H4" s="105"/>
      <c r="I4" s="105"/>
      <c r="J4" s="105"/>
      <c r="P4" s="9"/>
    </row>
    <row r="5" spans="1:10" ht="15">
      <c r="A5" s="14"/>
      <c r="C5" s="105"/>
      <c r="D5" s="11"/>
      <c r="E5" s="11"/>
      <c r="F5" s="105"/>
      <c r="G5" s="105"/>
      <c r="H5" s="105"/>
      <c r="I5" s="105"/>
      <c r="J5" s="105"/>
    </row>
    <row r="6" spans="1:13" ht="15">
      <c r="A6" s="15"/>
      <c r="B6" s="15"/>
      <c r="C6" s="16"/>
      <c r="D6" s="17"/>
      <c r="E6" s="17"/>
      <c r="F6" s="17"/>
      <c r="G6" s="6"/>
      <c r="H6" s="18" t="s">
        <v>0</v>
      </c>
      <c r="I6" s="19">
        <f>SUM(I11:I12)</f>
        <v>0</v>
      </c>
      <c r="J6" s="20"/>
      <c r="K6" s="20"/>
      <c r="M6" s="106"/>
    </row>
    <row r="7" spans="1:13" ht="15">
      <c r="A7" s="15"/>
      <c r="B7" s="20"/>
      <c r="C7" s="6"/>
      <c r="D7" s="17"/>
      <c r="E7" s="17"/>
      <c r="F7" s="6"/>
      <c r="G7" s="6"/>
      <c r="H7" s="6"/>
      <c r="I7" s="20"/>
      <c r="J7" s="20"/>
      <c r="M7" s="106"/>
    </row>
    <row r="8" spans="1:13" ht="15">
      <c r="A8" s="15"/>
      <c r="B8" s="21"/>
      <c r="C8" s="22"/>
      <c r="D8" s="22"/>
      <c r="E8" s="22"/>
      <c r="F8" s="22"/>
      <c r="G8" s="22"/>
      <c r="H8" s="22"/>
      <c r="I8" s="20"/>
      <c r="J8" s="20"/>
      <c r="M8" s="106"/>
    </row>
    <row r="9" spans="1:13" ht="15">
      <c r="A9" s="20"/>
      <c r="B9" s="15"/>
      <c r="C9" s="23"/>
      <c r="D9" s="20"/>
      <c r="E9" s="20"/>
      <c r="F9" s="20"/>
      <c r="G9" s="20"/>
      <c r="H9" s="20"/>
      <c r="I9" s="20"/>
      <c r="M9" s="106"/>
    </row>
    <row r="10" spans="1:9" s="14" customFormat="1" ht="45">
      <c r="A10" s="1" t="s">
        <v>26</v>
      </c>
      <c r="B10" s="1" t="s">
        <v>53</v>
      </c>
      <c r="C10" s="142" t="s">
        <v>40</v>
      </c>
      <c r="D10" s="143"/>
      <c r="E10" s="109" t="s">
        <v>54</v>
      </c>
      <c r="F10" s="1" t="s">
        <v>41</v>
      </c>
      <c r="G10" s="1" t="s">
        <v>42</v>
      </c>
      <c r="H10" s="1" t="s">
        <v>43</v>
      </c>
      <c r="I10" s="1" t="s">
        <v>12</v>
      </c>
    </row>
    <row r="11" spans="1:13" ht="225">
      <c r="A11" s="73" t="s">
        <v>1</v>
      </c>
      <c r="B11" s="119" t="s">
        <v>128</v>
      </c>
      <c r="C11" s="70">
        <v>400</v>
      </c>
      <c r="D11" s="2" t="s">
        <v>75</v>
      </c>
      <c r="E11" s="2"/>
      <c r="F11" s="3"/>
      <c r="G11" s="3"/>
      <c r="H11" s="4"/>
      <c r="I11" s="5">
        <f>ROUND(C11*ROUND(H11,2),2)</f>
        <v>0</v>
      </c>
      <c r="M11" s="106"/>
    </row>
    <row r="12" spans="1:13" ht="210">
      <c r="A12" s="73" t="s">
        <v>2</v>
      </c>
      <c r="B12" s="119" t="s">
        <v>129</v>
      </c>
      <c r="C12" s="70">
        <v>400</v>
      </c>
      <c r="D12" s="2" t="s">
        <v>75</v>
      </c>
      <c r="E12" s="2"/>
      <c r="F12" s="108"/>
      <c r="G12" s="108"/>
      <c r="H12" s="108"/>
      <c r="I12" s="5">
        <f>ROUND(C12*ROUND(H12,2),2)</f>
        <v>0</v>
      </c>
      <c r="M12" s="106"/>
    </row>
    <row r="13" spans="2:13" ht="15" customHeight="1">
      <c r="B13" s="61"/>
      <c r="C13" s="8"/>
      <c r="D13" s="106"/>
      <c r="E13" s="106"/>
      <c r="M13" s="106"/>
    </row>
    <row r="14" spans="2:13" ht="15">
      <c r="B14" s="100"/>
      <c r="C14" s="8"/>
      <c r="D14" s="106"/>
      <c r="E14" s="106"/>
      <c r="M14" s="106"/>
    </row>
    <row r="15" spans="3:13" ht="15">
      <c r="C15" s="8"/>
      <c r="D15" s="106"/>
      <c r="E15" s="106"/>
      <c r="M15" s="106"/>
    </row>
    <row r="16" spans="3:13" ht="15">
      <c r="C16" s="8"/>
      <c r="D16" s="106"/>
      <c r="E16" s="106"/>
      <c r="M16" s="106"/>
    </row>
    <row r="17" spans="3:13" ht="15">
      <c r="C17" s="8"/>
      <c r="D17" s="106"/>
      <c r="E17" s="106"/>
      <c r="M17" s="106"/>
    </row>
    <row r="18" spans="3:13" ht="15">
      <c r="C18" s="8"/>
      <c r="D18" s="106"/>
      <c r="E18" s="106"/>
      <c r="M18" s="106"/>
    </row>
    <row r="19" spans="3:13" ht="15">
      <c r="C19" s="8"/>
      <c r="D19" s="106"/>
      <c r="E19" s="106"/>
      <c r="M19" s="106"/>
    </row>
    <row r="20" spans="3:13" ht="15">
      <c r="C20" s="8"/>
      <c r="D20" s="106"/>
      <c r="E20" s="106"/>
      <c r="M20" s="106"/>
    </row>
    <row r="21" spans="3:13" ht="15">
      <c r="C21" s="8"/>
      <c r="D21" s="106"/>
      <c r="E21" s="106"/>
      <c r="M21" s="106"/>
    </row>
    <row r="22" spans="3:13" ht="15">
      <c r="C22" s="8"/>
      <c r="D22" s="106"/>
      <c r="E22" s="106"/>
      <c r="M22" s="106"/>
    </row>
    <row r="23" ht="15">
      <c r="M23" s="106"/>
    </row>
    <row r="24" ht="15">
      <c r="M24" s="106"/>
    </row>
    <row r="25" ht="15">
      <c r="M25" s="106"/>
    </row>
    <row r="26" ht="15">
      <c r="M26" s="106"/>
    </row>
    <row r="27" ht="15">
      <c r="M27" s="106"/>
    </row>
    <row r="28" ht="15">
      <c r="M28" s="106"/>
    </row>
    <row r="29" ht="15">
      <c r="M29" s="106"/>
    </row>
    <row r="30" ht="15">
      <c r="M30" s="106"/>
    </row>
    <row r="31" ht="15">
      <c r="M31" s="106"/>
    </row>
    <row r="32" ht="15">
      <c r="M32" s="106"/>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3499799966812134"/>
  </sheetPr>
  <dimension ref="A1:P32"/>
  <sheetViews>
    <sheetView showGridLines="0" view="pageBreakPreview" zoomScaleNormal="86" zoomScaleSheetLayoutView="100" zoomScalePageLayoutView="85" workbookViewId="0" topLeftCell="A1">
      <selection activeCell="I6" sqref="I6"/>
    </sheetView>
  </sheetViews>
  <sheetFormatPr defaultColWidth="9.00390625" defaultRowHeight="12.75"/>
  <cols>
    <col min="1" max="1" width="5.125" style="54" customWidth="1"/>
    <col min="2" max="2" width="58.625" style="54" customWidth="1"/>
    <col min="3" max="3" width="7.00390625" style="54" customWidth="1"/>
    <col min="4" max="4" width="12.00390625" style="8" customWidth="1"/>
    <col min="5" max="5" width="18.125" style="8" customWidth="1"/>
    <col min="6" max="6" width="24.375" style="54" customWidth="1"/>
    <col min="7" max="7" width="17.375" style="54" customWidth="1"/>
    <col min="8" max="8" width="15.875" style="54" customWidth="1"/>
    <col min="9" max="9" width="16.125" style="54" customWidth="1"/>
    <col min="10" max="10" width="15.125" style="54" customWidth="1"/>
    <col min="11" max="11" width="8.00390625" style="54" customWidth="1"/>
    <col min="12" max="12" width="15.875" style="54" customWidth="1"/>
    <col min="13" max="13" width="15.875" style="24" customWidth="1"/>
    <col min="14" max="14" width="15.875" style="54" customWidth="1"/>
    <col min="15" max="16" width="14.25390625" style="54" customWidth="1"/>
    <col min="17" max="17" width="15.25390625" style="54" customWidth="1"/>
    <col min="18" max="16384" width="9.125" style="54" customWidth="1"/>
  </cols>
  <sheetData>
    <row r="1" spans="7:10" ht="15" customHeight="1">
      <c r="G1" s="144" t="s">
        <v>50</v>
      </c>
      <c r="H1" s="144"/>
      <c r="I1" s="144"/>
      <c r="J1" s="62"/>
    </row>
    <row r="2" spans="2:16" ht="15">
      <c r="B2" s="9" t="str">
        <f>'formularz oferty'!C4</f>
        <v>DFP.271.127.2018.AJ</v>
      </c>
      <c r="D2" s="54"/>
      <c r="E2" s="66"/>
      <c r="H2" s="9" t="s">
        <v>51</v>
      </c>
      <c r="J2" s="9"/>
      <c r="O2" s="9"/>
      <c r="P2" s="9"/>
    </row>
    <row r="4" spans="2:16" ht="15">
      <c r="B4" s="10" t="s">
        <v>11</v>
      </c>
      <c r="C4" s="55">
        <v>2</v>
      </c>
      <c r="D4" s="11"/>
      <c r="E4" s="11"/>
      <c r="F4" s="53"/>
      <c r="G4" s="13" t="s">
        <v>14</v>
      </c>
      <c r="H4" s="53"/>
      <c r="I4" s="53"/>
      <c r="J4" s="53"/>
      <c r="P4" s="9"/>
    </row>
    <row r="5" spans="1:10" ht="15">
      <c r="A5" s="14"/>
      <c r="C5" s="53"/>
      <c r="D5" s="11"/>
      <c r="E5" s="11"/>
      <c r="F5" s="53"/>
      <c r="G5" s="53"/>
      <c r="H5" s="53"/>
      <c r="I5" s="53"/>
      <c r="J5" s="53"/>
    </row>
    <row r="6" spans="1:13" ht="15">
      <c r="A6" s="15"/>
      <c r="B6" s="15"/>
      <c r="C6" s="16"/>
      <c r="D6" s="17"/>
      <c r="E6" s="17"/>
      <c r="F6" s="17"/>
      <c r="G6" s="6"/>
      <c r="H6" s="18" t="s">
        <v>0</v>
      </c>
      <c r="I6" s="19">
        <f>SUM(I11:I12)</f>
        <v>0</v>
      </c>
      <c r="J6" s="20"/>
      <c r="K6" s="20"/>
      <c r="M6" s="54"/>
    </row>
    <row r="7" spans="1:13" ht="15">
      <c r="A7" s="15"/>
      <c r="B7" s="20"/>
      <c r="C7" s="6"/>
      <c r="D7" s="17"/>
      <c r="E7" s="17"/>
      <c r="F7" s="6"/>
      <c r="G7" s="6"/>
      <c r="H7" s="6"/>
      <c r="I7" s="20"/>
      <c r="J7" s="20"/>
      <c r="M7" s="54"/>
    </row>
    <row r="8" spans="1:13" ht="15">
      <c r="A8" s="15"/>
      <c r="B8" s="21"/>
      <c r="C8" s="22"/>
      <c r="D8" s="22"/>
      <c r="E8" s="22"/>
      <c r="F8" s="22"/>
      <c r="G8" s="22"/>
      <c r="H8" s="22"/>
      <c r="I8" s="20"/>
      <c r="J8" s="20"/>
      <c r="M8" s="54"/>
    </row>
    <row r="9" spans="1:13" ht="15">
      <c r="A9" s="20"/>
      <c r="B9" s="15"/>
      <c r="C9" s="23"/>
      <c r="D9" s="20"/>
      <c r="E9" s="20"/>
      <c r="F9" s="20"/>
      <c r="G9" s="20"/>
      <c r="H9" s="20"/>
      <c r="I9" s="20"/>
      <c r="M9" s="54"/>
    </row>
    <row r="10" spans="1:9" s="14" customFormat="1" ht="45">
      <c r="A10" s="1" t="s">
        <v>26</v>
      </c>
      <c r="B10" s="1" t="s">
        <v>53</v>
      </c>
      <c r="C10" s="142" t="s">
        <v>40</v>
      </c>
      <c r="D10" s="143"/>
      <c r="E10" s="67" t="s">
        <v>54</v>
      </c>
      <c r="F10" s="1" t="s">
        <v>41</v>
      </c>
      <c r="G10" s="1" t="s">
        <v>42</v>
      </c>
      <c r="H10" s="1" t="s">
        <v>43</v>
      </c>
      <c r="I10" s="1" t="s">
        <v>12</v>
      </c>
    </row>
    <row r="11" spans="1:13" ht="105">
      <c r="A11" s="102" t="s">
        <v>1</v>
      </c>
      <c r="B11" s="104" t="s">
        <v>95</v>
      </c>
      <c r="C11" s="70">
        <v>100</v>
      </c>
      <c r="D11" s="2" t="s">
        <v>76</v>
      </c>
      <c r="E11" s="2"/>
      <c r="F11" s="3"/>
      <c r="G11" s="3"/>
      <c r="H11" s="4"/>
      <c r="I11" s="5">
        <f>ROUND(C11*ROUND(H11,2),2)</f>
        <v>0</v>
      </c>
      <c r="M11" s="54"/>
    </row>
    <row r="12" spans="1:13" ht="210">
      <c r="A12" s="102" t="s">
        <v>2</v>
      </c>
      <c r="B12" s="104" t="s">
        <v>96</v>
      </c>
      <c r="C12" s="70">
        <v>40</v>
      </c>
      <c r="D12" s="2" t="s">
        <v>75</v>
      </c>
      <c r="E12" s="2"/>
      <c r="F12" s="94"/>
      <c r="G12" s="94"/>
      <c r="H12" s="94"/>
      <c r="I12" s="5">
        <f>ROUND(C12*ROUND(H12,2),2)</f>
        <v>0</v>
      </c>
      <c r="M12" s="54"/>
    </row>
    <row r="13" spans="2:13" ht="15" customHeight="1">
      <c r="B13" s="61"/>
      <c r="C13" s="8"/>
      <c r="D13" s="54"/>
      <c r="E13" s="66"/>
      <c r="M13" s="54"/>
    </row>
    <row r="14" spans="2:13" ht="15">
      <c r="B14" s="100"/>
      <c r="C14" s="8"/>
      <c r="D14" s="54"/>
      <c r="E14" s="66"/>
      <c r="M14" s="54"/>
    </row>
    <row r="15" spans="2:13" ht="15">
      <c r="B15" s="93"/>
      <c r="C15" s="8"/>
      <c r="D15" s="54"/>
      <c r="E15" s="66"/>
      <c r="M15" s="54"/>
    </row>
    <row r="16" spans="2:13" ht="15">
      <c r="B16" s="93"/>
      <c r="C16" s="8"/>
      <c r="D16" s="54"/>
      <c r="E16" s="66"/>
      <c r="M16" s="54"/>
    </row>
    <row r="17" spans="2:13" ht="15">
      <c r="B17" s="93"/>
      <c r="C17" s="8"/>
      <c r="D17" s="54"/>
      <c r="E17" s="66"/>
      <c r="M17" s="54"/>
    </row>
    <row r="18" spans="3:13" ht="15">
      <c r="C18" s="8"/>
      <c r="D18" s="54"/>
      <c r="E18" s="66"/>
      <c r="M18" s="54"/>
    </row>
    <row r="19" spans="3:13" ht="15">
      <c r="C19" s="8"/>
      <c r="D19" s="54"/>
      <c r="E19" s="66"/>
      <c r="M19" s="54"/>
    </row>
    <row r="20" spans="3:13" ht="15">
      <c r="C20" s="8"/>
      <c r="D20" s="54"/>
      <c r="E20" s="66"/>
      <c r="M20" s="54"/>
    </row>
    <row r="21" spans="3:13" ht="15">
      <c r="C21" s="8"/>
      <c r="D21" s="54"/>
      <c r="E21" s="66"/>
      <c r="M21" s="54"/>
    </row>
    <row r="22" spans="3:13" ht="15">
      <c r="C22" s="8"/>
      <c r="D22" s="54"/>
      <c r="E22" s="66"/>
      <c r="M22" s="54"/>
    </row>
    <row r="23" ht="15">
      <c r="M23" s="54"/>
    </row>
    <row r="24" ht="15">
      <c r="M24" s="54"/>
    </row>
    <row r="25" ht="15">
      <c r="M25" s="54"/>
    </row>
    <row r="26" ht="15">
      <c r="M26" s="54"/>
    </row>
    <row r="27" ht="15">
      <c r="M27" s="54"/>
    </row>
    <row r="28" ht="15">
      <c r="M28" s="54"/>
    </row>
    <row r="29" ht="15">
      <c r="M29" s="54"/>
    </row>
    <row r="30" ht="15">
      <c r="M30" s="54"/>
    </row>
    <row r="31" ht="15">
      <c r="M31" s="54"/>
    </row>
    <row r="32" ht="15">
      <c r="M32" s="54"/>
    </row>
  </sheetData>
  <sheetProtection/>
  <mergeCells count="2">
    <mergeCell ref="C10:D10"/>
    <mergeCell ref="G1:I1"/>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3499799966812134"/>
  </sheetPr>
  <dimension ref="A1:P17"/>
  <sheetViews>
    <sheetView showGridLines="0" view="pageBreakPreview" zoomScaleNormal="86" zoomScaleSheetLayoutView="100" zoomScalePageLayoutView="80" workbookViewId="0" topLeftCell="A1">
      <selection activeCell="E13" sqref="E13"/>
    </sheetView>
  </sheetViews>
  <sheetFormatPr defaultColWidth="9.00390625" defaultRowHeight="12.75"/>
  <cols>
    <col min="1" max="1" width="5.125" style="54" customWidth="1"/>
    <col min="2" max="2" width="64.25390625" style="54" customWidth="1"/>
    <col min="3" max="3" width="10.25390625" style="54" customWidth="1"/>
    <col min="4" max="4" width="15.25390625" style="8" customWidth="1"/>
    <col min="5" max="5" width="19.00390625" style="8" customWidth="1"/>
    <col min="6" max="6" width="24.375" style="54" customWidth="1"/>
    <col min="7" max="7" width="20.00390625" style="54" customWidth="1"/>
    <col min="8" max="8" width="15.875" style="54" customWidth="1"/>
    <col min="9" max="9" width="16.125" style="54" customWidth="1"/>
    <col min="10" max="10" width="15.125" style="54" customWidth="1"/>
    <col min="11" max="11" width="8.00390625" style="54" customWidth="1"/>
    <col min="12" max="12" width="15.875" style="54" customWidth="1"/>
    <col min="13" max="13" width="15.875" style="24" customWidth="1"/>
    <col min="14" max="14" width="15.875" style="54" customWidth="1"/>
    <col min="15" max="16" width="14.25390625" style="54" customWidth="1"/>
    <col min="17" max="16384" width="9.125" style="54" customWidth="1"/>
  </cols>
  <sheetData>
    <row r="1" spans="7:10" ht="15" customHeight="1">
      <c r="G1" s="144" t="s">
        <v>47</v>
      </c>
      <c r="H1" s="144"/>
      <c r="I1" s="144"/>
      <c r="J1" s="62"/>
    </row>
    <row r="2" spans="2:16" ht="15">
      <c r="B2" s="9" t="str">
        <f>'formularz oferty'!C4</f>
        <v>DFP.271.127.2018.AJ</v>
      </c>
      <c r="C2" s="80"/>
      <c r="D2" s="80"/>
      <c r="E2" s="80"/>
      <c r="F2" s="80"/>
      <c r="G2" s="80"/>
      <c r="H2" s="9" t="s">
        <v>51</v>
      </c>
      <c r="I2" s="80"/>
      <c r="J2" s="9"/>
      <c r="O2" s="9"/>
      <c r="P2" s="9"/>
    </row>
    <row r="3" spans="2:9" ht="15">
      <c r="B3" s="80"/>
      <c r="C3" s="80"/>
      <c r="F3" s="80"/>
      <c r="G3" s="80"/>
      <c r="H3" s="80"/>
      <c r="I3" s="80"/>
    </row>
    <row r="4" spans="2:10" ht="15">
      <c r="B4" s="10" t="s">
        <v>11</v>
      </c>
      <c r="C4" s="81">
        <v>3</v>
      </c>
      <c r="D4" s="11"/>
      <c r="E4" s="11"/>
      <c r="F4" s="79"/>
      <c r="G4" s="13" t="s">
        <v>14</v>
      </c>
      <c r="H4" s="79"/>
      <c r="I4" s="79"/>
      <c r="J4" s="53"/>
    </row>
    <row r="5" spans="1:10" ht="15">
      <c r="A5" s="14"/>
      <c r="B5" s="80"/>
      <c r="C5" s="79"/>
      <c r="D5" s="11"/>
      <c r="E5" s="11"/>
      <c r="F5" s="79"/>
      <c r="G5" s="79"/>
      <c r="H5" s="79"/>
      <c r="I5" s="79"/>
      <c r="J5" s="53"/>
    </row>
    <row r="6" spans="1:13" ht="15">
      <c r="A6" s="15"/>
      <c r="B6" s="15"/>
      <c r="C6" s="16"/>
      <c r="D6" s="17"/>
      <c r="E6" s="17"/>
      <c r="F6" s="17"/>
      <c r="G6" s="6"/>
      <c r="H6" s="18" t="s">
        <v>0</v>
      </c>
      <c r="I6" s="19">
        <f>SUM(I11:I12)</f>
        <v>0</v>
      </c>
      <c r="J6" s="20"/>
      <c r="K6" s="20"/>
      <c r="M6" s="54"/>
    </row>
    <row r="7" spans="1:13" ht="15">
      <c r="A7" s="15"/>
      <c r="B7" s="20"/>
      <c r="C7" s="6"/>
      <c r="D7" s="17"/>
      <c r="E7" s="17"/>
      <c r="F7" s="6"/>
      <c r="G7" s="6"/>
      <c r="H7" s="6"/>
      <c r="I7" s="20"/>
      <c r="J7" s="20"/>
      <c r="M7" s="54"/>
    </row>
    <row r="8" spans="1:13" ht="15">
      <c r="A8" s="15"/>
      <c r="B8" s="21"/>
      <c r="C8" s="22"/>
      <c r="D8" s="22"/>
      <c r="E8" s="22"/>
      <c r="F8" s="22"/>
      <c r="G8" s="22"/>
      <c r="H8" s="22"/>
      <c r="I8" s="20"/>
      <c r="J8" s="20"/>
      <c r="M8" s="54"/>
    </row>
    <row r="9" spans="1:13" ht="15">
      <c r="A9" s="20"/>
      <c r="B9" s="15"/>
      <c r="C9" s="23"/>
      <c r="D9" s="20"/>
      <c r="E9" s="20"/>
      <c r="F9" s="20"/>
      <c r="G9" s="20"/>
      <c r="H9" s="20"/>
      <c r="I9" s="20"/>
      <c r="M9" s="54"/>
    </row>
    <row r="10" spans="1:9" s="14" customFormat="1" ht="45">
      <c r="A10" s="1" t="s">
        <v>26</v>
      </c>
      <c r="B10" s="1" t="s">
        <v>53</v>
      </c>
      <c r="C10" s="142" t="s">
        <v>40</v>
      </c>
      <c r="D10" s="143"/>
      <c r="E10" s="83" t="s">
        <v>54</v>
      </c>
      <c r="F10" s="1" t="s">
        <v>41</v>
      </c>
      <c r="G10" s="1" t="s">
        <v>42</v>
      </c>
      <c r="H10" s="1" t="s">
        <v>43</v>
      </c>
      <c r="I10" s="1" t="s">
        <v>12</v>
      </c>
    </row>
    <row r="11" spans="1:14" ht="90">
      <c r="A11" s="85" t="s">
        <v>1</v>
      </c>
      <c r="B11" s="104" t="s">
        <v>80</v>
      </c>
      <c r="C11" s="86">
        <v>30</v>
      </c>
      <c r="D11" s="84" t="s">
        <v>75</v>
      </c>
      <c r="E11" s="84"/>
      <c r="F11" s="87"/>
      <c r="G11" s="87"/>
      <c r="H11" s="88"/>
      <c r="I11" s="89">
        <f>ROUND(C11,0)*ROUND(H11,2)</f>
        <v>0</v>
      </c>
      <c r="M11" s="54"/>
      <c r="N11" s="51"/>
    </row>
    <row r="12" spans="1:9" ht="60">
      <c r="A12" s="82" t="s">
        <v>2</v>
      </c>
      <c r="B12" s="104" t="s">
        <v>81</v>
      </c>
      <c r="C12" s="86">
        <v>15</v>
      </c>
      <c r="D12" s="84" t="s">
        <v>75</v>
      </c>
      <c r="E12" s="71"/>
      <c r="F12" s="82"/>
      <c r="G12" s="82"/>
      <c r="H12" s="82"/>
      <c r="I12" s="89">
        <f>ROUND(C12,0)*ROUND(H12,2)</f>
        <v>0</v>
      </c>
    </row>
    <row r="13" spans="1:13" s="77" customFormat="1" ht="15">
      <c r="A13" s="90"/>
      <c r="B13" s="91"/>
      <c r="C13" s="79"/>
      <c r="D13" s="11"/>
      <c r="E13" s="11"/>
      <c r="F13" s="79"/>
      <c r="G13" s="79"/>
      <c r="H13" s="79"/>
      <c r="I13" s="79"/>
      <c r="M13" s="78"/>
    </row>
    <row r="14" spans="1:2" ht="15">
      <c r="A14" s="68"/>
      <c r="B14" s="93"/>
    </row>
    <row r="15" ht="15">
      <c r="B15" s="93"/>
    </row>
    <row r="16" ht="15">
      <c r="B16" s="93"/>
    </row>
    <row r="17" ht="15">
      <c r="B17" s="93"/>
    </row>
  </sheetData>
  <sheetProtection/>
  <mergeCells count="2">
    <mergeCell ref="C10:D10"/>
    <mergeCell ref="G1:I1"/>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C16" sqref="C16"/>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4</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90">
      <c r="A11" s="72" t="s">
        <v>1</v>
      </c>
      <c r="B11" s="104" t="s">
        <v>97</v>
      </c>
      <c r="C11" s="58">
        <v>2</v>
      </c>
      <c r="D11" s="2" t="s">
        <v>76</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F11" sqref="F11"/>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5</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120">
      <c r="A11" s="72" t="s">
        <v>1</v>
      </c>
      <c r="B11" s="104" t="s">
        <v>98</v>
      </c>
      <c r="C11" s="58">
        <v>100</v>
      </c>
      <c r="D11" s="2" t="s">
        <v>75</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sheetPr>
  <dimension ref="A1:P31"/>
  <sheetViews>
    <sheetView showGridLines="0" view="pageBreakPreview" zoomScaleNormal="86" zoomScaleSheetLayoutView="100" zoomScalePageLayoutView="85" workbookViewId="0" topLeftCell="A7">
      <selection activeCell="B11" sqref="B11"/>
    </sheetView>
  </sheetViews>
  <sheetFormatPr defaultColWidth="9.00390625" defaultRowHeight="12.75"/>
  <cols>
    <col min="1" max="1" width="5.125" style="80" customWidth="1"/>
    <col min="2" max="2" width="58.625" style="80" customWidth="1"/>
    <col min="3" max="3" width="7.00390625" style="80" customWidth="1"/>
    <col min="4" max="4" width="12.00390625" style="8" customWidth="1"/>
    <col min="5" max="5" width="18.125" style="8" customWidth="1"/>
    <col min="6" max="6" width="24.375" style="80" customWidth="1"/>
    <col min="7" max="7" width="17.375" style="80" customWidth="1"/>
    <col min="8" max="8" width="15.875" style="80" customWidth="1"/>
    <col min="9" max="9" width="16.125" style="80" customWidth="1"/>
    <col min="10" max="10" width="15.125" style="80" customWidth="1"/>
    <col min="11" max="11" width="8.00390625" style="80" customWidth="1"/>
    <col min="12" max="12" width="15.875" style="80" customWidth="1"/>
    <col min="13" max="13" width="15.875" style="24" customWidth="1"/>
    <col min="14" max="14" width="15.875" style="80" customWidth="1"/>
    <col min="15" max="16" width="14.25390625" style="80" customWidth="1"/>
    <col min="17" max="17" width="15.25390625" style="80" customWidth="1"/>
    <col min="18" max="16384" width="9.125" style="80" customWidth="1"/>
  </cols>
  <sheetData>
    <row r="1" spans="7:10" ht="15" customHeight="1">
      <c r="G1" s="144" t="s">
        <v>50</v>
      </c>
      <c r="H1" s="144"/>
      <c r="I1" s="144"/>
      <c r="J1" s="62"/>
    </row>
    <row r="2" spans="2:16" ht="15">
      <c r="B2" s="9" t="str">
        <f>'formularz oferty'!C4</f>
        <v>DFP.271.127.2018.AJ</v>
      </c>
      <c r="D2" s="80"/>
      <c r="E2" s="80"/>
      <c r="H2" s="9" t="s">
        <v>51</v>
      </c>
      <c r="J2" s="9"/>
      <c r="O2" s="9"/>
      <c r="P2" s="9"/>
    </row>
    <row r="4" spans="2:16" ht="15">
      <c r="B4" s="10" t="s">
        <v>11</v>
      </c>
      <c r="C4" s="81">
        <v>6</v>
      </c>
      <c r="D4" s="11"/>
      <c r="E4" s="11"/>
      <c r="F4" s="79"/>
      <c r="G4" s="13" t="s">
        <v>14</v>
      </c>
      <c r="H4" s="79"/>
      <c r="I4" s="79"/>
      <c r="J4" s="79"/>
      <c r="P4" s="9"/>
    </row>
    <row r="5" spans="1:10" ht="15">
      <c r="A5" s="14"/>
      <c r="C5" s="79"/>
      <c r="D5" s="11"/>
      <c r="E5" s="11"/>
      <c r="F5" s="79"/>
      <c r="G5" s="79"/>
      <c r="H5" s="79"/>
      <c r="I5" s="79"/>
      <c r="J5" s="79"/>
    </row>
    <row r="6" spans="1:13" ht="15">
      <c r="A6" s="15"/>
      <c r="B6" s="15"/>
      <c r="C6" s="16"/>
      <c r="D6" s="17"/>
      <c r="E6" s="17"/>
      <c r="F6" s="17"/>
      <c r="G6" s="6"/>
      <c r="H6" s="18" t="s">
        <v>0</v>
      </c>
      <c r="I6" s="19">
        <f>SUM(I11:I11)</f>
        <v>0</v>
      </c>
      <c r="J6" s="20"/>
      <c r="K6" s="20"/>
      <c r="M6" s="80"/>
    </row>
    <row r="7" spans="1:13" ht="15">
      <c r="A7" s="15"/>
      <c r="B7" s="20"/>
      <c r="C7" s="6"/>
      <c r="D7" s="17"/>
      <c r="E7" s="17"/>
      <c r="F7" s="6"/>
      <c r="G7" s="6"/>
      <c r="H7" s="6"/>
      <c r="I7" s="20"/>
      <c r="J7" s="20"/>
      <c r="M7" s="80"/>
    </row>
    <row r="8" spans="1:13" ht="15">
      <c r="A8" s="15"/>
      <c r="B8" s="21"/>
      <c r="C8" s="22"/>
      <c r="D8" s="22"/>
      <c r="E8" s="22"/>
      <c r="F8" s="22"/>
      <c r="G8" s="22"/>
      <c r="H8" s="22"/>
      <c r="I8" s="20"/>
      <c r="J8" s="20"/>
      <c r="M8" s="80"/>
    </row>
    <row r="9" spans="1:13" ht="15">
      <c r="A9" s="20"/>
      <c r="B9" s="15"/>
      <c r="C9" s="23"/>
      <c r="D9" s="20"/>
      <c r="E9" s="20"/>
      <c r="F9" s="20"/>
      <c r="G9" s="20"/>
      <c r="H9" s="20"/>
      <c r="I9" s="20"/>
      <c r="M9" s="80"/>
    </row>
    <row r="10" spans="1:9" s="14" customFormat="1" ht="45">
      <c r="A10" s="1" t="s">
        <v>26</v>
      </c>
      <c r="B10" s="1" t="s">
        <v>53</v>
      </c>
      <c r="C10" s="142" t="s">
        <v>40</v>
      </c>
      <c r="D10" s="143"/>
      <c r="E10" s="83" t="s">
        <v>54</v>
      </c>
      <c r="F10" s="1" t="s">
        <v>41</v>
      </c>
      <c r="G10" s="1" t="s">
        <v>42</v>
      </c>
      <c r="H10" s="1" t="s">
        <v>43</v>
      </c>
      <c r="I10" s="1" t="s">
        <v>12</v>
      </c>
    </row>
    <row r="11" spans="1:13" ht="195">
      <c r="A11" s="73" t="s">
        <v>1</v>
      </c>
      <c r="B11" s="103" t="s">
        <v>99</v>
      </c>
      <c r="C11" s="70">
        <v>120</v>
      </c>
      <c r="D11" s="2" t="s">
        <v>75</v>
      </c>
      <c r="E11" s="2"/>
      <c r="F11" s="3"/>
      <c r="G11" s="3"/>
      <c r="H11" s="4"/>
      <c r="I11" s="5">
        <f>ROUND(C11*ROUND(H11,2),2)</f>
        <v>0</v>
      </c>
      <c r="M11" s="80"/>
    </row>
    <row r="12" spans="2:13" ht="15" customHeight="1">
      <c r="B12" s="61"/>
      <c r="C12" s="8"/>
      <c r="D12" s="80"/>
      <c r="E12" s="80"/>
      <c r="M12" s="80"/>
    </row>
    <row r="13" spans="2:13" ht="15">
      <c r="B13" s="100"/>
      <c r="C13" s="8"/>
      <c r="D13" s="80"/>
      <c r="E13" s="80"/>
      <c r="M13" s="80"/>
    </row>
    <row r="14" spans="2:13" ht="15">
      <c r="B14" s="93"/>
      <c r="C14" s="8"/>
      <c r="D14" s="80"/>
      <c r="E14" s="80"/>
      <c r="M14" s="80"/>
    </row>
    <row r="15" spans="2:13" ht="15">
      <c r="B15" s="93"/>
      <c r="C15" s="8"/>
      <c r="D15" s="80"/>
      <c r="E15" s="80"/>
      <c r="M15" s="80"/>
    </row>
    <row r="16" spans="2:13" ht="15">
      <c r="B16" s="93"/>
      <c r="C16" s="8"/>
      <c r="D16" s="80"/>
      <c r="E16" s="80"/>
      <c r="M16" s="80"/>
    </row>
    <row r="17" spans="3:13" ht="15">
      <c r="C17" s="8"/>
      <c r="D17" s="80"/>
      <c r="E17" s="80"/>
      <c r="M17" s="80"/>
    </row>
    <row r="18" spans="3:13" ht="15">
      <c r="C18" s="8"/>
      <c r="D18" s="80"/>
      <c r="E18" s="80"/>
      <c r="M18" s="80"/>
    </row>
    <row r="19" spans="3:13" ht="15">
      <c r="C19" s="8"/>
      <c r="D19" s="80"/>
      <c r="E19" s="80"/>
      <c r="M19" s="80"/>
    </row>
    <row r="20" spans="3:13" ht="15">
      <c r="C20" s="8"/>
      <c r="D20" s="80"/>
      <c r="E20" s="80"/>
      <c r="M20" s="80"/>
    </row>
    <row r="21" spans="3:13" ht="15">
      <c r="C21" s="8"/>
      <c r="D21" s="80"/>
      <c r="E21" s="80"/>
      <c r="M21" s="80"/>
    </row>
    <row r="22" ht="15">
      <c r="M22" s="80"/>
    </row>
    <row r="23" ht="15">
      <c r="M23" s="80"/>
    </row>
    <row r="24" ht="15">
      <c r="M24" s="80"/>
    </row>
    <row r="25" ht="15">
      <c r="M25" s="80"/>
    </row>
    <row r="26" ht="15">
      <c r="M26" s="80"/>
    </row>
    <row r="27" ht="15">
      <c r="M27" s="80"/>
    </row>
    <row r="28" ht="15">
      <c r="M28" s="80"/>
    </row>
    <row r="29" ht="15">
      <c r="M29" s="80"/>
    </row>
    <row r="30" ht="15">
      <c r="M30" s="80"/>
    </row>
    <row r="31" ht="15">
      <c r="M31"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horizontalDpi="300" verticalDpi="300" orientation="landscape" paperSize="9" scale="8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Normal="86" zoomScaleSheetLayoutView="100" zoomScalePageLayoutView="85" workbookViewId="0" topLeftCell="A1">
      <selection activeCell="D11" sqref="D11:D12"/>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7</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SUM(I11:I12)</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150">
      <c r="A11" s="72" t="s">
        <v>1</v>
      </c>
      <c r="B11" s="111" t="s">
        <v>101</v>
      </c>
      <c r="C11" s="58">
        <v>110</v>
      </c>
      <c r="D11" s="2" t="s">
        <v>75</v>
      </c>
      <c r="E11" s="2"/>
      <c r="F11" s="3"/>
      <c r="G11" s="3"/>
      <c r="H11" s="4"/>
      <c r="I11" s="5">
        <f>ROUND(C11*ROUND(H11,2),2)</f>
        <v>0</v>
      </c>
    </row>
    <row r="12" spans="1:9" ht="150">
      <c r="A12" s="72" t="s">
        <v>1</v>
      </c>
      <c r="B12" s="111" t="s">
        <v>102</v>
      </c>
      <c r="C12" s="58">
        <v>210</v>
      </c>
      <c r="D12" s="2" t="s">
        <v>75</v>
      </c>
      <c r="E12" s="2"/>
      <c r="F12" s="3"/>
      <c r="G12" s="3"/>
      <c r="H12" s="4"/>
      <c r="I12" s="5">
        <f>ROUND(C12*ROUND(H12,2),2)</f>
        <v>0</v>
      </c>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3499799966812134"/>
    <pageSetUpPr fitToPage="1"/>
  </sheetPr>
  <dimension ref="A1:L19"/>
  <sheetViews>
    <sheetView showGridLines="0" view="pageBreakPreview" zoomScale="86" zoomScaleNormal="86" zoomScaleSheetLayoutView="86" zoomScalePageLayoutView="85" workbookViewId="0" topLeftCell="A1">
      <selection activeCell="F11" sqref="F11"/>
    </sheetView>
  </sheetViews>
  <sheetFormatPr defaultColWidth="9.00390625" defaultRowHeight="12.75"/>
  <cols>
    <col min="1" max="1" width="5.125" style="80" customWidth="1"/>
    <col min="2" max="2" width="63.00390625" style="80" customWidth="1"/>
    <col min="3" max="3" width="15.25390625" style="80" customWidth="1"/>
    <col min="4" max="4" width="12.25390625" style="8" customWidth="1"/>
    <col min="5" max="5" width="20.375" style="8" customWidth="1"/>
    <col min="6" max="6" width="24.375" style="80" customWidth="1"/>
    <col min="7" max="7" width="18.25390625" style="80" customWidth="1"/>
    <col min="8" max="8" width="15.875" style="80" customWidth="1"/>
    <col min="9" max="9" width="16.125" style="80" customWidth="1"/>
    <col min="10" max="10" width="15.125" style="80" customWidth="1"/>
    <col min="11" max="12" width="14.25390625" style="80" customWidth="1"/>
    <col min="13" max="16384" width="9.125" style="80" customWidth="1"/>
  </cols>
  <sheetData>
    <row r="1" spans="7:9" ht="15">
      <c r="G1" s="144" t="s">
        <v>47</v>
      </c>
      <c r="H1" s="144"/>
      <c r="I1" s="144"/>
    </row>
    <row r="2" spans="2:12" ht="15">
      <c r="B2" s="9" t="str">
        <f>'formularz oferty'!C4</f>
        <v>DFP.271.127.2018.AJ</v>
      </c>
      <c r="D2" s="80"/>
      <c r="E2" s="80"/>
      <c r="H2" s="9" t="s">
        <v>51</v>
      </c>
      <c r="J2" s="9"/>
      <c r="K2" s="9"/>
      <c r="L2" s="9"/>
    </row>
    <row r="4" spans="2:10" ht="15">
      <c r="B4" s="10" t="s">
        <v>11</v>
      </c>
      <c r="C4" s="81">
        <v>8</v>
      </c>
      <c r="D4" s="11"/>
      <c r="E4" s="11"/>
      <c r="F4" s="79"/>
      <c r="G4" s="13" t="s">
        <v>14</v>
      </c>
      <c r="H4" s="79"/>
      <c r="I4" s="79"/>
      <c r="J4" s="79"/>
    </row>
    <row r="5" spans="1:10" ht="15">
      <c r="A5" s="14"/>
      <c r="C5" s="79"/>
      <c r="D5" s="11"/>
      <c r="E5" s="11"/>
      <c r="F5" s="79"/>
      <c r="G5" s="79"/>
      <c r="H5" s="79"/>
      <c r="I5" s="79"/>
      <c r="J5" s="79"/>
    </row>
    <row r="6" spans="1:11" ht="15">
      <c r="A6" s="15"/>
      <c r="B6" s="15"/>
      <c r="C6" s="16"/>
      <c r="D6" s="17"/>
      <c r="E6" s="17"/>
      <c r="F6" s="17"/>
      <c r="G6" s="6"/>
      <c r="H6" s="18" t="s">
        <v>0</v>
      </c>
      <c r="I6" s="19">
        <f>SUM(I11:I11)</f>
        <v>0</v>
      </c>
      <c r="J6" s="20"/>
      <c r="K6" s="20"/>
    </row>
    <row r="7" spans="1:10" ht="15">
      <c r="A7" s="15"/>
      <c r="B7" s="20"/>
      <c r="C7" s="6"/>
      <c r="D7" s="17"/>
      <c r="E7" s="17"/>
      <c r="F7" s="6"/>
      <c r="G7" s="6"/>
      <c r="H7" s="6"/>
      <c r="I7" s="20"/>
      <c r="J7" s="20"/>
    </row>
    <row r="8" spans="1:10" ht="15">
      <c r="A8" s="15"/>
      <c r="B8" s="21"/>
      <c r="C8" s="22"/>
      <c r="D8" s="22"/>
      <c r="E8" s="22"/>
      <c r="F8" s="22"/>
      <c r="G8" s="22"/>
      <c r="H8" s="22"/>
      <c r="I8" s="20"/>
      <c r="J8" s="20"/>
    </row>
    <row r="9" spans="1:9" ht="35.25" customHeight="1">
      <c r="A9" s="20"/>
      <c r="B9" s="15"/>
      <c r="C9" s="23"/>
      <c r="D9" s="20"/>
      <c r="E9" s="20"/>
      <c r="F9" s="20"/>
      <c r="G9" s="20"/>
      <c r="H9" s="20"/>
      <c r="I9" s="20"/>
    </row>
    <row r="10" spans="1:9" s="14" customFormat="1" ht="44.25" customHeight="1">
      <c r="A10" s="1" t="s">
        <v>26</v>
      </c>
      <c r="B10" s="1" t="s">
        <v>53</v>
      </c>
      <c r="C10" s="142" t="s">
        <v>40</v>
      </c>
      <c r="D10" s="143"/>
      <c r="E10" s="83" t="s">
        <v>54</v>
      </c>
      <c r="F10" s="1" t="s">
        <v>41</v>
      </c>
      <c r="G10" s="1" t="s">
        <v>42</v>
      </c>
      <c r="H10" s="1" t="s">
        <v>43</v>
      </c>
      <c r="I10" s="1" t="s">
        <v>46</v>
      </c>
    </row>
    <row r="11" spans="1:9" ht="213.75" customHeight="1">
      <c r="A11" s="72" t="s">
        <v>1</v>
      </c>
      <c r="B11" s="103" t="s">
        <v>103</v>
      </c>
      <c r="C11" s="92">
        <v>5</v>
      </c>
      <c r="D11" s="2" t="s">
        <v>78</v>
      </c>
      <c r="E11" s="2"/>
      <c r="F11" s="3"/>
      <c r="G11" s="3"/>
      <c r="H11" s="4"/>
      <c r="I11" s="5">
        <f>ROUND(C11*ROUND(H11,2),2)</f>
        <v>0</v>
      </c>
    </row>
    <row r="12" spans="4:5" ht="15">
      <c r="D12" s="80"/>
      <c r="E12" s="80"/>
    </row>
    <row r="13" spans="4:5" ht="15">
      <c r="D13" s="80"/>
      <c r="E13" s="80"/>
    </row>
    <row r="14" spans="2:5" ht="15">
      <c r="B14" s="93"/>
      <c r="D14" s="80"/>
      <c r="E14" s="80"/>
    </row>
    <row r="15" spans="2:5" ht="15">
      <c r="B15" s="93"/>
      <c r="D15" s="80"/>
      <c r="E15" s="80"/>
    </row>
    <row r="16" spans="2:5" ht="15">
      <c r="B16" s="93"/>
      <c r="D16" s="80"/>
      <c r="E16" s="80"/>
    </row>
    <row r="17" spans="2:5" ht="15">
      <c r="B17" s="93"/>
      <c r="D17" s="80"/>
      <c r="E17" s="80"/>
    </row>
    <row r="18" spans="4:5" ht="15">
      <c r="D18" s="80"/>
      <c r="E18" s="80"/>
    </row>
    <row r="19" spans="4:5" ht="15">
      <c r="D19" s="80"/>
      <c r="E19" s="80"/>
    </row>
  </sheetData>
  <sheetProtection/>
  <mergeCells count="2">
    <mergeCell ref="G1:I1"/>
    <mergeCell ref="C10:D10"/>
  </mergeCells>
  <printOptions horizontalCentered="1"/>
  <pageMargins left="0.1968503937007874" right="0.1968503937007874" top="1.3779527559055118" bottom="0.984251968503937" header="0.5118110236220472" footer="0.5118110236220472"/>
  <pageSetup fitToHeight="12" fitToWidth="1" horizontalDpi="600" verticalDpi="600" orientation="landscape" paperSize="9" scale="7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Arletta Jędrasiewicz</cp:lastModifiedBy>
  <cp:lastPrinted>2018-04-11T07:43:16Z</cp:lastPrinted>
  <dcterms:created xsi:type="dcterms:W3CDTF">2003-05-16T10:10:29Z</dcterms:created>
  <dcterms:modified xsi:type="dcterms:W3CDTF">2018-07-04T06:03:33Z</dcterms:modified>
  <cp:category/>
  <cp:version/>
  <cp:contentType/>
  <cp:contentStatus/>
</cp:coreProperties>
</file>