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(1)'!$A$1:$N$15</definedName>
    <definedName name="_xlnm.Print_Area" localSheetId="2">'część (2)'!$A$1:$N$16</definedName>
    <definedName name="_xlnm.Print_Area" localSheetId="0">'formularz oferty'!$A$1:$E$57</definedName>
  </definedNames>
  <calcPr fullCalcOnLoad="1"/>
</workbook>
</file>

<file path=xl/sharedStrings.xml><?xml version="1.0" encoding="utf-8"?>
<sst xmlns="http://schemas.openxmlformats.org/spreadsheetml/2006/main" count="119" uniqueCount="98">
  <si>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</si>
  <si>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</si>
  <si>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</si>
  <si>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</si>
  <si>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</si>
  <si>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</si>
  <si>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</si>
  <si>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</si>
  <si>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</si>
  <si>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</si>
  <si>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</si>
  <si>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</si>
  <si>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</si>
  <si>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</si>
  <si>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</si>
  <si>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</si>
  <si>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</si>
  <si>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</si>
  <si>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</si>
  <si>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</si>
  <si>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</si>
  <si>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</si>
  <si>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</si>
  <si>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</si>
  <si>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</si>
  <si>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</si>
  <si>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</si>
  <si>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</si>
  <si>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</si>
  <si>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</si>
  <si>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</si>
  <si>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</si>
  <si>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</si>
  <si>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</si>
  <si>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</si>
  <si>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</si>
  <si>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</si>
  <si>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</si>
  <si>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</si>
  <si>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</si>
  <si>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</si>
  <si>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</si>
  <si>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</si>
  <si>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</si>
  <si>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</si>
  <si>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</si>
  <si>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</si>
  <si>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</si>
  <si>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Oferujemy wykonanie całego przedmiotu zamówienia (w danej części) za cenę:</t>
  </si>
  <si>
    <t>Kod EAN</t>
  </si>
  <si>
    <t>Załącznik nr 1 do SWZ</t>
  </si>
  <si>
    <t>Oświadczamy, że termin płatności wynosi  do 60 dni.</t>
  </si>
  <si>
    <t>Oświadczamy, że oferujemy realizację przedmiotu zamówienia zgodnie z zasadami określonymi w SWZ wraz z załącznikami.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</si>
  <si>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</si>
  <si>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</si>
  <si>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</si>
  <si>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</si>
  <si>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>Oświadczamy, że jesteśmy *:</t>
  </si>
  <si>
    <t>
 



</t>
  </si>
  <si>
    <t>*zaznaczyć właściwe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</si>
  <si>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</si>
  <si>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</si>
  <si>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</si>
  <si>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</si>
  <si>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...……………………………..……………….
………………………………..………………
………………………………..………………</t>
  </si>
  <si>
    <t>część zamówienia:
nazwa (firma) podwykonawcy:</t>
  </si>
  <si>
    <t>...……………………………..…………………
………………………………..………………..</t>
  </si>
  <si>
    <t>Oświadczamy, że zamówienie będziemy wykonywać do czasu wyczerpania kwoty wynagrodzenia umownego, nie dłużej jednak niż przez 5 miesięcy od dnia zawarcia umowy.</t>
  </si>
  <si>
    <t>DFP.271.107.2021.ADB</t>
  </si>
  <si>
    <t>Dostawa produktów leczniczych i wyrobów medycznych  do Apteki Szpitala Uniwersyteckiego w Krakowie.</t>
  </si>
  <si>
    <t>Oświadczamy, że oferowane przez nas w części 2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</si>
  <si>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13.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</si>
  <si>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</si>
  <si>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</si>
  <si>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t>^ wykaz B Obwieszczenia MZ aktualny na dzień składania oferty, możliwość stosowania poza programem lekowym</t>
  </si>
  <si>
    <t>Do zakupu w dawkach 50 mg, 100mg</t>
  </si>
  <si>
    <t>roztwór do wstrzykiwań</t>
  </si>
  <si>
    <t>dawek a 50 mg</t>
  </si>
  <si>
    <t xml:space="preserve">Dla dawki: 50 mg:
Dla dawki: 100 mg:
</t>
  </si>
  <si>
    <t>Oferowana ilość dawek a 50 mg</t>
  </si>
  <si>
    <t>^wymagany jeden wytwórca</t>
  </si>
  <si>
    <t>sztuk</t>
  </si>
  <si>
    <t>sztuki</t>
  </si>
  <si>
    <t>Wytwórca</t>
  </si>
  <si>
    <t>Kod EAN (jeśli dotyczy)</t>
  </si>
  <si>
    <t>*jeżeli wybór oferty będzie prowadził do powstania u Zamawiającego obowiązku podatkowego, zgodnie z przepisami o podatku od towarów i usług, należy podać cenę netto.</t>
  </si>
  <si>
    <t>Cena brutto*:</t>
  </si>
  <si>
    <t>Cena brutto jednego opakowania jednostkowego*</t>
  </si>
  <si>
    <t>Wartość brutto pozycji*</t>
  </si>
  <si>
    <t>Cena jednostkowa brutto za dawkę a 50 mg*</t>
  </si>
  <si>
    <t>Wymiary</t>
  </si>
  <si>
    <t xml:space="preserve"> Jałowy opatrunek wykonany z siatki bawełnianej o dużych oczkach, impregnowany parafiną, nie zawierającą składników czynnych i uczulających^</t>
  </si>
  <si>
    <r>
      <t xml:space="preserve">5 </t>
    </r>
    <r>
      <rPr>
        <sz val="8"/>
        <color indexed="8"/>
        <rFont val="Garamond"/>
        <family val="1"/>
      </rPr>
      <t xml:space="preserve">X </t>
    </r>
    <r>
      <rPr>
        <sz val="12"/>
        <color indexed="8"/>
        <rFont val="Garamond"/>
        <family val="1"/>
      </rPr>
      <t>5 cm</t>
    </r>
  </si>
  <si>
    <r>
      <t xml:space="preserve">10 </t>
    </r>
    <r>
      <rPr>
        <sz val="8"/>
        <color indexed="8"/>
        <rFont val="Garamond"/>
        <family val="1"/>
      </rPr>
      <t>X</t>
    </r>
    <r>
      <rPr>
        <sz val="12"/>
        <color indexed="8"/>
        <rFont val="Garamond"/>
        <family val="1"/>
      </rPr>
      <t xml:space="preserve"> 10 cm</t>
    </r>
  </si>
  <si>
    <t>Palivizumab^</t>
  </si>
  <si>
    <t>Oświadczamy, że oferowane przez nas produkty lecznicze stanowiące przedmiot zamówienia w części 1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</t>
  </si>
  <si>
    <t>dla dawki 50 mg:
Nazwa handlowa:
Dawka: 
Postać / Opakowanie:
dla dawki 100 mg:
Nazwa handlowa:
Dawka: 
Postać / Opakowanie:</t>
  </si>
  <si>
    <t>Nazwa handlowa:
Dawka:
Postać/ Opakowanie: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</si>
</sst>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sz val="10"/>
      <name val="Times New Roman"/>
      <family val="1"/>
    </font>
    <font>
      <i/>
      <sz val="11"/>
      <name val="Garamond"/>
      <family val="1"/>
    </font>
    <font>
      <b/>
      <sz val="11"/>
      <color indexed="30"/>
      <name val="Garamond"/>
      <family val="1"/>
    </font>
    <font>
      <sz val="12"/>
      <color indexed="8"/>
      <name val="Garamond"/>
      <family val="1"/>
    </font>
    <font>
      <sz val="8"/>
      <color indexed="8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i/>
      <sz val="9"/>
      <color indexed="30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i/>
      <sz val="10"/>
      <color indexed="8"/>
      <name val="Garamond"/>
      <family val="1"/>
    </font>
    <font>
      <sz val="11"/>
      <color indexed="10"/>
      <name val="Garamond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9"/>
      <color rgb="FF0070C0"/>
      <name val="Garamond"/>
      <family val="1"/>
    </font>
    <font>
      <sz val="11"/>
      <color theme="1"/>
      <name val="Times New Roman"/>
      <family val="1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68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68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33" borderId="11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70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" fontId="5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wrapText="1"/>
    </xf>
    <xf numFmtId="3" fontId="57" fillId="0" borderId="10" xfId="0" applyNumberFormat="1" applyFont="1" applyBorder="1" applyAlignment="1">
      <alignment horizontal="center" vertical="center" wrapText="1"/>
    </xf>
    <xf numFmtId="0" fontId="15" fillId="34" borderId="11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59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3" fontId="57" fillId="0" borderId="10" xfId="45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57" applyFont="1" applyFill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6" fillId="34" borderId="11" xfId="0" applyFont="1" applyFill="1" applyBorder="1" applyAlignment="1" applyProtection="1">
      <alignment horizontal="justify" vertical="top" wrapText="1"/>
      <protection/>
    </xf>
    <xf numFmtId="0" fontId="6" fillId="34" borderId="12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9" fillId="0" borderId="11" xfId="0" applyNumberFormat="1" applyFont="1" applyFill="1" applyBorder="1" applyAlignment="1" applyProtection="1">
      <alignment horizontal="left" vertical="top" wrapText="1"/>
      <protection locked="0"/>
    </xf>
    <xf numFmtId="44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7" fillId="0" borderId="11" xfId="42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left"/>
    </xf>
    <xf numFmtId="0" fontId="62" fillId="0" borderId="0" xfId="57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63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wrapText="1"/>
    </xf>
    <xf numFmtId="0" fontId="64" fillId="0" borderId="0" xfId="0" applyFont="1" applyFill="1" applyAlignment="1" applyProtection="1">
      <alignment horizontal="left" vertical="top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7"/>
  <sheetViews>
    <sheetView showGridLines="0" tabSelected="1" zoomScale="93" zoomScaleNormal="93" zoomScaleSheetLayoutView="110" zoomScalePageLayoutView="115" workbookViewId="0" topLeftCell="A1">
      <selection activeCell="C4" sqref="C4"/>
    </sheetView>
  </sheetViews>
  <sheetFormatPr defaultColWidth="9.00390625" defaultRowHeight="12.75"/>
  <cols>
    <col min="1" max="1" width="4.375" style="5" customWidth="1"/>
    <col min="2" max="2" width="30.00390625" style="5" customWidth="1"/>
    <col min="3" max="3" width="28.00390625" style="5" customWidth="1"/>
    <col min="4" max="4" width="43.625" style="6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2"/>
      <c r="B1" s="12"/>
      <c r="C1" s="12"/>
      <c r="D1" s="13" t="s">
        <v>50</v>
      </c>
    </row>
    <row r="2" spans="1:4" ht="15">
      <c r="A2" s="12"/>
      <c r="B2" s="14"/>
      <c r="C2" s="14" t="s">
        <v>41</v>
      </c>
      <c r="D2" s="14"/>
    </row>
    <row r="3" spans="1:4" ht="15">
      <c r="A3" s="12"/>
      <c r="B3" s="12"/>
      <c r="C3" s="12"/>
      <c r="D3" s="15"/>
    </row>
    <row r="4" spans="1:4" ht="15">
      <c r="A4" s="12"/>
      <c r="B4" s="12" t="s">
        <v>33</v>
      </c>
      <c r="C4" s="12" t="s">
        <v>68</v>
      </c>
      <c r="D4" s="15"/>
    </row>
    <row r="5" spans="1:4" ht="15">
      <c r="A5" s="12"/>
      <c r="B5" s="12"/>
      <c r="C5" s="12"/>
      <c r="D5" s="15"/>
    </row>
    <row r="6" spans="1:4" ht="50.25" customHeight="1">
      <c r="A6" s="12"/>
      <c r="B6" s="12" t="s">
        <v>32</v>
      </c>
      <c r="C6" s="76" t="s">
        <v>69</v>
      </c>
      <c r="D6" s="76"/>
    </row>
    <row r="7" spans="1:4" ht="15">
      <c r="A7" s="12"/>
      <c r="B7" s="12"/>
      <c r="C7" s="12"/>
      <c r="D7" s="15"/>
    </row>
    <row r="8" spans="1:4" ht="15">
      <c r="A8" s="12"/>
      <c r="B8" s="16" t="s">
        <v>29</v>
      </c>
      <c r="C8" s="77"/>
      <c r="D8" s="72"/>
    </row>
    <row r="9" spans="1:4" ht="15">
      <c r="A9" s="12"/>
      <c r="B9" s="16" t="s">
        <v>34</v>
      </c>
      <c r="C9" s="78"/>
      <c r="D9" s="79"/>
    </row>
    <row r="10" spans="1:4" ht="15">
      <c r="A10" s="12"/>
      <c r="B10" s="16" t="s">
        <v>28</v>
      </c>
      <c r="C10" s="69"/>
      <c r="D10" s="70"/>
    </row>
    <row r="11" spans="1:4" ht="15">
      <c r="A11" s="12"/>
      <c r="B11" s="16" t="s">
        <v>35</v>
      </c>
      <c r="C11" s="69"/>
      <c r="D11" s="70"/>
    </row>
    <row r="12" spans="1:4" ht="15">
      <c r="A12" s="12"/>
      <c r="B12" s="16" t="s">
        <v>36</v>
      </c>
      <c r="C12" s="69"/>
      <c r="D12" s="70"/>
    </row>
    <row r="13" spans="1:4" ht="15">
      <c r="A13" s="12"/>
      <c r="B13" s="16" t="s">
        <v>37</v>
      </c>
      <c r="C13" s="69"/>
      <c r="D13" s="70"/>
    </row>
    <row r="14" spans="1:4" ht="15">
      <c r="A14" s="12"/>
      <c r="B14" s="16" t="s">
        <v>38</v>
      </c>
      <c r="C14" s="69"/>
      <c r="D14" s="70"/>
    </row>
    <row r="15" spans="1:4" ht="15">
      <c r="A15" s="12"/>
      <c r="B15" s="16" t="s">
        <v>39</v>
      </c>
      <c r="C15" s="69"/>
      <c r="D15" s="70"/>
    </row>
    <row r="16" spans="1:4" ht="15">
      <c r="A16" s="12"/>
      <c r="B16" s="16" t="s">
        <v>40</v>
      </c>
      <c r="C16" s="69"/>
      <c r="D16" s="70"/>
    </row>
    <row r="17" spans="1:4" ht="15">
      <c r="A17" s="12"/>
      <c r="B17" s="12"/>
      <c r="C17" s="18"/>
      <c r="D17" s="19"/>
    </row>
    <row r="18" spans="1:4" ht="15">
      <c r="A18" s="12" t="s">
        <v>1</v>
      </c>
      <c r="B18" s="90" t="s">
        <v>48</v>
      </c>
      <c r="C18" s="90"/>
      <c r="D18" s="90"/>
    </row>
    <row r="19" spans="1:4" ht="15">
      <c r="A19" s="12"/>
      <c r="B19" s="12"/>
      <c r="C19" s="20"/>
      <c r="D19" s="21"/>
    </row>
    <row r="20" spans="1:4" ht="21" customHeight="1">
      <c r="A20" s="12"/>
      <c r="B20" s="17" t="s">
        <v>16</v>
      </c>
      <c r="C20" s="22" t="s">
        <v>72</v>
      </c>
      <c r="D20" s="18"/>
    </row>
    <row r="21" spans="1:4" ht="15">
      <c r="A21" s="12"/>
      <c r="B21" s="16" t="s">
        <v>23</v>
      </c>
      <c r="C21" s="23">
        <f>'część (1)'!H$6</f>
        <v>0</v>
      </c>
      <c r="D21" s="24"/>
    </row>
    <row r="22" spans="1:4" ht="15">
      <c r="A22" s="12"/>
      <c r="B22" s="16" t="s">
        <v>24</v>
      </c>
      <c r="C22" s="23">
        <f>'część (2)'!H$6</f>
        <v>0</v>
      </c>
      <c r="D22" s="24"/>
    </row>
    <row r="23" spans="1:4" ht="15" customHeight="1">
      <c r="A23" s="12"/>
      <c r="B23" s="82" t="s">
        <v>73</v>
      </c>
      <c r="C23" s="82"/>
      <c r="D23" s="82"/>
    </row>
    <row r="24" spans="1:4" ht="4.5" customHeight="1">
      <c r="A24" s="12"/>
      <c r="B24" s="12"/>
      <c r="C24" s="25"/>
      <c r="D24" s="24"/>
    </row>
    <row r="25" spans="1:4" s="12" customFormat="1" ht="35.25" customHeight="1">
      <c r="A25" s="12" t="s">
        <v>2</v>
      </c>
      <c r="B25" s="75" t="s">
        <v>61</v>
      </c>
      <c r="C25" s="75"/>
      <c r="D25" s="75"/>
    </row>
    <row r="26" spans="2:4" s="12" customFormat="1" ht="60.75" customHeight="1">
      <c r="B26" s="85" t="s">
        <v>62</v>
      </c>
      <c r="C26" s="86"/>
      <c r="D26" s="37" t="s">
        <v>64</v>
      </c>
    </row>
    <row r="27" spans="1:4" s="12" customFormat="1" ht="54.75" customHeight="1">
      <c r="A27" s="39"/>
      <c r="B27" s="87" t="s">
        <v>63</v>
      </c>
      <c r="C27" s="87"/>
      <c r="D27" s="87"/>
    </row>
    <row r="28" spans="1:4" ht="20.25" customHeight="1">
      <c r="A28" s="12" t="s">
        <v>3</v>
      </c>
      <c r="B28" s="80" t="s">
        <v>51</v>
      </c>
      <c r="C28" s="80"/>
      <c r="D28" s="80"/>
    </row>
    <row r="29" spans="1:4" ht="33" customHeight="1">
      <c r="A29" s="12" t="s">
        <v>4</v>
      </c>
      <c r="B29" s="71" t="s">
        <v>67</v>
      </c>
      <c r="C29" s="71"/>
      <c r="D29" s="71"/>
    </row>
    <row r="30" spans="1:4" ht="32.25" customHeight="1">
      <c r="A30" s="12" t="s">
        <v>27</v>
      </c>
      <c r="B30" s="71" t="s">
        <v>52</v>
      </c>
      <c r="C30" s="71"/>
      <c r="D30" s="71"/>
    </row>
    <row r="31" spans="1:4" s="9" customFormat="1" ht="64.5" customHeight="1">
      <c r="A31" s="12" t="s">
        <v>31</v>
      </c>
      <c r="B31" s="75" t="s">
        <v>95</v>
      </c>
      <c r="C31" s="75"/>
      <c r="D31" s="75"/>
    </row>
    <row r="32" spans="1:4" s="9" customFormat="1" ht="69.75" customHeight="1">
      <c r="A32" s="12" t="s">
        <v>5</v>
      </c>
      <c r="B32" s="75" t="s">
        <v>70</v>
      </c>
      <c r="C32" s="75"/>
      <c r="D32" s="75"/>
    </row>
    <row r="33" spans="1:4" ht="35.25" customHeight="1">
      <c r="A33" s="12" t="s">
        <v>6</v>
      </c>
      <c r="B33" s="75" t="s">
        <v>21</v>
      </c>
      <c r="C33" s="75"/>
      <c r="D33" s="75"/>
    </row>
    <row r="34" spans="1:4" ht="21" customHeight="1">
      <c r="A34" s="12" t="s">
        <v>18</v>
      </c>
      <c r="B34" s="93" t="s">
        <v>53</v>
      </c>
      <c r="C34" s="93"/>
      <c r="D34" s="93"/>
    </row>
    <row r="35" spans="1:4" ht="33.75" customHeight="1">
      <c r="A35" s="12">
        <v>10</v>
      </c>
      <c r="B35" s="75" t="s">
        <v>54</v>
      </c>
      <c r="C35" s="75"/>
      <c r="D35" s="75"/>
    </row>
    <row r="36" spans="1:4" ht="33.75" customHeight="1">
      <c r="A36" s="12" t="s">
        <v>0</v>
      </c>
      <c r="B36" s="75" t="s">
        <v>44</v>
      </c>
      <c r="C36" s="75"/>
      <c r="D36" s="75"/>
    </row>
    <row r="37" spans="1:4" ht="33.75" customHeight="1">
      <c r="A37" s="12"/>
      <c r="B37" s="88" t="s">
        <v>65</v>
      </c>
      <c r="C37" s="89"/>
      <c r="D37" s="37" t="s">
        <v>66</v>
      </c>
    </row>
    <row r="38" spans="1:4" ht="22.5" customHeight="1">
      <c r="A38" s="12"/>
      <c r="B38" s="81" t="s">
        <v>43</v>
      </c>
      <c r="C38" s="81"/>
      <c r="D38" s="81"/>
    </row>
    <row r="39" spans="1:4" ht="36.75" customHeight="1">
      <c r="A39" s="12" t="s">
        <v>55</v>
      </c>
      <c r="B39" s="91" t="s">
        <v>57</v>
      </c>
      <c r="C39" s="92"/>
      <c r="D39" s="92"/>
    </row>
    <row r="40" spans="2:4" s="12" customFormat="1" ht="98.25" customHeight="1">
      <c r="B40" s="38" t="s">
        <v>58</v>
      </c>
      <c r="C40" s="83" t="s">
        <v>60</v>
      </c>
      <c r="D40" s="84"/>
    </row>
    <row r="41" spans="1:4" ht="36.75" customHeight="1">
      <c r="A41" s="12"/>
      <c r="B41" s="35" t="s">
        <v>59</v>
      </c>
      <c r="C41" s="36"/>
      <c r="D41" s="36"/>
    </row>
    <row r="42" spans="1:4" ht="18" customHeight="1">
      <c r="A42" s="12" t="s">
        <v>71</v>
      </c>
      <c r="B42" s="33" t="s">
        <v>7</v>
      </c>
      <c r="C42" s="34"/>
      <c r="D42" s="11"/>
    </row>
    <row r="43" spans="1:4" ht="18" customHeight="1">
      <c r="A43" s="26"/>
      <c r="B43" s="66" t="s">
        <v>19</v>
      </c>
      <c r="C43" s="68"/>
      <c r="D43" s="67"/>
    </row>
    <row r="44" spans="1:4" ht="18" customHeight="1">
      <c r="A44" s="12"/>
      <c r="B44" s="66" t="s">
        <v>8</v>
      </c>
      <c r="C44" s="67"/>
      <c r="D44" s="16" t="s">
        <v>9</v>
      </c>
    </row>
    <row r="45" spans="1:4" ht="18" customHeight="1">
      <c r="A45" s="12"/>
      <c r="B45" s="73"/>
      <c r="C45" s="74"/>
      <c r="D45" s="16"/>
    </row>
    <row r="46" spans="1:4" ht="18" customHeight="1">
      <c r="A46" s="12"/>
      <c r="B46" s="73"/>
      <c r="C46" s="74"/>
      <c r="D46" s="16"/>
    </row>
    <row r="47" spans="1:4" ht="18" customHeight="1">
      <c r="A47" s="12"/>
      <c r="B47" s="73"/>
      <c r="C47" s="74"/>
      <c r="D47" s="16"/>
    </row>
    <row r="48" spans="1:4" ht="18" customHeight="1">
      <c r="A48" s="12"/>
      <c r="B48" s="28" t="s">
        <v>10</v>
      </c>
      <c r="C48" s="28"/>
      <c r="D48" s="13"/>
    </row>
    <row r="49" spans="1:4" ht="18" customHeight="1">
      <c r="A49" s="12"/>
      <c r="B49" s="66" t="s">
        <v>20</v>
      </c>
      <c r="C49" s="68"/>
      <c r="D49" s="67"/>
    </row>
    <row r="50" spans="1:4" ht="18" customHeight="1">
      <c r="A50" s="12"/>
      <c r="B50" s="29" t="s">
        <v>8</v>
      </c>
      <c r="C50" s="27" t="s">
        <v>9</v>
      </c>
      <c r="D50" s="30" t="s">
        <v>11</v>
      </c>
    </row>
    <row r="51" spans="1:4" ht="18" customHeight="1">
      <c r="A51" s="12"/>
      <c r="B51" s="31"/>
      <c r="C51" s="27"/>
      <c r="D51" s="32"/>
    </row>
    <row r="52" spans="1:4" ht="18" customHeight="1">
      <c r="A52" s="12"/>
      <c r="B52" s="31"/>
      <c r="C52" s="27"/>
      <c r="D52" s="32"/>
    </row>
    <row r="53" spans="1:4" ht="18" customHeight="1">
      <c r="A53" s="12"/>
      <c r="B53" s="28"/>
      <c r="C53" s="28"/>
      <c r="D53" s="13"/>
    </row>
    <row r="54" spans="1:4" ht="18" customHeight="1">
      <c r="A54" s="12"/>
      <c r="B54" s="66" t="s">
        <v>22</v>
      </c>
      <c r="C54" s="68"/>
      <c r="D54" s="67"/>
    </row>
    <row r="55" spans="1:4" ht="18" customHeight="1">
      <c r="A55" s="12"/>
      <c r="B55" s="66" t="s">
        <v>12</v>
      </c>
      <c r="C55" s="67"/>
      <c r="D55" s="16"/>
    </row>
    <row r="56" spans="1:4" ht="18" customHeight="1">
      <c r="A56" s="12"/>
      <c r="B56" s="72"/>
      <c r="C56" s="72"/>
      <c r="D56" s="16"/>
    </row>
    <row r="57" spans="2:4" ht="34.5" customHeight="1">
      <c r="B57" s="7"/>
      <c r="C57" s="10"/>
      <c r="D57" s="10"/>
    </row>
  </sheetData>
  <sheetProtection/>
  <mergeCells count="37">
    <mergeCell ref="C40:D40"/>
    <mergeCell ref="B26:C26"/>
    <mergeCell ref="B27:D27"/>
    <mergeCell ref="B37:C37"/>
    <mergeCell ref="B25:D25"/>
    <mergeCell ref="B18:D18"/>
    <mergeCell ref="B39:D39"/>
    <mergeCell ref="B34:D34"/>
    <mergeCell ref="C15:D15"/>
    <mergeCell ref="C9:D9"/>
    <mergeCell ref="C10:D10"/>
    <mergeCell ref="B29:D29"/>
    <mergeCell ref="B28:D28"/>
    <mergeCell ref="B38:D38"/>
    <mergeCell ref="B35:D35"/>
    <mergeCell ref="B32:D32"/>
    <mergeCell ref="B23:D23"/>
    <mergeCell ref="B54:D54"/>
    <mergeCell ref="B55:C55"/>
    <mergeCell ref="C6:D6"/>
    <mergeCell ref="C13:D13"/>
    <mergeCell ref="C11:D11"/>
    <mergeCell ref="C14:D14"/>
    <mergeCell ref="C8:D8"/>
    <mergeCell ref="B33:D33"/>
    <mergeCell ref="B31:D31"/>
    <mergeCell ref="C12:D12"/>
    <mergeCell ref="B44:C44"/>
    <mergeCell ref="B43:D43"/>
    <mergeCell ref="C16:D16"/>
    <mergeCell ref="B30:D30"/>
    <mergeCell ref="B56:C56"/>
    <mergeCell ref="B45:C45"/>
    <mergeCell ref="B46:C46"/>
    <mergeCell ref="B47:C47"/>
    <mergeCell ref="B49:D49"/>
    <mergeCell ref="B36:D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view="pageBreakPreview" zoomScale="90" zoomScaleSheetLayoutView="90" zoomScalePageLayoutView="80" workbookViewId="0" topLeftCell="A1">
      <selection activeCell="G25" sqref="G25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15.75390625" style="1" customWidth="1"/>
    <col min="4" max="4" width="24.375" style="1" customWidth="1"/>
    <col min="5" max="5" width="10.625" style="8" customWidth="1"/>
    <col min="6" max="6" width="12.875" style="1" customWidth="1"/>
    <col min="7" max="7" width="26.25390625" style="1" customWidth="1"/>
    <col min="8" max="8" width="17.625" style="1" customWidth="1"/>
    <col min="9" max="9" width="15.75390625" style="1" customWidth="1"/>
    <col min="10" max="10" width="20.875" style="1" customWidth="1"/>
    <col min="11" max="11" width="18.8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55" t="str">
        <f>'formularz oferty'!C4</f>
        <v>DFP.271.107.2021.ADB</v>
      </c>
      <c r="M1" s="20"/>
      <c r="N1" s="46" t="s">
        <v>56</v>
      </c>
      <c r="S1" s="2"/>
      <c r="T1" s="2"/>
    </row>
    <row r="2" spans="7:14" ht="15">
      <c r="G2" s="94"/>
      <c r="H2" s="94"/>
      <c r="I2" s="94"/>
      <c r="M2" s="20"/>
      <c r="N2" s="20"/>
    </row>
    <row r="3" spans="13:14" ht="15">
      <c r="M3" s="20"/>
      <c r="N3" s="46" t="s">
        <v>46</v>
      </c>
    </row>
    <row r="4" spans="1:17" ht="15">
      <c r="A4" s="20"/>
      <c r="B4" s="40" t="s">
        <v>13</v>
      </c>
      <c r="C4" s="17">
        <v>1</v>
      </c>
      <c r="D4" s="18"/>
      <c r="E4" s="15"/>
      <c r="F4" s="12"/>
      <c r="G4" s="41" t="s">
        <v>17</v>
      </c>
      <c r="H4" s="12"/>
      <c r="I4" s="18"/>
      <c r="J4" s="12"/>
      <c r="K4" s="12"/>
      <c r="L4" s="12"/>
      <c r="M4" s="12"/>
      <c r="N4" s="12"/>
      <c r="Q4" s="1"/>
    </row>
    <row r="5" spans="1:17" ht="15">
      <c r="A5" s="20"/>
      <c r="B5" s="40"/>
      <c r="C5" s="18"/>
      <c r="D5" s="18"/>
      <c r="E5" s="15"/>
      <c r="F5" s="12"/>
      <c r="G5" s="41"/>
      <c r="H5" s="12"/>
      <c r="I5" s="18"/>
      <c r="J5" s="12"/>
      <c r="K5" s="12"/>
      <c r="L5" s="12"/>
      <c r="M5" s="12"/>
      <c r="N5" s="12"/>
      <c r="Q5" s="1"/>
    </row>
    <row r="6" spans="1:17" ht="15.75">
      <c r="A6" s="40"/>
      <c r="B6" s="40"/>
      <c r="C6" s="42"/>
      <c r="D6" s="42"/>
      <c r="E6" s="15"/>
      <c r="F6" s="12"/>
      <c r="G6" s="60" t="s">
        <v>86</v>
      </c>
      <c r="H6" s="95">
        <f>SUM(N11:N11)</f>
        <v>0</v>
      </c>
      <c r="I6" s="96"/>
      <c r="J6" s="20"/>
      <c r="K6" s="20"/>
      <c r="L6" s="20"/>
      <c r="M6" s="20"/>
      <c r="N6" s="20"/>
      <c r="Q6" s="1"/>
    </row>
    <row r="7" spans="1:17" ht="15">
      <c r="A7" s="40"/>
      <c r="B7" s="20"/>
      <c r="C7" s="12"/>
      <c r="D7" s="12"/>
      <c r="E7" s="15"/>
      <c r="F7" s="12"/>
      <c r="G7" s="12"/>
      <c r="H7" s="12"/>
      <c r="I7" s="12"/>
      <c r="J7" s="12"/>
      <c r="K7" s="12"/>
      <c r="L7" s="12"/>
      <c r="M7" s="20"/>
      <c r="N7" s="20"/>
      <c r="Q7" s="1"/>
    </row>
    <row r="8" spans="1:17" ht="15">
      <c r="A8" s="40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20"/>
      <c r="N8" s="20"/>
      <c r="Q8" s="1"/>
    </row>
    <row r="9" spans="1:17" ht="15">
      <c r="A9" s="20"/>
      <c r="B9" s="40"/>
      <c r="C9" s="20"/>
      <c r="D9" s="20"/>
      <c r="E9" s="21"/>
      <c r="F9" s="20"/>
      <c r="G9" s="20"/>
      <c r="H9" s="20"/>
      <c r="I9" s="20"/>
      <c r="J9" s="20"/>
      <c r="K9" s="20"/>
      <c r="L9" s="20"/>
      <c r="M9" s="20"/>
      <c r="N9" s="20"/>
      <c r="Q9" s="1"/>
    </row>
    <row r="10" spans="1:14" s="4" customFormat="1" ht="73.5" customHeight="1">
      <c r="A10" s="45" t="s">
        <v>30</v>
      </c>
      <c r="B10" s="45" t="s">
        <v>14</v>
      </c>
      <c r="C10" s="45" t="s">
        <v>15</v>
      </c>
      <c r="D10" s="45" t="s">
        <v>47</v>
      </c>
      <c r="E10" s="101" t="s">
        <v>45</v>
      </c>
      <c r="F10" s="102"/>
      <c r="G10" s="45" t="str">
        <f>"Nazwa handlowa /
"&amp;C10&amp;" / 
"&amp;D10</f>
        <v>Nazwa handlowa /
Dawka / 
Postać/ Opakowanie</v>
      </c>
      <c r="H10" s="45" t="s">
        <v>42</v>
      </c>
      <c r="I10" s="45" t="str">
        <f>B10</f>
        <v>Skład</v>
      </c>
      <c r="J10" s="45" t="s">
        <v>49</v>
      </c>
      <c r="K10" s="45" t="s">
        <v>25</v>
      </c>
      <c r="L10" s="45" t="s">
        <v>79</v>
      </c>
      <c r="M10" s="45" t="s">
        <v>89</v>
      </c>
      <c r="N10" s="45" t="s">
        <v>88</v>
      </c>
    </row>
    <row r="11" spans="1:14" ht="170.25" customHeight="1">
      <c r="A11" s="47" t="s">
        <v>1</v>
      </c>
      <c r="B11" s="62" t="s">
        <v>94</v>
      </c>
      <c r="C11" s="63" t="s">
        <v>75</v>
      </c>
      <c r="D11" s="63" t="s">
        <v>76</v>
      </c>
      <c r="E11" s="64">
        <v>220</v>
      </c>
      <c r="F11" s="65" t="s">
        <v>77</v>
      </c>
      <c r="G11" s="48" t="s">
        <v>96</v>
      </c>
      <c r="H11" s="49"/>
      <c r="I11" s="49"/>
      <c r="J11" s="48" t="s">
        <v>78</v>
      </c>
      <c r="K11" s="50"/>
      <c r="L11" s="51"/>
      <c r="M11" s="52"/>
      <c r="N11" s="53">
        <f>ROUND(L11*ROUND(M11,2),2)</f>
        <v>0</v>
      </c>
    </row>
    <row r="12" spans="1:14" ht="13.5" customHeight="1">
      <c r="A12" s="54"/>
      <c r="B12" s="99"/>
      <c r="C12" s="99"/>
      <c r="D12" s="99"/>
      <c r="E12" s="99"/>
      <c r="F12" s="99"/>
      <c r="G12" s="54"/>
      <c r="H12" s="54"/>
      <c r="I12" s="54"/>
      <c r="J12" s="54"/>
      <c r="K12" s="54"/>
      <c r="L12" s="54"/>
      <c r="M12" s="54"/>
      <c r="N12" s="54"/>
    </row>
    <row r="13" spans="1:14" ht="13.5" customHeight="1">
      <c r="A13" s="54"/>
      <c r="B13" s="103" t="s">
        <v>74</v>
      </c>
      <c r="C13" s="103"/>
      <c r="D13" s="103"/>
      <c r="E13" s="103"/>
      <c r="F13" s="103"/>
      <c r="G13" s="103"/>
      <c r="H13" s="54"/>
      <c r="I13" s="54"/>
      <c r="J13" s="54"/>
      <c r="K13" s="54"/>
      <c r="L13" s="54"/>
      <c r="M13" s="54"/>
      <c r="N13" s="54"/>
    </row>
    <row r="14" spans="1:14" ht="13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9.5" customHeight="1">
      <c r="A15" s="54"/>
      <c r="B15" s="104" t="s">
        <v>85</v>
      </c>
      <c r="C15" s="104"/>
      <c r="D15" s="104"/>
      <c r="E15" s="104"/>
      <c r="F15" s="104"/>
      <c r="G15" s="104"/>
      <c r="H15" s="104"/>
      <c r="I15" s="54"/>
      <c r="J15" s="54"/>
      <c r="K15" s="54"/>
      <c r="L15" s="54"/>
      <c r="M15" s="54"/>
      <c r="N15" s="54"/>
    </row>
    <row r="16" spans="2:17" ht="23.25" customHeight="1">
      <c r="B16" s="100"/>
      <c r="C16" s="100"/>
      <c r="D16" s="100"/>
      <c r="E16" s="100"/>
      <c r="F16" s="100"/>
      <c r="Q16" s="1"/>
    </row>
    <row r="17" spans="2:17" ht="20.25" customHeight="1">
      <c r="B17" s="97"/>
      <c r="C17" s="98"/>
      <c r="D17" s="98"/>
      <c r="E17" s="98"/>
      <c r="F17" s="98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8">
    <mergeCell ref="G2:I2"/>
    <mergeCell ref="H6:I6"/>
    <mergeCell ref="B17:F17"/>
    <mergeCell ref="B12:F12"/>
    <mergeCell ref="B16:F16"/>
    <mergeCell ref="E10:F10"/>
    <mergeCell ref="B13:G13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6"/>
  <sheetViews>
    <sheetView showGridLines="0" view="pageBreakPreview" zoomScale="90" zoomScaleSheetLayoutView="90" zoomScalePageLayoutView="80" workbookViewId="0" topLeftCell="A1">
      <selection activeCell="I20" sqref="I20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22.375" style="1" customWidth="1"/>
    <col min="5" max="5" width="10.625" style="8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75390625" style="1" customWidth="1"/>
    <col min="11" max="11" width="14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55" t="str">
        <f>'formularz oferty'!C4</f>
        <v>DFP.271.107.2021.ADB</v>
      </c>
      <c r="M1" s="20"/>
      <c r="N1" s="46" t="s">
        <v>56</v>
      </c>
      <c r="S1" s="2"/>
      <c r="T1" s="2"/>
    </row>
    <row r="2" spans="7:14" ht="15">
      <c r="G2" s="94"/>
      <c r="H2" s="94"/>
      <c r="I2" s="94"/>
      <c r="M2" s="20"/>
      <c r="N2" s="20"/>
    </row>
    <row r="3" spans="13:14" ht="15">
      <c r="M3" s="20"/>
      <c r="N3" s="46" t="s">
        <v>46</v>
      </c>
    </row>
    <row r="4" spans="1:17" ht="15">
      <c r="A4" s="20"/>
      <c r="B4" s="40" t="s">
        <v>13</v>
      </c>
      <c r="C4" s="17">
        <v>2</v>
      </c>
      <c r="D4" s="18"/>
      <c r="E4" s="15"/>
      <c r="F4" s="12"/>
      <c r="G4" s="41" t="s">
        <v>17</v>
      </c>
      <c r="H4" s="12"/>
      <c r="I4" s="18"/>
      <c r="J4" s="12"/>
      <c r="K4" s="12"/>
      <c r="L4" s="12"/>
      <c r="M4" s="12"/>
      <c r="N4" s="12"/>
      <c r="Q4" s="1"/>
    </row>
    <row r="5" spans="1:17" ht="15">
      <c r="A5" s="20"/>
      <c r="B5" s="40"/>
      <c r="C5" s="18"/>
      <c r="D5" s="18"/>
      <c r="E5" s="15"/>
      <c r="F5" s="12"/>
      <c r="G5" s="41"/>
      <c r="H5" s="12"/>
      <c r="I5" s="18"/>
      <c r="J5" s="12"/>
      <c r="K5" s="12"/>
      <c r="L5" s="12"/>
      <c r="M5" s="12"/>
      <c r="N5" s="12"/>
      <c r="Q5" s="1"/>
    </row>
    <row r="6" spans="1:17" ht="15.75">
      <c r="A6" s="40"/>
      <c r="B6" s="40"/>
      <c r="C6" s="42"/>
      <c r="D6" s="42"/>
      <c r="E6" s="15"/>
      <c r="F6" s="12"/>
      <c r="G6" s="60" t="s">
        <v>86</v>
      </c>
      <c r="H6" s="95">
        <f>SUM(N11:N12)</f>
        <v>0</v>
      </c>
      <c r="I6" s="96"/>
      <c r="J6" s="20"/>
      <c r="K6" s="20"/>
      <c r="L6" s="20"/>
      <c r="M6" s="20"/>
      <c r="N6" s="20"/>
      <c r="Q6" s="1"/>
    </row>
    <row r="7" spans="1:17" ht="15">
      <c r="A7" s="40"/>
      <c r="B7" s="20"/>
      <c r="C7" s="12"/>
      <c r="D7" s="12"/>
      <c r="E7" s="15"/>
      <c r="F7" s="12"/>
      <c r="G7" s="12"/>
      <c r="H7" s="12"/>
      <c r="I7" s="12"/>
      <c r="J7" s="12"/>
      <c r="K7" s="12"/>
      <c r="L7" s="12"/>
      <c r="M7" s="20"/>
      <c r="N7" s="20"/>
      <c r="Q7" s="1"/>
    </row>
    <row r="8" spans="1:17" ht="15">
      <c r="A8" s="40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20"/>
      <c r="N8" s="20"/>
      <c r="Q8" s="1"/>
    </row>
    <row r="9" spans="1:17" ht="15">
      <c r="A9" s="20"/>
      <c r="B9" s="40"/>
      <c r="C9" s="20"/>
      <c r="D9" s="20"/>
      <c r="E9" s="21"/>
      <c r="F9" s="20"/>
      <c r="G9" s="20"/>
      <c r="H9" s="20"/>
      <c r="I9" s="20"/>
      <c r="J9" s="20"/>
      <c r="K9" s="20"/>
      <c r="L9" s="20"/>
      <c r="M9" s="20"/>
      <c r="N9" s="20"/>
      <c r="Q9" s="1"/>
    </row>
    <row r="10" spans="1:14" s="4" customFormat="1" ht="73.5" customHeight="1">
      <c r="A10" s="45" t="s">
        <v>30</v>
      </c>
      <c r="B10" s="45" t="s">
        <v>14</v>
      </c>
      <c r="C10" s="45" t="s">
        <v>90</v>
      </c>
      <c r="D10" s="45" t="s">
        <v>47</v>
      </c>
      <c r="E10" s="101" t="s">
        <v>45</v>
      </c>
      <c r="F10" s="102"/>
      <c r="G10" s="45" t="str">
        <f>"Nazwa handlowa /
"&amp;C10&amp;" / 
"&amp;D10</f>
        <v>Nazwa handlowa /
Wymiary / 
Postać/ Opakowanie</v>
      </c>
      <c r="H10" s="45" t="s">
        <v>83</v>
      </c>
      <c r="I10" s="45" t="str">
        <f>B10</f>
        <v>Skład</v>
      </c>
      <c r="J10" s="45" t="s">
        <v>84</v>
      </c>
      <c r="K10" s="45" t="s">
        <v>25</v>
      </c>
      <c r="L10" s="45" t="s">
        <v>26</v>
      </c>
      <c r="M10" s="45" t="s">
        <v>87</v>
      </c>
      <c r="N10" s="45" t="s">
        <v>88</v>
      </c>
    </row>
    <row r="11" spans="1:14" ht="114.75" customHeight="1">
      <c r="A11" s="47" t="s">
        <v>1</v>
      </c>
      <c r="B11" s="61" t="s">
        <v>91</v>
      </c>
      <c r="C11" s="56" t="s">
        <v>92</v>
      </c>
      <c r="D11" s="56" t="s">
        <v>82</v>
      </c>
      <c r="E11" s="59">
        <v>1800</v>
      </c>
      <c r="F11" s="57" t="s">
        <v>81</v>
      </c>
      <c r="G11" s="48" t="s">
        <v>97</v>
      </c>
      <c r="H11" s="49"/>
      <c r="I11" s="49"/>
      <c r="J11" s="49"/>
      <c r="K11" s="50"/>
      <c r="L11" s="52" t="str">
        <f>IF(K11=0,"0,00",IF(K11&gt;0,ROUND(E11/K11,2)))</f>
        <v>0,00</v>
      </c>
      <c r="M11" s="52"/>
      <c r="N11" s="53">
        <f>ROUND(L11*ROUND(M11,2),2)</f>
        <v>0</v>
      </c>
    </row>
    <row r="12" spans="1:14" ht="114.75" customHeight="1">
      <c r="A12" s="47" t="s">
        <v>2</v>
      </c>
      <c r="B12" s="61" t="s">
        <v>91</v>
      </c>
      <c r="C12" s="56" t="s">
        <v>93</v>
      </c>
      <c r="D12" s="56" t="s">
        <v>82</v>
      </c>
      <c r="E12" s="59">
        <v>1800</v>
      </c>
      <c r="F12" s="57" t="s">
        <v>81</v>
      </c>
      <c r="G12" s="48" t="s">
        <v>97</v>
      </c>
      <c r="H12" s="49"/>
      <c r="I12" s="49"/>
      <c r="J12" s="49"/>
      <c r="K12" s="50"/>
      <c r="L12" s="52" t="str">
        <f>IF(K12=0,"0,00",IF(K12&gt;0,ROUND(E12/K12,2)))</f>
        <v>0,00</v>
      </c>
      <c r="M12" s="52"/>
      <c r="N12" s="53">
        <f>ROUND(L12*ROUND(M12,2),2)</f>
        <v>0</v>
      </c>
    </row>
    <row r="13" spans="1:14" ht="15">
      <c r="A13" s="20"/>
      <c r="B13" s="106"/>
      <c r="C13" s="106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.75">
      <c r="A14" s="20"/>
      <c r="B14" s="107" t="s">
        <v>80</v>
      </c>
      <c r="C14" s="107"/>
      <c r="D14" s="107"/>
      <c r="E14" s="107"/>
      <c r="F14" s="107"/>
      <c r="G14" s="20"/>
      <c r="H14" s="20"/>
      <c r="I14" s="20"/>
      <c r="J14" s="20"/>
      <c r="K14" s="20"/>
      <c r="L14" s="20"/>
      <c r="M14" s="20"/>
      <c r="N14" s="20"/>
    </row>
    <row r="15" spans="1:14" ht="15.75">
      <c r="A15" s="20"/>
      <c r="B15" s="58"/>
      <c r="C15" s="58"/>
      <c r="D15" s="58"/>
      <c r="E15" s="58"/>
      <c r="F15" s="58"/>
      <c r="G15" s="20"/>
      <c r="H15" s="20"/>
      <c r="I15" s="20"/>
      <c r="J15" s="20"/>
      <c r="K15" s="20"/>
      <c r="L15" s="20"/>
      <c r="M15" s="20"/>
      <c r="N15" s="20"/>
    </row>
    <row r="16" spans="1:14" ht="15" customHeight="1">
      <c r="A16" s="20"/>
      <c r="B16" s="104" t="s">
        <v>85</v>
      </c>
      <c r="C16" s="104"/>
      <c r="D16" s="104"/>
      <c r="E16" s="104"/>
      <c r="F16" s="104"/>
      <c r="G16" s="104"/>
      <c r="H16" s="104"/>
      <c r="I16" s="20"/>
      <c r="J16" s="20"/>
      <c r="K16" s="20"/>
      <c r="L16" s="20"/>
      <c r="M16" s="20"/>
      <c r="N16" s="20"/>
    </row>
    <row r="17" spans="1:14" ht="15" customHeight="1">
      <c r="A17" s="20"/>
      <c r="B17" s="58"/>
      <c r="C17" s="58"/>
      <c r="D17" s="58"/>
      <c r="E17" s="58"/>
      <c r="F17" s="58"/>
      <c r="G17" s="20"/>
      <c r="H17" s="20"/>
      <c r="I17" s="20"/>
      <c r="J17" s="20"/>
      <c r="K17" s="20"/>
      <c r="L17" s="20"/>
      <c r="M17" s="20"/>
      <c r="N17" s="20"/>
    </row>
    <row r="18" spans="2:6" ht="55.5" customHeight="1">
      <c r="B18" s="108"/>
      <c r="C18" s="100"/>
      <c r="D18" s="100"/>
      <c r="E18" s="100"/>
      <c r="F18" s="100"/>
    </row>
    <row r="19" spans="2:17" ht="23.25" customHeight="1">
      <c r="B19" s="100"/>
      <c r="C19" s="100"/>
      <c r="D19" s="100"/>
      <c r="E19" s="100"/>
      <c r="F19" s="100"/>
      <c r="Q19" s="1"/>
    </row>
    <row r="20" spans="2:17" ht="20.25" customHeight="1">
      <c r="B20" s="97"/>
      <c r="C20" s="105"/>
      <c r="D20" s="105"/>
      <c r="E20" s="105"/>
      <c r="F20" s="105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</sheetData>
  <sheetProtection/>
  <mergeCells count="9">
    <mergeCell ref="B20:F20"/>
    <mergeCell ref="G2:I2"/>
    <mergeCell ref="H6:I6"/>
    <mergeCell ref="B13:C13"/>
    <mergeCell ref="B14:F14"/>
    <mergeCell ref="B18:F18"/>
    <mergeCell ref="B19:F19"/>
    <mergeCell ref="E10:F10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2021-07-19T07:59:37Z</cp:lastPrinted>
  <dcterms:created xsi:type="dcterms:W3CDTF">2003-05-16T10:10:29Z</dcterms:created>
  <dcterms:modified xsi:type="dcterms:W3CDTF">2021-10-29T09:03:00Z</dcterms:modified>
  <cp:category/>
  <cp:version/>
  <cp:contentType/>
  <cp:contentStatus/>
</cp:coreProperties>
</file>