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40" activeTab="0"/>
  </bookViews>
  <sheets>
    <sheet name="formularz oferty" sheetId="1" r:id="rId1"/>
    <sheet name="Arkusz1" sheetId="2" state="hidden" r:id="rId2"/>
    <sheet name="Arkusz2" sheetId="3" state="hidden" r:id="rId3"/>
    <sheet name="Arkusz3" sheetId="4" state="hidden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część (1)" sheetId="16" r:id="rId16"/>
    <sheet name="część (2)" sheetId="17" r:id="rId17"/>
    <sheet name="część (3)" sheetId="18" r:id="rId18"/>
    <sheet name="część (4)" sheetId="19" r:id="rId19"/>
  </sheets>
  <definedNames>
    <definedName name="_xlnm.Print_Area" localSheetId="15">'część (1)'!$A$1:$N$15</definedName>
    <definedName name="_xlnm.Print_Area" localSheetId="16">'część (2)'!$A$1:$N$13</definedName>
    <definedName name="_xlnm.Print_Area" localSheetId="17">'część (3)'!$A$1:$N$14</definedName>
    <definedName name="_xlnm.Print_Area" localSheetId="18">'część (4)'!$A$1:$N$17</definedName>
    <definedName name="_xlnm.Print_Area" localSheetId="0">'formularz oferty'!$A$1:$E$55</definedName>
  </definedNames>
  <calcPr fullCalcOnLoad="1"/>
</workbook>
</file>

<file path=xl/sharedStrings.xml><?xml version="1.0" encoding="utf-8"?>
<sst xmlns="http://schemas.openxmlformats.org/spreadsheetml/2006/main" count="168" uniqueCount="100">
  <si>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</si>
  <si>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</si>
  <si>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</si>
  <si>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</si>
  <si>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</si>
  <si>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</si>
  <si>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</si>
  <si>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</si>
  <si>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</si>
  <si>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</si>
  <si>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</si>
  <si>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</si>
  <si>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</si>
  <si>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</si>
  <si>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</si>
  <si>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</si>
  <si>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</si>
  <si>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</si>
  <si>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</si>
  <si>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</si>
  <si>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</si>
  <si>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</si>
  <si>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</si>
  <si>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</si>
  <si>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</si>
  <si>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</si>
  <si>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</si>
  <si>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Ilość sztuk w opakowaniu jednostkowym</t>
  </si>
  <si>
    <t>Oferowana ilość opakowań jednostkowych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</si>
  <si>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</si>
  <si>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</si>
  <si>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</si>
  <si>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</si>
  <si>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</si>
  <si>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</si>
  <si>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</si>
  <si>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</si>
  <si>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</si>
  <si>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</si>
  <si>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</si>
  <si>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</si>
  <si>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</si>
  <si>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</si>
  <si>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</si>
  <si>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</si>
  <si>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</si>
  <si>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</si>
  <si>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</si>
  <si>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</si>
  <si>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</si>
  <si>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</si>
  <si>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</si>
  <si>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</si>
  <si>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</si>
  <si>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</si>
  <si>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</si>
  <si>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</si>
  <si>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</si>
  <si>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</si>
  <si>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Oferujemy wykonanie całego przedmiotu zamówienia (w danej części) za cenę:</t>
  </si>
  <si>
    <t xml:space="preserve">2. </t>
  </si>
  <si>
    <t xml:space="preserve">1. </t>
  </si>
  <si>
    <t>Ilość.</t>
  </si>
  <si>
    <t>Załącznik nr 1 do SWZ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</si>
  <si>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</si>
  <si>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</si>
  <si>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</si>
  <si>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</si>
  <si>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</si>
  <si>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</si>
  <si>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załącznik nr 1a do SWZ</t>
  </si>
  <si>
    <t>150 mg</t>
  </si>
  <si>
    <t>Dostawa produktów leczniczych do Apteki Szpitala Uniwersyteckiego w Krakowie.</t>
  </si>
  <si>
    <t>DFP.271.138.2021.ADB</t>
  </si>
  <si>
    <t>Oświadczamy, że zamówienie będziemy wykonywać do czasu wyczerpania kwoty wynagrodzenia umownego, nie dłużej jednak niż przez 5 miesięcy od dnia zawarcia umowy.</t>
  </si>
  <si>
    <t xml:space="preserve">Oświadczamy, że oferowane przez nas w części 1, 2, 3, 4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
</t>
  </si>
  <si>
    <t>Cena brutto*:</t>
  </si>
  <si>
    <t>Canakinumabum</t>
  </si>
  <si>
    <t>Szczepionka przeciw cholerze (inaktywowana, doustna).</t>
  </si>
  <si>
    <t xml:space="preserve">1 dawka zawiesiny szczepionki (3 ml) zawiera: − Łącznie 1,25x1011 bakterii następujących szczepów: Vibrio cholerae O1 Inaba, biotyp klasyczny 31,25x109 bakterii* Vibrio cholerae O1 Inaba, biotyp El Tor 31,25x109 bakterii* Vibrio cholerae O1 Ogawa, biotyp klasyczny  31,25x109 bakterii* Vibrio cholerae O1 Ogawa, biotyp klasyczny 31,25x109 bakterii* − podjednostka rekombinantu toksyny B cholery (rCTB) 1 mg </t>
  </si>
  <si>
    <t xml:space="preserve">zawiesina i granulat musujący do sporządzania zawiesiny doustnej FIOL. 3 ML + TOREBKA 5,6 G (2 fiolki + 2 saszetki) opakowanie - 2 szt.
</t>
  </si>
  <si>
    <t>Japanese Encephalitis Vaccine
Szczepionka przeciw japońskiemu zapaleniu mózgu (inaktywowana, adsorbowana)</t>
  </si>
  <si>
    <t xml:space="preserve">1 dawka (0,5 ml) szczepionki IXIARO zawiera: wirus japońskiego zapalenia mózgu, szczep SA14-14-2 (inaktywowany)1,2 6 AU3 co odpowiada mocy ≤ 460 ng ED50 1 </t>
  </si>
  <si>
    <t>zawiesina do wstrzykiwań 6mcg/0,5ml (amp.-strz.)*</t>
  </si>
  <si>
    <t xml:space="preserve">Insulinum aspartum, szybkodziałająca </t>
  </si>
  <si>
    <t>100 j./ ml</t>
  </si>
  <si>
    <t>roztwór do wstrzykiwań / wkład a 3 ml</t>
  </si>
  <si>
    <t>0,25 mg / 4 dawki w 1 wstrzykiwaczu</t>
  </si>
  <si>
    <t>roztwór do wstrzykiwań we
wstrzykiwaczu</t>
  </si>
  <si>
    <t>0,5 mg /  4 dawki w 1 wstrzykiwaczu</t>
  </si>
  <si>
    <t>1 mg / 4 dawki w 1 wstrzykiwaczu</t>
  </si>
  <si>
    <t>Semaglutidum^</t>
  </si>
  <si>
    <t>^wymagany jeden podmiot odpowiedzialny</t>
  </si>
  <si>
    <t>*jeżeli wybór oferty będzie prowadził do powstania u Zamawiającego obowiązku podatkowego, zgodnie z przepisami o podatku od towarów i usług, należy podać cenę netto.</t>
  </si>
  <si>
    <t>Cena brutto jednego opakowania jednostkowego*</t>
  </si>
  <si>
    <t>Wartość brutto pozycji*</t>
  </si>
  <si>
    <t>opakowań po 2 sztuki</t>
  </si>
  <si>
    <t>opakowań po 1 fiolce</t>
  </si>
  <si>
    <t>opakowań po 1 sztuce</t>
  </si>
  <si>
    <t>proszek do sporządzania
roztworu do wstrzykiwań, fiolka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</si>
</sst>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_-;\-* #,##0_-;_-* &quot;-&quot;??_-;_-@_-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b/>
      <sz val="11"/>
      <name val="Garamond"/>
      <family val="1"/>
    </font>
    <font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i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i/>
      <sz val="9"/>
      <color theme="1"/>
      <name val="Garamond"/>
      <family val="1"/>
    </font>
    <font>
      <i/>
      <sz val="12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8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8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170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Alignment="1" applyProtection="1">
      <alignment horizontal="left" vertical="top"/>
      <protection locked="0"/>
    </xf>
    <xf numFmtId="3" fontId="10" fillId="0" borderId="0" xfId="0" applyNumberFormat="1" applyFont="1" applyFill="1" applyAlignment="1" applyProtection="1">
      <alignment horizontal="left" vertical="top" wrapText="1"/>
      <protection locked="0"/>
    </xf>
    <xf numFmtId="3" fontId="10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177" fontId="49" fillId="0" borderId="13" xfId="42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10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58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1" fillId="0" borderId="0" xfId="58" applyFont="1" applyFill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6"/>
  <sheetViews>
    <sheetView showGridLines="0" tabSelected="1" view="pageBreakPreview" zoomScale="93" zoomScaleNormal="93" zoomScaleSheetLayoutView="93" zoomScalePageLayoutView="115" workbookViewId="0" topLeftCell="A1">
      <selection activeCell="C4" sqref="C4"/>
    </sheetView>
  </sheetViews>
  <sheetFormatPr defaultColWidth="9.00390625" defaultRowHeight="12.75"/>
  <cols>
    <col min="1" max="1" width="4.375" style="1" customWidth="1"/>
    <col min="2" max="3" width="30.00390625" style="1" customWidth="1"/>
    <col min="4" max="4" width="41.625" style="2" customWidth="1"/>
    <col min="5" max="5" width="1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spans="1:4" ht="15">
      <c r="A1" s="6"/>
      <c r="B1" s="6"/>
      <c r="C1" s="6"/>
      <c r="D1" s="7" t="s">
        <v>63</v>
      </c>
    </row>
    <row r="2" spans="1:4" ht="15">
      <c r="A2" s="6"/>
      <c r="B2" s="8"/>
      <c r="C2" s="8" t="s">
        <v>46</v>
      </c>
      <c r="D2" s="8"/>
    </row>
    <row r="3" spans="1:4" ht="15">
      <c r="A3" s="6"/>
      <c r="B3" s="6"/>
      <c r="C3" s="6"/>
      <c r="D3" s="9"/>
    </row>
    <row r="4" spans="1:4" ht="15">
      <c r="A4" s="6"/>
      <c r="B4" s="6" t="s">
        <v>38</v>
      </c>
      <c r="C4" s="6" t="s">
        <v>73</v>
      </c>
      <c r="D4" s="9"/>
    </row>
    <row r="5" spans="1:4" ht="15">
      <c r="A5" s="6"/>
      <c r="B5" s="6"/>
      <c r="C5" s="6"/>
      <c r="D5" s="9"/>
    </row>
    <row r="6" spans="1:4" ht="50.25" customHeight="1">
      <c r="A6" s="6"/>
      <c r="B6" s="6" t="s">
        <v>37</v>
      </c>
      <c r="C6" s="61" t="s">
        <v>72</v>
      </c>
      <c r="D6" s="61"/>
    </row>
    <row r="7" spans="1:4" ht="15">
      <c r="A7" s="6"/>
      <c r="B7" s="6"/>
      <c r="C7" s="6"/>
      <c r="D7" s="9"/>
    </row>
    <row r="8" spans="1:4" ht="15">
      <c r="A8" s="6"/>
      <c r="B8" s="10" t="s">
        <v>32</v>
      </c>
      <c r="C8" s="64"/>
      <c r="D8" s="57"/>
    </row>
    <row r="9" spans="1:4" ht="15">
      <c r="A9" s="6"/>
      <c r="B9" s="10" t="s">
        <v>39</v>
      </c>
      <c r="C9" s="67"/>
      <c r="D9" s="68"/>
    </row>
    <row r="10" spans="1:4" ht="15">
      <c r="A10" s="6"/>
      <c r="B10" s="10" t="s">
        <v>31</v>
      </c>
      <c r="C10" s="62"/>
      <c r="D10" s="63"/>
    </row>
    <row r="11" spans="1:4" ht="15">
      <c r="A11" s="6"/>
      <c r="B11" s="10" t="s">
        <v>40</v>
      </c>
      <c r="C11" s="62"/>
      <c r="D11" s="63"/>
    </row>
    <row r="12" spans="1:4" ht="15">
      <c r="A12" s="6"/>
      <c r="B12" s="10" t="s">
        <v>41</v>
      </c>
      <c r="C12" s="62"/>
      <c r="D12" s="63"/>
    </row>
    <row r="13" spans="1:4" ht="15">
      <c r="A13" s="6"/>
      <c r="B13" s="10" t="s">
        <v>42</v>
      </c>
      <c r="C13" s="62"/>
      <c r="D13" s="63"/>
    </row>
    <row r="14" spans="1:4" ht="15">
      <c r="A14" s="6"/>
      <c r="B14" s="10" t="s">
        <v>43</v>
      </c>
      <c r="C14" s="62"/>
      <c r="D14" s="63"/>
    </row>
    <row r="15" spans="1:4" ht="15">
      <c r="A15" s="6"/>
      <c r="B15" s="10" t="s">
        <v>44</v>
      </c>
      <c r="C15" s="62"/>
      <c r="D15" s="63"/>
    </row>
    <row r="16" spans="1:4" ht="15">
      <c r="A16" s="6"/>
      <c r="B16" s="10" t="s">
        <v>45</v>
      </c>
      <c r="C16" s="62"/>
      <c r="D16" s="63"/>
    </row>
    <row r="17" spans="1:4" ht="8.25" customHeight="1">
      <c r="A17" s="6"/>
      <c r="B17" s="6"/>
      <c r="C17" s="13"/>
      <c r="D17" s="14"/>
    </row>
    <row r="18" spans="1:4" ht="15">
      <c r="A18" s="6" t="s">
        <v>2</v>
      </c>
      <c r="B18" s="69" t="s">
        <v>59</v>
      </c>
      <c r="C18" s="69"/>
      <c r="D18" s="69"/>
    </row>
    <row r="19" spans="1:4" ht="6.75" customHeight="1">
      <c r="A19" s="6"/>
      <c r="B19" s="6"/>
      <c r="C19" s="15"/>
      <c r="D19" s="16"/>
    </row>
    <row r="20" spans="1:4" ht="21" customHeight="1">
      <c r="A20" s="6"/>
      <c r="B20" s="11" t="s">
        <v>17</v>
      </c>
      <c r="C20" s="17" t="s">
        <v>76</v>
      </c>
      <c r="D20" s="13"/>
    </row>
    <row r="21" spans="1:5" s="44" customFormat="1" ht="15">
      <c r="A21" s="6"/>
      <c r="B21" s="10" t="s">
        <v>23</v>
      </c>
      <c r="C21" s="18">
        <f>'część (1)'!H$6</f>
        <v>0</v>
      </c>
      <c r="D21" s="19"/>
      <c r="E21" s="1"/>
    </row>
    <row r="22" spans="1:5" s="44" customFormat="1" ht="15.75" customHeight="1">
      <c r="A22" s="6"/>
      <c r="B22" s="10" t="s">
        <v>24</v>
      </c>
      <c r="C22" s="18">
        <f>'część (2)'!H$6</f>
        <v>0</v>
      </c>
      <c r="D22" s="19"/>
      <c r="E22" s="1"/>
    </row>
    <row r="23" spans="1:5" s="44" customFormat="1" ht="15">
      <c r="A23" s="6"/>
      <c r="B23" s="10" t="s">
        <v>25</v>
      </c>
      <c r="C23" s="18">
        <f>'część (3)'!H$6</f>
        <v>0</v>
      </c>
      <c r="D23" s="19"/>
      <c r="E23" s="1"/>
    </row>
    <row r="24" spans="1:5" s="44" customFormat="1" ht="15">
      <c r="A24" s="6"/>
      <c r="B24" s="10" t="s">
        <v>26</v>
      </c>
      <c r="C24" s="18">
        <f>'część (4)'!H$6</f>
        <v>0</v>
      </c>
      <c r="D24" s="19"/>
      <c r="E24" s="1"/>
    </row>
    <row r="25" spans="1:4" ht="2.25" customHeight="1">
      <c r="A25" s="6"/>
      <c r="B25" s="6"/>
      <c r="C25" s="20"/>
      <c r="D25" s="19"/>
    </row>
    <row r="26" spans="1:4" ht="2.25" customHeight="1">
      <c r="A26" s="6"/>
      <c r="B26" s="6"/>
      <c r="C26" s="20"/>
      <c r="D26" s="19"/>
    </row>
    <row r="27" spans="1:4" ht="15" customHeight="1">
      <c r="A27" s="6"/>
      <c r="B27" s="70" t="s">
        <v>93</v>
      </c>
      <c r="C27" s="70"/>
      <c r="D27" s="70"/>
    </row>
    <row r="28" spans="1:4" ht="2.25" customHeight="1">
      <c r="A28" s="6"/>
      <c r="B28" s="6"/>
      <c r="C28" s="20"/>
      <c r="D28" s="19"/>
    </row>
    <row r="29" spans="1:4" ht="5.25" customHeight="1" hidden="1">
      <c r="A29" s="6"/>
      <c r="B29" s="6"/>
      <c r="C29" s="20"/>
      <c r="D29" s="19"/>
    </row>
    <row r="30" spans="1:4" ht="74.25" customHeight="1">
      <c r="A30" s="6" t="s">
        <v>3</v>
      </c>
      <c r="B30" s="69" t="s">
        <v>64</v>
      </c>
      <c r="C30" s="69"/>
      <c r="D30" s="69"/>
    </row>
    <row r="31" spans="1:4" ht="15.75" customHeight="1">
      <c r="A31" s="6" t="s">
        <v>4</v>
      </c>
      <c r="B31" s="66" t="s">
        <v>65</v>
      </c>
      <c r="C31" s="66"/>
      <c r="D31" s="66"/>
    </row>
    <row r="32" spans="1:4" ht="33" customHeight="1">
      <c r="A32" s="6" t="s">
        <v>5</v>
      </c>
      <c r="B32" s="65" t="s">
        <v>74</v>
      </c>
      <c r="C32" s="65"/>
      <c r="D32" s="65"/>
    </row>
    <row r="33" spans="1:4" ht="30" customHeight="1">
      <c r="A33" s="6" t="s">
        <v>29</v>
      </c>
      <c r="B33" s="65" t="s">
        <v>66</v>
      </c>
      <c r="C33" s="65"/>
      <c r="D33" s="65"/>
    </row>
    <row r="34" spans="1:4" s="4" customFormat="1" ht="69.75" customHeight="1">
      <c r="A34" s="6" t="s">
        <v>35</v>
      </c>
      <c r="B34" s="74" t="s">
        <v>75</v>
      </c>
      <c r="C34" s="74"/>
      <c r="D34" s="74"/>
    </row>
    <row r="35" spans="1:4" ht="31.5" customHeight="1">
      <c r="A35" s="6" t="s">
        <v>6</v>
      </c>
      <c r="B35" s="71" t="s">
        <v>67</v>
      </c>
      <c r="C35" s="71"/>
      <c r="D35" s="71"/>
    </row>
    <row r="36" spans="1:4" ht="30" customHeight="1">
      <c r="A36" s="6" t="s">
        <v>7</v>
      </c>
      <c r="B36" s="72" t="s">
        <v>30</v>
      </c>
      <c r="C36" s="72"/>
      <c r="D36" s="72"/>
    </row>
    <row r="37" spans="1:4" ht="37.5" customHeight="1">
      <c r="A37" s="6" t="s">
        <v>19</v>
      </c>
      <c r="B37" s="71" t="s">
        <v>68</v>
      </c>
      <c r="C37" s="71"/>
      <c r="D37" s="71"/>
    </row>
    <row r="38" spans="1:4" ht="33.75" customHeight="1">
      <c r="A38" s="6" t="s">
        <v>34</v>
      </c>
      <c r="B38" s="71" t="s">
        <v>53</v>
      </c>
      <c r="C38" s="71"/>
      <c r="D38" s="71"/>
    </row>
    <row r="39" spans="1:4" ht="33.75" customHeight="1">
      <c r="A39" s="6"/>
      <c r="B39" s="71" t="s">
        <v>51</v>
      </c>
      <c r="C39" s="71"/>
      <c r="D39" s="71"/>
    </row>
    <row r="40" spans="1:4" ht="14.25" customHeight="1">
      <c r="A40" s="6"/>
      <c r="B40" s="73" t="s">
        <v>52</v>
      </c>
      <c r="C40" s="73"/>
      <c r="D40" s="73"/>
    </row>
    <row r="41" spans="1:4" ht="111" customHeight="1">
      <c r="A41" s="6" t="s">
        <v>1</v>
      </c>
      <c r="B41" s="69" t="s">
        <v>69</v>
      </c>
      <c r="C41" s="69"/>
      <c r="D41" s="69"/>
    </row>
    <row r="42" spans="1:4" ht="18" customHeight="1">
      <c r="A42" s="6" t="s">
        <v>0</v>
      </c>
      <c r="B42" s="21" t="s">
        <v>8</v>
      </c>
      <c r="C42" s="15"/>
      <c r="D42" s="6"/>
    </row>
    <row r="43" spans="1:4" ht="18" customHeight="1">
      <c r="A43" s="22"/>
      <c r="B43" s="55" t="s">
        <v>20</v>
      </c>
      <c r="C43" s="60"/>
      <c r="D43" s="56"/>
    </row>
    <row r="44" spans="1:4" ht="18" customHeight="1">
      <c r="A44" s="6"/>
      <c r="B44" s="55" t="s">
        <v>9</v>
      </c>
      <c r="C44" s="56"/>
      <c r="D44" s="10"/>
    </row>
    <row r="45" spans="1:4" ht="12.75" customHeight="1">
      <c r="A45" s="6"/>
      <c r="B45" s="58"/>
      <c r="C45" s="59"/>
      <c r="D45" s="10"/>
    </row>
    <row r="46" spans="1:4" ht="15.75" customHeight="1">
      <c r="A46" s="6"/>
      <c r="B46" s="58"/>
      <c r="C46" s="59"/>
      <c r="D46" s="10"/>
    </row>
    <row r="47" spans="1:4" ht="9.75" customHeight="1">
      <c r="A47" s="6"/>
      <c r="B47" s="24" t="s">
        <v>11</v>
      </c>
      <c r="C47" s="24"/>
      <c r="D47" s="7"/>
    </row>
    <row r="48" spans="1:4" ht="18" customHeight="1">
      <c r="A48" s="6"/>
      <c r="B48" s="55" t="s">
        <v>21</v>
      </c>
      <c r="C48" s="60"/>
      <c r="D48" s="56"/>
    </row>
    <row r="49" spans="1:4" ht="18" customHeight="1">
      <c r="A49" s="6"/>
      <c r="B49" s="25" t="s">
        <v>9</v>
      </c>
      <c r="C49" s="23" t="s">
        <v>10</v>
      </c>
      <c r="D49" s="26" t="s">
        <v>12</v>
      </c>
    </row>
    <row r="50" spans="1:4" ht="15.75" customHeight="1">
      <c r="A50" s="6"/>
      <c r="B50" s="27"/>
      <c r="C50" s="23"/>
      <c r="D50" s="28"/>
    </row>
    <row r="51" spans="1:4" ht="18" customHeight="1">
      <c r="A51" s="6"/>
      <c r="B51" s="27"/>
      <c r="C51" s="23"/>
      <c r="D51" s="28"/>
    </row>
    <row r="52" spans="1:4" ht="0.75" customHeight="1">
      <c r="A52" s="6"/>
      <c r="B52" s="24"/>
      <c r="C52" s="24"/>
      <c r="D52" s="7"/>
    </row>
    <row r="53" spans="1:4" ht="18" customHeight="1">
      <c r="A53" s="6"/>
      <c r="B53" s="55" t="s">
        <v>22</v>
      </c>
      <c r="C53" s="60"/>
      <c r="D53" s="56"/>
    </row>
    <row r="54" spans="1:4" ht="18" customHeight="1">
      <c r="A54" s="6"/>
      <c r="B54" s="55" t="s">
        <v>13</v>
      </c>
      <c r="C54" s="56"/>
      <c r="D54" s="10"/>
    </row>
    <row r="55" spans="1:4" ht="18" customHeight="1">
      <c r="A55" s="6"/>
      <c r="B55" s="57"/>
      <c r="C55" s="57"/>
      <c r="D55" s="10"/>
    </row>
    <row r="56" spans="2:4" ht="34.5" customHeight="1">
      <c r="B56" s="3"/>
      <c r="C56" s="5"/>
      <c r="D56" s="5"/>
    </row>
  </sheetData>
  <sheetProtection/>
  <mergeCells count="32">
    <mergeCell ref="B39:D39"/>
    <mergeCell ref="B38:D38"/>
    <mergeCell ref="B43:D43"/>
    <mergeCell ref="C15:D15"/>
    <mergeCell ref="B35:D35"/>
    <mergeCell ref="B40:D40"/>
    <mergeCell ref="B41:D41"/>
    <mergeCell ref="B34:D34"/>
    <mergeCell ref="C12:D12"/>
    <mergeCell ref="B30:D30"/>
    <mergeCell ref="B18:D18"/>
    <mergeCell ref="B33:D33"/>
    <mergeCell ref="B27:D27"/>
    <mergeCell ref="B37:D37"/>
    <mergeCell ref="B36:D36"/>
    <mergeCell ref="C6:D6"/>
    <mergeCell ref="C13:D13"/>
    <mergeCell ref="C11:D11"/>
    <mergeCell ref="C14:D14"/>
    <mergeCell ref="C8:D8"/>
    <mergeCell ref="B32:D32"/>
    <mergeCell ref="B31:D31"/>
    <mergeCell ref="C16:D16"/>
    <mergeCell ref="C9:D9"/>
    <mergeCell ref="C10:D10"/>
    <mergeCell ref="B44:C44"/>
    <mergeCell ref="B55:C55"/>
    <mergeCell ref="B45:C45"/>
    <mergeCell ref="B46:C46"/>
    <mergeCell ref="B48:D48"/>
    <mergeCell ref="B54:C54"/>
    <mergeCell ref="B53:D53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3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K24" sqref="K24"/>
    </sheetView>
  </sheetViews>
  <sheetFormatPr defaultColWidth="9.00390625" defaultRowHeight="12.75"/>
  <cols>
    <col min="1" max="1" width="5.125" style="15" customWidth="1"/>
    <col min="2" max="2" width="18.125" style="15" customWidth="1"/>
    <col min="3" max="3" width="16.125" style="15" customWidth="1"/>
    <col min="4" max="4" width="28.875" style="15" customWidth="1"/>
    <col min="5" max="5" width="10.625" style="16" customWidth="1"/>
    <col min="6" max="6" width="12.875" style="15" customWidth="1"/>
    <col min="7" max="7" width="27.25390625" style="15" customWidth="1"/>
    <col min="8" max="8" width="17.625" style="15" customWidth="1"/>
    <col min="9" max="9" width="15.125" style="15" customWidth="1"/>
    <col min="10" max="10" width="20.375" style="15" customWidth="1"/>
    <col min="11" max="12" width="15.25390625" style="15" customWidth="1"/>
    <col min="13" max="13" width="18.625" style="15" customWidth="1"/>
    <col min="14" max="14" width="15.25390625" style="15" customWidth="1"/>
    <col min="15" max="15" width="8.00390625" style="15" customWidth="1"/>
    <col min="16" max="16" width="15.875" style="15" customWidth="1"/>
    <col min="17" max="17" width="15.875" style="31" customWidth="1"/>
    <col min="18" max="18" width="15.875" style="15" customWidth="1"/>
    <col min="19" max="20" width="14.25390625" style="15" customWidth="1"/>
    <col min="21" max="21" width="15.25390625" style="15" customWidth="1"/>
    <col min="22" max="16384" width="9.125" style="15" customWidth="1"/>
  </cols>
  <sheetData>
    <row r="1" spans="2:20" ht="15">
      <c r="B1" s="29" t="str">
        <f>'formularz oferty'!C4</f>
        <v>DFP.271.138.2021.ADB</v>
      </c>
      <c r="N1" s="30" t="s">
        <v>70</v>
      </c>
      <c r="S1" s="29"/>
      <c r="T1" s="29"/>
    </row>
    <row r="2" spans="7:9" ht="15">
      <c r="G2" s="75"/>
      <c r="H2" s="75"/>
      <c r="I2" s="75"/>
    </row>
    <row r="3" ht="15">
      <c r="N3" s="30" t="s">
        <v>55</v>
      </c>
    </row>
    <row r="4" spans="2:17" ht="15">
      <c r="B4" s="21" t="s">
        <v>14</v>
      </c>
      <c r="C4" s="11">
        <v>1</v>
      </c>
      <c r="D4" s="13"/>
      <c r="E4" s="9"/>
      <c r="F4" s="6"/>
      <c r="G4" s="32" t="s">
        <v>18</v>
      </c>
      <c r="H4" s="6"/>
      <c r="I4" s="13"/>
      <c r="J4" s="6"/>
      <c r="K4" s="6"/>
      <c r="L4" s="6"/>
      <c r="M4" s="6"/>
      <c r="N4" s="6"/>
      <c r="Q4" s="15"/>
    </row>
    <row r="5" spans="2:17" ht="15">
      <c r="B5" s="21"/>
      <c r="C5" s="13"/>
      <c r="D5" s="13"/>
      <c r="E5" s="9"/>
      <c r="F5" s="6"/>
      <c r="G5" s="32"/>
      <c r="H5" s="6"/>
      <c r="I5" s="13"/>
      <c r="J5" s="6"/>
      <c r="K5" s="6"/>
      <c r="L5" s="6"/>
      <c r="M5" s="6"/>
      <c r="N5" s="6"/>
      <c r="Q5" s="15"/>
    </row>
    <row r="6" spans="1:17" ht="15">
      <c r="A6" s="21"/>
      <c r="B6" s="21"/>
      <c r="C6" s="33"/>
      <c r="D6" s="33"/>
      <c r="E6" s="9"/>
      <c r="F6" s="6"/>
      <c r="G6" s="12" t="s">
        <v>76</v>
      </c>
      <c r="H6" s="76">
        <f>SUM(N11:N11)</f>
        <v>0</v>
      </c>
      <c r="I6" s="77"/>
      <c r="Q6" s="15"/>
    </row>
    <row r="7" spans="1:17" ht="15">
      <c r="A7" s="21"/>
      <c r="C7" s="6"/>
      <c r="D7" s="6"/>
      <c r="E7" s="9"/>
      <c r="F7" s="6"/>
      <c r="G7" s="6"/>
      <c r="H7" s="6"/>
      <c r="I7" s="6"/>
      <c r="J7" s="6"/>
      <c r="K7" s="6"/>
      <c r="L7" s="6"/>
      <c r="Q7" s="15"/>
    </row>
    <row r="8" spans="1:17" ht="15">
      <c r="A8" s="21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Q8" s="15"/>
    </row>
    <row r="9" spans="2:17" ht="15">
      <c r="B9" s="21"/>
      <c r="Q9" s="15"/>
    </row>
    <row r="10" spans="1:14" s="21" customFormat="1" ht="73.5" customHeight="1">
      <c r="A10" s="11" t="s">
        <v>33</v>
      </c>
      <c r="B10" s="11" t="s">
        <v>15</v>
      </c>
      <c r="C10" s="11" t="s">
        <v>16</v>
      </c>
      <c r="D10" s="11" t="s">
        <v>57</v>
      </c>
      <c r="E10" s="36" t="s">
        <v>58</v>
      </c>
      <c r="F10" s="37"/>
      <c r="G10" s="11" t="str">
        <f>"Nazwa handlowa /
"&amp;C10&amp;" / 
"&amp;D10</f>
        <v>Nazwa handlowa /
Dawka / 
Postać/Opakowanie</v>
      </c>
      <c r="H10" s="11" t="s">
        <v>49</v>
      </c>
      <c r="I10" s="11" t="str">
        <f>B10</f>
        <v>Skład</v>
      </c>
      <c r="J10" s="11" t="s">
        <v>50</v>
      </c>
      <c r="K10" s="11" t="s">
        <v>27</v>
      </c>
      <c r="L10" s="11" t="s">
        <v>28</v>
      </c>
      <c r="M10" s="11" t="s">
        <v>94</v>
      </c>
      <c r="N10" s="11" t="s">
        <v>95</v>
      </c>
    </row>
    <row r="11" spans="1:14" s="21" customFormat="1" ht="97.5" customHeight="1">
      <c r="A11" s="38" t="s">
        <v>2</v>
      </c>
      <c r="B11" s="49" t="s">
        <v>77</v>
      </c>
      <c r="C11" s="49" t="s">
        <v>71</v>
      </c>
      <c r="D11" s="49" t="s">
        <v>99</v>
      </c>
      <c r="E11" s="49">
        <v>6</v>
      </c>
      <c r="F11" s="51" t="s">
        <v>97</v>
      </c>
      <c r="G11" s="39" t="s">
        <v>48</v>
      </c>
      <c r="H11" s="11"/>
      <c r="I11" s="11"/>
      <c r="J11" s="11"/>
      <c r="K11" s="11"/>
      <c r="L11" s="39"/>
      <c r="M11" s="11"/>
      <c r="N11" s="40">
        <f>ROUND(L11*ROUND(M11,2),2)</f>
        <v>0</v>
      </c>
    </row>
    <row r="12" ht="15">
      <c r="Q12" s="15"/>
    </row>
    <row r="13" spans="2:17" ht="22.5" customHeight="1">
      <c r="B13" s="80" t="s">
        <v>93</v>
      </c>
      <c r="C13" s="80"/>
      <c r="D13" s="80"/>
      <c r="E13" s="80"/>
      <c r="F13" s="80"/>
      <c r="G13" s="80"/>
      <c r="H13" s="80"/>
      <c r="Q13" s="15"/>
    </row>
    <row r="14" spans="2:17" ht="15">
      <c r="B14" s="78"/>
      <c r="C14" s="79"/>
      <c r="D14" s="78"/>
      <c r="E14" s="79"/>
      <c r="F14" s="78"/>
      <c r="G14" s="79"/>
      <c r="Q14" s="15"/>
    </row>
    <row r="15" spans="2:17" ht="15">
      <c r="B15" s="75"/>
      <c r="C15" s="75"/>
      <c r="D15" s="75"/>
      <c r="E15" s="75"/>
      <c r="F15" s="75"/>
      <c r="G15" s="75"/>
      <c r="Q15" s="15"/>
    </row>
    <row r="16" spans="2:17" ht="15">
      <c r="B16" s="29"/>
      <c r="Q16" s="15"/>
    </row>
    <row r="17" spans="2:17" ht="15">
      <c r="B17" s="29"/>
      <c r="Q17" s="15"/>
    </row>
    <row r="18" spans="2:17" ht="15">
      <c r="B18" s="29"/>
      <c r="Q18" s="15"/>
    </row>
    <row r="19" ht="15">
      <c r="Q19" s="15"/>
    </row>
    <row r="20" ht="15">
      <c r="Q20" s="15"/>
    </row>
    <row r="21" ht="15">
      <c r="Q21" s="15"/>
    </row>
    <row r="22" ht="15">
      <c r="Q22" s="15"/>
    </row>
    <row r="23" ht="15">
      <c r="Q23" s="15"/>
    </row>
    <row r="24" ht="15">
      <c r="Q24" s="15"/>
    </row>
    <row r="25" ht="15">
      <c r="Q25" s="15"/>
    </row>
    <row r="26" ht="15">
      <c r="Q26" s="15"/>
    </row>
    <row r="27" ht="15">
      <c r="Q27" s="15"/>
    </row>
    <row r="28" ht="15">
      <c r="Q28" s="15"/>
    </row>
    <row r="29" ht="15">
      <c r="Q29" s="15"/>
    </row>
    <row r="30" ht="15">
      <c r="Q30" s="15"/>
    </row>
    <row r="31" ht="15">
      <c r="Q31" s="15"/>
    </row>
    <row r="32" ht="15">
      <c r="Q32" s="15"/>
    </row>
    <row r="33" ht="15">
      <c r="Q33" s="15"/>
    </row>
    <row r="34" ht="15">
      <c r="Q34" s="15"/>
    </row>
    <row r="35" ht="15">
      <c r="Q35" s="15"/>
    </row>
    <row r="36" ht="15">
      <c r="Q36" s="15"/>
    </row>
    <row r="37" ht="15">
      <c r="Q37" s="15"/>
    </row>
    <row r="38" ht="15">
      <c r="Q38" s="15"/>
    </row>
    <row r="39" ht="15">
      <c r="Q39" s="15"/>
    </row>
    <row r="40" ht="15">
      <c r="Q40" s="15"/>
    </row>
    <row r="41" ht="15">
      <c r="Q41" s="15"/>
    </row>
    <row r="42" ht="15">
      <c r="Q42" s="15"/>
    </row>
    <row r="43" ht="15">
      <c r="Q43" s="15"/>
    </row>
    <row r="44" ht="15">
      <c r="Q44" s="15"/>
    </row>
    <row r="45" ht="15">
      <c r="Q45" s="15"/>
    </row>
    <row r="46" ht="15">
      <c r="Q46" s="15"/>
    </row>
    <row r="47" ht="15">
      <c r="Q47" s="15"/>
    </row>
    <row r="48" ht="15">
      <c r="Q48" s="15"/>
    </row>
    <row r="49" ht="15">
      <c r="Q49" s="15"/>
    </row>
    <row r="50" ht="15">
      <c r="Q50" s="15"/>
    </row>
    <row r="51" ht="15">
      <c r="Q51" s="15"/>
    </row>
    <row r="64" ht="15">
      <c r="Q64" s="15"/>
    </row>
    <row r="65" ht="15">
      <c r="Q65" s="15"/>
    </row>
    <row r="66" ht="15">
      <c r="Q66" s="15"/>
    </row>
  </sheetData>
  <sheetProtection/>
  <mergeCells count="7">
    <mergeCell ref="G2:I2"/>
    <mergeCell ref="H6:I6"/>
    <mergeCell ref="B15:G15"/>
    <mergeCell ref="B14:C14"/>
    <mergeCell ref="D14:E14"/>
    <mergeCell ref="F14:G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M11" sqref="M11"/>
    </sheetView>
  </sheetViews>
  <sheetFormatPr defaultColWidth="9.00390625" defaultRowHeight="12.75"/>
  <cols>
    <col min="1" max="1" width="5.125" style="15" customWidth="1"/>
    <col min="2" max="2" width="23.875" style="15" customWidth="1"/>
    <col min="3" max="3" width="28.375" style="15" customWidth="1"/>
    <col min="4" max="4" width="23.875" style="15" customWidth="1"/>
    <col min="5" max="5" width="10.625" style="16" customWidth="1"/>
    <col min="6" max="6" width="12.875" style="15" customWidth="1"/>
    <col min="7" max="7" width="27.25390625" style="15" customWidth="1"/>
    <col min="8" max="8" width="17.625" style="15" customWidth="1"/>
    <col min="9" max="9" width="15.125" style="15" customWidth="1"/>
    <col min="10" max="10" width="20.375" style="15" customWidth="1"/>
    <col min="11" max="12" width="15.25390625" style="15" customWidth="1"/>
    <col min="13" max="13" width="17.875" style="15" customWidth="1"/>
    <col min="14" max="14" width="19.25390625" style="15" customWidth="1"/>
    <col min="15" max="15" width="8.00390625" style="15" customWidth="1"/>
    <col min="16" max="16" width="15.875" style="15" customWidth="1"/>
    <col min="17" max="17" width="15.875" style="31" customWidth="1"/>
    <col min="18" max="18" width="15.875" style="15" customWidth="1"/>
    <col min="19" max="20" width="14.25390625" style="15" customWidth="1"/>
    <col min="21" max="21" width="15.25390625" style="15" customWidth="1"/>
    <col min="22" max="16384" width="9.125" style="15" customWidth="1"/>
  </cols>
  <sheetData>
    <row r="1" spans="2:20" ht="15">
      <c r="B1" s="29" t="str">
        <f>'formularz oferty'!C4</f>
        <v>DFP.271.138.2021.ADB</v>
      </c>
      <c r="N1" s="30" t="s">
        <v>70</v>
      </c>
      <c r="S1" s="29"/>
      <c r="T1" s="29"/>
    </row>
    <row r="2" spans="7:9" ht="15">
      <c r="G2" s="75"/>
      <c r="H2" s="75"/>
      <c r="I2" s="75"/>
    </row>
    <row r="3" ht="15">
      <c r="N3" s="30" t="s">
        <v>55</v>
      </c>
    </row>
    <row r="4" spans="2:17" ht="15">
      <c r="B4" s="21" t="s">
        <v>14</v>
      </c>
      <c r="C4" s="11">
        <v>2</v>
      </c>
      <c r="D4" s="13"/>
      <c r="E4" s="9"/>
      <c r="F4" s="6"/>
      <c r="G4" s="32" t="s">
        <v>18</v>
      </c>
      <c r="H4" s="6"/>
      <c r="I4" s="13"/>
      <c r="J4" s="6"/>
      <c r="K4" s="6"/>
      <c r="L4" s="6"/>
      <c r="M4" s="6"/>
      <c r="N4" s="6"/>
      <c r="Q4" s="15"/>
    </row>
    <row r="5" spans="2:17" ht="15">
      <c r="B5" s="21"/>
      <c r="C5" s="13"/>
      <c r="D5" s="13"/>
      <c r="E5" s="9"/>
      <c r="F5" s="6"/>
      <c r="G5" s="32"/>
      <c r="H5" s="6"/>
      <c r="I5" s="13"/>
      <c r="J5" s="6"/>
      <c r="K5" s="6"/>
      <c r="L5" s="6"/>
      <c r="M5" s="6"/>
      <c r="N5" s="6"/>
      <c r="Q5" s="15"/>
    </row>
    <row r="6" spans="1:17" ht="15">
      <c r="A6" s="21"/>
      <c r="B6" s="21"/>
      <c r="C6" s="33"/>
      <c r="D6" s="33"/>
      <c r="E6" s="9"/>
      <c r="F6" s="6"/>
      <c r="G6" s="12" t="s">
        <v>76</v>
      </c>
      <c r="H6" s="76">
        <f>SUM(N11:N11)</f>
        <v>0</v>
      </c>
      <c r="I6" s="77"/>
      <c r="Q6" s="15"/>
    </row>
    <row r="7" spans="1:17" ht="15">
      <c r="A7" s="21"/>
      <c r="C7" s="6"/>
      <c r="D7" s="6"/>
      <c r="E7" s="9"/>
      <c r="F7" s="6"/>
      <c r="G7" s="6"/>
      <c r="H7" s="6"/>
      <c r="I7" s="6"/>
      <c r="J7" s="6"/>
      <c r="K7" s="6"/>
      <c r="L7" s="6"/>
      <c r="Q7" s="15"/>
    </row>
    <row r="8" spans="1:17" ht="15">
      <c r="A8" s="21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Q8" s="15"/>
    </row>
    <row r="9" spans="2:17" ht="15">
      <c r="B9" s="21"/>
      <c r="Q9" s="15"/>
    </row>
    <row r="10" spans="1:14" s="21" customFormat="1" ht="73.5" customHeight="1">
      <c r="A10" s="11" t="s">
        <v>33</v>
      </c>
      <c r="B10" s="11" t="s">
        <v>15</v>
      </c>
      <c r="C10" s="11" t="s">
        <v>16</v>
      </c>
      <c r="D10" s="11" t="s">
        <v>47</v>
      </c>
      <c r="E10" s="36" t="s">
        <v>62</v>
      </c>
      <c r="F10" s="37"/>
      <c r="G10" s="11" t="str">
        <f>"Nazwa handlowa /
"&amp;C10&amp;" / 
"&amp;D10</f>
        <v>Nazwa handlowa /
Dawka / 
Postać /Opakowanie</v>
      </c>
      <c r="H10" s="11" t="s">
        <v>49</v>
      </c>
      <c r="I10" s="11" t="str">
        <f>B10</f>
        <v>Skład</v>
      </c>
      <c r="J10" s="11" t="s">
        <v>50</v>
      </c>
      <c r="K10" s="11" t="s">
        <v>27</v>
      </c>
      <c r="L10" s="11" t="s">
        <v>28</v>
      </c>
      <c r="M10" s="11" t="s">
        <v>94</v>
      </c>
      <c r="N10" s="11" t="s">
        <v>95</v>
      </c>
    </row>
    <row r="11" spans="1:14" ht="225">
      <c r="A11" s="46" t="s">
        <v>2</v>
      </c>
      <c r="B11" s="48" t="s">
        <v>78</v>
      </c>
      <c r="C11" s="49" t="s">
        <v>79</v>
      </c>
      <c r="D11" s="49" t="s">
        <v>80</v>
      </c>
      <c r="E11" s="52">
        <v>30</v>
      </c>
      <c r="F11" s="53" t="s">
        <v>96</v>
      </c>
      <c r="G11" s="39" t="s">
        <v>48</v>
      </c>
      <c r="H11" s="41"/>
      <c r="I11" s="41"/>
      <c r="J11" s="42"/>
      <c r="K11" s="39"/>
      <c r="L11" s="39"/>
      <c r="M11" s="39"/>
      <c r="N11" s="40">
        <f>ROUND(L11*ROUND(M11,2),2)</f>
        <v>0</v>
      </c>
    </row>
    <row r="12" ht="15">
      <c r="Q12" s="15"/>
    </row>
    <row r="13" spans="2:17" ht="21" customHeight="1">
      <c r="B13" s="80" t="s">
        <v>93</v>
      </c>
      <c r="C13" s="80"/>
      <c r="D13" s="80"/>
      <c r="E13" s="80"/>
      <c r="F13" s="80"/>
      <c r="G13" s="80"/>
      <c r="H13" s="80"/>
      <c r="Q13" s="15"/>
    </row>
    <row r="14" spans="2:17" ht="21" customHeight="1">
      <c r="B14" s="75"/>
      <c r="C14" s="75"/>
      <c r="D14" s="75"/>
      <c r="E14" s="75"/>
      <c r="F14" s="75"/>
      <c r="G14" s="75"/>
      <c r="Q14" s="15"/>
    </row>
    <row r="15" spans="2:17" ht="20.25" customHeight="1">
      <c r="B15" s="75"/>
      <c r="C15" s="75"/>
      <c r="D15" s="75"/>
      <c r="E15" s="75"/>
      <c r="F15" s="75"/>
      <c r="G15" s="75"/>
      <c r="Q15" s="15"/>
    </row>
    <row r="16" ht="15">
      <c r="Q16" s="15"/>
    </row>
    <row r="17" ht="15">
      <c r="Q17" s="15"/>
    </row>
    <row r="18" ht="15">
      <c r="Q18" s="15"/>
    </row>
    <row r="19" ht="15">
      <c r="Q19" s="15"/>
    </row>
    <row r="20" ht="15">
      <c r="Q20" s="15"/>
    </row>
    <row r="21" ht="15">
      <c r="Q21" s="15"/>
    </row>
    <row r="22" ht="15">
      <c r="Q22" s="15"/>
    </row>
    <row r="23" ht="15">
      <c r="Q23" s="15"/>
    </row>
    <row r="24" ht="15">
      <c r="Q24" s="15"/>
    </row>
    <row r="25" ht="15">
      <c r="Q25" s="15"/>
    </row>
    <row r="26" ht="15">
      <c r="Q26" s="15"/>
    </row>
    <row r="27" ht="15">
      <c r="Q27" s="15"/>
    </row>
    <row r="28" ht="15">
      <c r="Q28" s="15"/>
    </row>
    <row r="29" ht="15">
      <c r="Q29" s="15"/>
    </row>
    <row r="30" ht="15">
      <c r="Q30" s="15"/>
    </row>
    <row r="31" ht="15">
      <c r="Q31" s="15"/>
    </row>
    <row r="32" ht="15">
      <c r="Q32" s="15"/>
    </row>
    <row r="33" ht="15">
      <c r="Q33" s="15"/>
    </row>
    <row r="34" ht="15">
      <c r="Q34" s="15"/>
    </row>
    <row r="35" ht="15">
      <c r="Q35" s="15"/>
    </row>
    <row r="36" ht="15">
      <c r="Q36" s="15"/>
    </row>
    <row r="37" ht="15">
      <c r="Q37" s="15"/>
    </row>
    <row r="38" ht="15">
      <c r="Q38" s="15"/>
    </row>
    <row r="39" ht="15">
      <c r="Q39" s="15"/>
    </row>
    <row r="40" ht="15">
      <c r="Q40" s="15"/>
    </row>
    <row r="41" ht="15">
      <c r="Q41" s="15"/>
    </row>
    <row r="42" ht="15">
      <c r="Q42" s="15"/>
    </row>
    <row r="43" ht="15">
      <c r="Q43" s="15"/>
    </row>
    <row r="44" ht="15">
      <c r="Q44" s="15"/>
    </row>
    <row r="45" ht="15">
      <c r="Q45" s="15"/>
    </row>
    <row r="46" ht="15">
      <c r="Q46" s="15"/>
    </row>
    <row r="47" ht="15">
      <c r="Q47" s="15"/>
    </row>
    <row r="48" ht="15">
      <c r="Q48" s="15"/>
    </row>
    <row r="49" ht="15">
      <c r="Q49" s="15"/>
    </row>
    <row r="50" ht="15">
      <c r="Q50" s="15"/>
    </row>
    <row r="51" ht="15">
      <c r="Q51" s="15"/>
    </row>
    <row r="52" ht="15">
      <c r="Q52" s="15"/>
    </row>
    <row r="53" ht="15">
      <c r="Q53" s="15"/>
    </row>
    <row r="54" ht="15">
      <c r="Q54" s="15"/>
    </row>
    <row r="55" ht="15">
      <c r="Q55" s="15"/>
    </row>
    <row r="56" ht="15">
      <c r="Q56" s="15"/>
    </row>
    <row r="57" ht="15">
      <c r="Q57" s="15"/>
    </row>
    <row r="58" ht="15">
      <c r="Q58" s="15"/>
    </row>
    <row r="59" ht="15">
      <c r="Q59" s="15"/>
    </row>
    <row r="60" ht="15">
      <c r="Q60" s="15"/>
    </row>
    <row r="61" ht="15">
      <c r="Q61" s="15"/>
    </row>
    <row r="62" ht="15">
      <c r="Q62" s="15"/>
    </row>
    <row r="63" ht="15">
      <c r="Q63" s="15"/>
    </row>
    <row r="64" ht="15">
      <c r="Q64" s="15"/>
    </row>
    <row r="65" ht="15">
      <c r="Q65" s="15"/>
    </row>
    <row r="66" ht="15">
      <c r="Q66" s="15"/>
    </row>
    <row r="67" ht="15">
      <c r="Q67" s="15"/>
    </row>
    <row r="68" ht="15">
      <c r="Q68" s="15"/>
    </row>
    <row r="69" ht="15">
      <c r="Q69" s="15"/>
    </row>
    <row r="70" ht="15">
      <c r="Q70" s="15"/>
    </row>
    <row r="71" ht="15">
      <c r="Q71" s="15"/>
    </row>
    <row r="72" ht="15">
      <c r="Q72" s="15"/>
    </row>
    <row r="73" ht="15">
      <c r="Q73" s="15"/>
    </row>
    <row r="74" ht="15">
      <c r="Q74" s="15"/>
    </row>
    <row r="75" ht="15">
      <c r="Q75" s="15"/>
    </row>
    <row r="76" ht="15">
      <c r="Q76" s="15"/>
    </row>
    <row r="77" ht="15">
      <c r="Q77" s="15"/>
    </row>
    <row r="78" ht="15">
      <c r="Q78" s="15"/>
    </row>
    <row r="79" ht="15">
      <c r="Q79" s="15"/>
    </row>
    <row r="80" ht="15">
      <c r="Q80" s="15"/>
    </row>
    <row r="81" ht="15">
      <c r="Q81" s="15"/>
    </row>
    <row r="82" ht="15">
      <c r="Q82" s="15"/>
    </row>
  </sheetData>
  <sheetProtection/>
  <mergeCells count="5">
    <mergeCell ref="G2:I2"/>
    <mergeCell ref="H6:I6"/>
    <mergeCell ref="B14:G14"/>
    <mergeCell ref="B15:G15"/>
    <mergeCell ref="B13:H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8"/>
  <sheetViews>
    <sheetView showGridLines="0" view="pageBreakPreview" zoomScale="80" zoomScaleNormal="80" zoomScaleSheetLayoutView="80" zoomScalePageLayoutView="80" workbookViewId="0" topLeftCell="A1">
      <selection activeCell="N29" sqref="N29"/>
    </sheetView>
  </sheetViews>
  <sheetFormatPr defaultColWidth="9.00390625" defaultRowHeight="12.75"/>
  <cols>
    <col min="1" max="1" width="5.125" style="15" customWidth="1"/>
    <col min="2" max="2" width="22.875" style="15" customWidth="1"/>
    <col min="3" max="3" width="22.125" style="15" customWidth="1"/>
    <col min="4" max="4" width="26.125" style="15" customWidth="1"/>
    <col min="5" max="5" width="10.625" style="16" customWidth="1"/>
    <col min="6" max="6" width="12.875" style="15" customWidth="1"/>
    <col min="7" max="7" width="27.25390625" style="15" customWidth="1"/>
    <col min="8" max="8" width="17.625" style="15" customWidth="1"/>
    <col min="9" max="9" width="15.125" style="15" customWidth="1"/>
    <col min="10" max="10" width="20.375" style="15" customWidth="1"/>
    <col min="11" max="12" width="15.25390625" style="15" customWidth="1"/>
    <col min="13" max="13" width="18.625" style="15" customWidth="1"/>
    <col min="14" max="14" width="19.25390625" style="15" customWidth="1"/>
    <col min="15" max="15" width="8.00390625" style="15" customWidth="1"/>
    <col min="16" max="16" width="15.875" style="15" customWidth="1"/>
    <col min="17" max="17" width="15.875" style="31" customWidth="1"/>
    <col min="18" max="18" width="15.875" style="15" customWidth="1"/>
    <col min="19" max="20" width="14.25390625" style="15" customWidth="1"/>
    <col min="21" max="21" width="15.25390625" style="15" customWidth="1"/>
    <col min="22" max="16384" width="9.125" style="15" customWidth="1"/>
  </cols>
  <sheetData>
    <row r="1" spans="2:20" ht="15">
      <c r="B1" s="29" t="str">
        <f>'formularz oferty'!C4</f>
        <v>DFP.271.138.2021.ADB</v>
      </c>
      <c r="N1" s="30" t="s">
        <v>70</v>
      </c>
      <c r="S1" s="29"/>
      <c r="T1" s="29"/>
    </row>
    <row r="2" spans="7:9" ht="15">
      <c r="G2" s="75"/>
      <c r="H2" s="75"/>
      <c r="I2" s="75"/>
    </row>
    <row r="3" ht="15">
      <c r="N3" s="30" t="s">
        <v>55</v>
      </c>
    </row>
    <row r="4" spans="2:17" ht="15">
      <c r="B4" s="21" t="s">
        <v>14</v>
      </c>
      <c r="C4" s="11">
        <v>3</v>
      </c>
      <c r="D4" s="13"/>
      <c r="E4" s="9"/>
      <c r="F4" s="6"/>
      <c r="G4" s="32" t="s">
        <v>18</v>
      </c>
      <c r="H4" s="6"/>
      <c r="I4" s="13"/>
      <c r="J4" s="6"/>
      <c r="K4" s="6"/>
      <c r="L4" s="6"/>
      <c r="M4" s="6"/>
      <c r="N4" s="6"/>
      <c r="Q4" s="15"/>
    </row>
    <row r="5" spans="2:17" ht="15">
      <c r="B5" s="21"/>
      <c r="C5" s="13"/>
      <c r="D5" s="13"/>
      <c r="E5" s="9"/>
      <c r="F5" s="6"/>
      <c r="G5" s="32"/>
      <c r="H5" s="6"/>
      <c r="I5" s="13"/>
      <c r="J5" s="6"/>
      <c r="K5" s="6"/>
      <c r="L5" s="6"/>
      <c r="M5" s="6"/>
      <c r="N5" s="6"/>
      <c r="Q5" s="15"/>
    </row>
    <row r="6" spans="1:17" ht="15">
      <c r="A6" s="21"/>
      <c r="B6" s="21"/>
      <c r="C6" s="33"/>
      <c r="D6" s="33"/>
      <c r="E6" s="9"/>
      <c r="F6" s="6"/>
      <c r="G6" s="12" t="s">
        <v>76</v>
      </c>
      <c r="H6" s="76">
        <f>SUM(N11:N11)</f>
        <v>0</v>
      </c>
      <c r="I6" s="77"/>
      <c r="Q6" s="15"/>
    </row>
    <row r="7" spans="1:17" ht="15">
      <c r="A7" s="21"/>
      <c r="C7" s="6"/>
      <c r="D7" s="6"/>
      <c r="E7" s="9"/>
      <c r="F7" s="6"/>
      <c r="G7" s="6"/>
      <c r="H7" s="6"/>
      <c r="I7" s="6"/>
      <c r="J7" s="6"/>
      <c r="K7" s="6"/>
      <c r="L7" s="6"/>
      <c r="Q7" s="15"/>
    </row>
    <row r="8" spans="1:17" ht="15">
      <c r="A8" s="21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Q8" s="15"/>
    </row>
    <row r="9" spans="2:17" ht="15">
      <c r="B9" s="21"/>
      <c r="Q9" s="15"/>
    </row>
    <row r="10" spans="1:14" s="21" customFormat="1" ht="73.5" customHeight="1">
      <c r="A10" s="11" t="s">
        <v>33</v>
      </c>
      <c r="B10" s="11" t="s">
        <v>15</v>
      </c>
      <c r="C10" s="11" t="s">
        <v>16</v>
      </c>
      <c r="D10" s="11" t="s">
        <v>47</v>
      </c>
      <c r="E10" s="36" t="s">
        <v>54</v>
      </c>
      <c r="F10" s="37"/>
      <c r="G10" s="11" t="str">
        <f>"Nazwa handlowa /
"&amp;C10&amp;" / 
"&amp;D10</f>
        <v>Nazwa handlowa /
Dawka / 
Postać /Opakowanie</v>
      </c>
      <c r="H10" s="11" t="s">
        <v>49</v>
      </c>
      <c r="I10" s="11" t="str">
        <f>B10</f>
        <v>Skład</v>
      </c>
      <c r="J10" s="11" t="s">
        <v>50</v>
      </c>
      <c r="K10" s="11" t="s">
        <v>27</v>
      </c>
      <c r="L10" s="11" t="s">
        <v>28</v>
      </c>
      <c r="M10" s="11" t="s">
        <v>94</v>
      </c>
      <c r="N10" s="11" t="s">
        <v>95</v>
      </c>
    </row>
    <row r="11" spans="1:14" s="21" customFormat="1" ht="143.25" customHeight="1">
      <c r="A11" s="46" t="s">
        <v>61</v>
      </c>
      <c r="B11" s="48" t="s">
        <v>81</v>
      </c>
      <c r="C11" s="49" t="s">
        <v>82</v>
      </c>
      <c r="D11" s="48" t="s">
        <v>83</v>
      </c>
      <c r="E11" s="52">
        <v>20</v>
      </c>
      <c r="F11" s="51" t="s">
        <v>98</v>
      </c>
      <c r="G11" s="39" t="s">
        <v>48</v>
      </c>
      <c r="H11" s="11"/>
      <c r="I11" s="11"/>
      <c r="J11" s="11"/>
      <c r="K11" s="10"/>
      <c r="L11" s="39"/>
      <c r="M11" s="54"/>
      <c r="N11" s="40">
        <f>ROUND(L11*ROUND(M11,2),2)</f>
        <v>0</v>
      </c>
    </row>
    <row r="12" ht="15">
      <c r="Q12" s="15"/>
    </row>
    <row r="13" spans="2:17" ht="17.25" customHeight="1">
      <c r="B13" s="80" t="s">
        <v>93</v>
      </c>
      <c r="C13" s="80"/>
      <c r="D13" s="80"/>
      <c r="E13" s="80"/>
      <c r="F13" s="80"/>
      <c r="G13" s="80"/>
      <c r="H13" s="80"/>
      <c r="Q13" s="15"/>
    </row>
    <row r="14" ht="15">
      <c r="Q14" s="15"/>
    </row>
    <row r="15" ht="15">
      <c r="Q15" s="15"/>
    </row>
    <row r="16" ht="15">
      <c r="Q16" s="15"/>
    </row>
    <row r="17" ht="15">
      <c r="Q17" s="15"/>
    </row>
    <row r="18" ht="15">
      <c r="Q18" s="15"/>
    </row>
    <row r="19" ht="15">
      <c r="Q19" s="15"/>
    </row>
    <row r="20" ht="15">
      <c r="Q20" s="15"/>
    </row>
    <row r="21" ht="15">
      <c r="Q21" s="15"/>
    </row>
    <row r="22" ht="15">
      <c r="Q22" s="15"/>
    </row>
    <row r="23" ht="15">
      <c r="Q23" s="15"/>
    </row>
    <row r="24" ht="15">
      <c r="Q24" s="15"/>
    </row>
    <row r="25" ht="15">
      <c r="Q25" s="15"/>
    </row>
    <row r="26" ht="15">
      <c r="Q26" s="15"/>
    </row>
    <row r="27" ht="15">
      <c r="Q27" s="15"/>
    </row>
    <row r="28" ht="15">
      <c r="Q28" s="15"/>
    </row>
    <row r="29" ht="15">
      <c r="Q29" s="15"/>
    </row>
    <row r="30" ht="15">
      <c r="Q30" s="15"/>
    </row>
    <row r="31" ht="15">
      <c r="Q31" s="15"/>
    </row>
    <row r="32" ht="15">
      <c r="Q32" s="15"/>
    </row>
    <row r="33" ht="15">
      <c r="Q33" s="15"/>
    </row>
    <row r="34" ht="15">
      <c r="Q34" s="15"/>
    </row>
    <row r="35" ht="15">
      <c r="Q35" s="15"/>
    </row>
    <row r="36" ht="15">
      <c r="Q36" s="15"/>
    </row>
    <row r="37" ht="15">
      <c r="Q37" s="15"/>
    </row>
    <row r="38" ht="15">
      <c r="Q38" s="15"/>
    </row>
    <row r="39" ht="15">
      <c r="Q39" s="15"/>
    </row>
    <row r="40" ht="15">
      <c r="Q40" s="15"/>
    </row>
    <row r="41" ht="15">
      <c r="Q41" s="15"/>
    </row>
    <row r="42" ht="15">
      <c r="Q42" s="15"/>
    </row>
    <row r="43" ht="15">
      <c r="Q43" s="15"/>
    </row>
    <row r="44" ht="15">
      <c r="Q44" s="15"/>
    </row>
    <row r="45" ht="15">
      <c r="Q45" s="15"/>
    </row>
    <row r="46" ht="15">
      <c r="Q46" s="15"/>
    </row>
    <row r="47" ht="15">
      <c r="Q47" s="15"/>
    </row>
    <row r="48" ht="15">
      <c r="Q48" s="15"/>
    </row>
    <row r="49" ht="15">
      <c r="Q49" s="15"/>
    </row>
    <row r="50" ht="15">
      <c r="Q50" s="15"/>
    </row>
    <row r="51" ht="15">
      <c r="Q51" s="15"/>
    </row>
    <row r="52" ht="15">
      <c r="Q52" s="15"/>
    </row>
    <row r="53" ht="15">
      <c r="Q53" s="15"/>
    </row>
    <row r="54" ht="15">
      <c r="Q54" s="15"/>
    </row>
    <row r="55" ht="15">
      <c r="Q55" s="15"/>
    </row>
    <row r="56" ht="15">
      <c r="Q56" s="15"/>
    </row>
    <row r="57" ht="15">
      <c r="Q57" s="15"/>
    </row>
    <row r="58" ht="15">
      <c r="Q58" s="15"/>
    </row>
    <row r="59" ht="15">
      <c r="Q59" s="15"/>
    </row>
    <row r="60" ht="15">
      <c r="Q60" s="15"/>
    </row>
    <row r="61" ht="15">
      <c r="Q61" s="15"/>
    </row>
    <row r="62" ht="15">
      <c r="Q62" s="15"/>
    </row>
    <row r="63" ht="15">
      <c r="Q63" s="15"/>
    </row>
    <row r="64" ht="15">
      <c r="Q64" s="15"/>
    </row>
    <row r="65" ht="15">
      <c r="Q65" s="15"/>
    </row>
    <row r="66" ht="15">
      <c r="Q66" s="15"/>
    </row>
    <row r="67" ht="15">
      <c r="Q67" s="15"/>
    </row>
    <row r="68" ht="15">
      <c r="Q68" s="15"/>
    </row>
    <row r="69" ht="15">
      <c r="Q69" s="15"/>
    </row>
    <row r="70" ht="15">
      <c r="Q70" s="15"/>
    </row>
    <row r="71" ht="15">
      <c r="Q71" s="15"/>
    </row>
    <row r="72" ht="15">
      <c r="Q72" s="15"/>
    </row>
    <row r="73" ht="15">
      <c r="Q73" s="15"/>
    </row>
    <row r="74" ht="15">
      <c r="Q74" s="15"/>
    </row>
    <row r="75" ht="15">
      <c r="Q75" s="15"/>
    </row>
    <row r="76" ht="15">
      <c r="Q76" s="15"/>
    </row>
    <row r="77" ht="15">
      <c r="Q77" s="15"/>
    </row>
    <row r="78" ht="15">
      <c r="Q78" s="15"/>
    </row>
    <row r="79" ht="15">
      <c r="Q79" s="15"/>
    </row>
    <row r="80" ht="15">
      <c r="Q80" s="15"/>
    </row>
    <row r="81" ht="15">
      <c r="Q81" s="15"/>
    </row>
    <row r="94" ht="15">
      <c r="Q94" s="15"/>
    </row>
    <row r="95" ht="15">
      <c r="Q95" s="15"/>
    </row>
    <row r="96" ht="15">
      <c r="Q96" s="15"/>
    </row>
    <row r="97" ht="15">
      <c r="Q97" s="15"/>
    </row>
    <row r="98" ht="15">
      <c r="Q98" s="15"/>
    </row>
    <row r="99" ht="15">
      <c r="Q99" s="15"/>
    </row>
    <row r="100" ht="15">
      <c r="Q100" s="15"/>
    </row>
    <row r="101" ht="15">
      <c r="Q101" s="15"/>
    </row>
    <row r="102" ht="15">
      <c r="Q102" s="15"/>
    </row>
    <row r="103" ht="15">
      <c r="Q103" s="15"/>
    </row>
    <row r="104" ht="15">
      <c r="Q104" s="15"/>
    </row>
    <row r="105" ht="15">
      <c r="Q105" s="15"/>
    </row>
    <row r="106" ht="15">
      <c r="Q106" s="15"/>
    </row>
    <row r="107" ht="15">
      <c r="Q107" s="15"/>
    </row>
    <row r="108" ht="15">
      <c r="Q108" s="15"/>
    </row>
    <row r="109" ht="15">
      <c r="Q109" s="15"/>
    </row>
    <row r="110" ht="15">
      <c r="Q110" s="15"/>
    </row>
    <row r="111" ht="15">
      <c r="Q111" s="15"/>
    </row>
    <row r="112" ht="15">
      <c r="Q112" s="15"/>
    </row>
    <row r="113" ht="15">
      <c r="Q113" s="15"/>
    </row>
    <row r="114" ht="15">
      <c r="Q114" s="15"/>
    </row>
    <row r="115" ht="15">
      <c r="Q115" s="15"/>
    </row>
    <row r="116" ht="15">
      <c r="Q116" s="15"/>
    </row>
    <row r="117" ht="15">
      <c r="Q117" s="15"/>
    </row>
    <row r="118" ht="15">
      <c r="Q118" s="15"/>
    </row>
    <row r="119" ht="15">
      <c r="Q119" s="15"/>
    </row>
    <row r="120" ht="15">
      <c r="Q120" s="15"/>
    </row>
    <row r="121" ht="15">
      <c r="Q121" s="15"/>
    </row>
    <row r="122" ht="15">
      <c r="Q122" s="15"/>
    </row>
    <row r="123" ht="15">
      <c r="Q123" s="15"/>
    </row>
    <row r="124" ht="15">
      <c r="Q124" s="15"/>
    </row>
    <row r="125" ht="15">
      <c r="Q125" s="15"/>
    </row>
    <row r="126" ht="15">
      <c r="Q126" s="15"/>
    </row>
    <row r="127" ht="15">
      <c r="Q127" s="15"/>
    </row>
    <row r="128" ht="15">
      <c r="Q128" s="15"/>
    </row>
    <row r="129" ht="15">
      <c r="Q129" s="15"/>
    </row>
    <row r="130" ht="15">
      <c r="Q130" s="15"/>
    </row>
    <row r="131" ht="15">
      <c r="Q131" s="15"/>
    </row>
    <row r="132" ht="15">
      <c r="Q132" s="15"/>
    </row>
    <row r="133" ht="15">
      <c r="Q133" s="15"/>
    </row>
    <row r="134" ht="15">
      <c r="Q134" s="15"/>
    </row>
    <row r="135" ht="15">
      <c r="Q135" s="15"/>
    </row>
    <row r="136" ht="15">
      <c r="Q136" s="15"/>
    </row>
    <row r="137" ht="15">
      <c r="Q137" s="15"/>
    </row>
    <row r="138" ht="15">
      <c r="Q138" s="15"/>
    </row>
    <row r="139" ht="15">
      <c r="Q139" s="15"/>
    </row>
    <row r="140" ht="15">
      <c r="Q140" s="15"/>
    </row>
    <row r="141" ht="15">
      <c r="Q141" s="15"/>
    </row>
    <row r="142" ht="15">
      <c r="Q142" s="15"/>
    </row>
    <row r="143" ht="15">
      <c r="Q143" s="15"/>
    </row>
    <row r="144" ht="15">
      <c r="Q144" s="15"/>
    </row>
    <row r="145" ht="15">
      <c r="Q145" s="15"/>
    </row>
    <row r="146" ht="15">
      <c r="Q146" s="15"/>
    </row>
    <row r="147" ht="15">
      <c r="Q147" s="15"/>
    </row>
    <row r="148" ht="15">
      <c r="Q148" s="15"/>
    </row>
    <row r="149" ht="15">
      <c r="Q149" s="15"/>
    </row>
    <row r="150" ht="15">
      <c r="Q150" s="15"/>
    </row>
    <row r="151" ht="15">
      <c r="Q151" s="15"/>
    </row>
    <row r="152" ht="15">
      <c r="Q152" s="15"/>
    </row>
    <row r="153" ht="15">
      <c r="Q153" s="15"/>
    </row>
    <row r="154" ht="15">
      <c r="Q154" s="15"/>
    </row>
    <row r="155" ht="15">
      <c r="Q155" s="15"/>
    </row>
    <row r="156" ht="15">
      <c r="Q156" s="15"/>
    </row>
    <row r="157" ht="15">
      <c r="Q157" s="15"/>
    </row>
    <row r="158" ht="15">
      <c r="Q158" s="15"/>
    </row>
    <row r="159" ht="15">
      <c r="Q159" s="15"/>
    </row>
    <row r="160" ht="15">
      <c r="Q160" s="15"/>
    </row>
    <row r="161" ht="15">
      <c r="Q161" s="15"/>
    </row>
    <row r="162" ht="15">
      <c r="Q162" s="15"/>
    </row>
    <row r="163" ht="15">
      <c r="Q163" s="15"/>
    </row>
    <row r="164" ht="15">
      <c r="Q164" s="15"/>
    </row>
    <row r="165" ht="15">
      <c r="Q165" s="15"/>
    </row>
    <row r="166" ht="15">
      <c r="Q166" s="15"/>
    </row>
    <row r="167" ht="15">
      <c r="Q167" s="15"/>
    </row>
    <row r="168" ht="15">
      <c r="Q168" s="15"/>
    </row>
    <row r="169" ht="15">
      <c r="Q169" s="15"/>
    </row>
    <row r="170" ht="15">
      <c r="Q170" s="15"/>
    </row>
    <row r="171" ht="15">
      <c r="Q171" s="15"/>
    </row>
    <row r="172" ht="15">
      <c r="Q172" s="15"/>
    </row>
    <row r="173" ht="15">
      <c r="Q173" s="15"/>
    </row>
    <row r="174" ht="15">
      <c r="Q174" s="15"/>
    </row>
    <row r="175" ht="15">
      <c r="Q175" s="15"/>
    </row>
    <row r="176" ht="15">
      <c r="Q176" s="15"/>
    </row>
    <row r="177" ht="15">
      <c r="Q177" s="15"/>
    </row>
    <row r="178" ht="15">
      <c r="Q178" s="15"/>
    </row>
    <row r="179" ht="15">
      <c r="Q179" s="15"/>
    </row>
    <row r="180" ht="15">
      <c r="Q180" s="15"/>
    </row>
    <row r="181" ht="15">
      <c r="Q181" s="15"/>
    </row>
    <row r="182" ht="15">
      <c r="Q182" s="15"/>
    </row>
    <row r="183" ht="15">
      <c r="Q183" s="15"/>
    </row>
    <row r="184" ht="15">
      <c r="Q184" s="15"/>
    </row>
    <row r="185" ht="15">
      <c r="Q185" s="15"/>
    </row>
    <row r="186" ht="15">
      <c r="Q186" s="15"/>
    </row>
    <row r="187" ht="15">
      <c r="Q187" s="15"/>
    </row>
    <row r="188" ht="15">
      <c r="Q188" s="15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7"/>
  <sheetViews>
    <sheetView showGridLines="0" view="pageBreakPreview" zoomScale="80" zoomScaleNormal="80" zoomScaleSheetLayoutView="80" zoomScalePageLayoutView="80" workbookViewId="0" topLeftCell="A1">
      <selection activeCell="H22" sqref="H22"/>
    </sheetView>
  </sheetViews>
  <sheetFormatPr defaultColWidth="9.00390625" defaultRowHeight="12.75"/>
  <cols>
    <col min="1" max="1" width="5.125" style="15" customWidth="1"/>
    <col min="2" max="2" width="24.125" style="15" customWidth="1"/>
    <col min="3" max="3" width="22.00390625" style="15" customWidth="1"/>
    <col min="4" max="4" width="26.75390625" style="15" customWidth="1"/>
    <col min="5" max="5" width="10.625" style="16" customWidth="1"/>
    <col min="6" max="6" width="12.875" style="15" customWidth="1"/>
    <col min="7" max="7" width="27.25390625" style="15" customWidth="1"/>
    <col min="8" max="8" width="17.625" style="15" customWidth="1"/>
    <col min="9" max="9" width="15.125" style="15" customWidth="1"/>
    <col min="10" max="10" width="20.375" style="15" customWidth="1"/>
    <col min="11" max="12" width="15.25390625" style="15" customWidth="1"/>
    <col min="13" max="13" width="17.25390625" style="15" customWidth="1"/>
    <col min="14" max="14" width="19.125" style="15" customWidth="1"/>
    <col min="15" max="15" width="8.00390625" style="15" customWidth="1"/>
    <col min="16" max="16" width="15.875" style="15" customWidth="1"/>
    <col min="17" max="17" width="15.875" style="31" customWidth="1"/>
    <col min="18" max="18" width="15.875" style="15" customWidth="1"/>
    <col min="19" max="20" width="14.25390625" style="15" customWidth="1"/>
    <col min="21" max="21" width="15.25390625" style="15" customWidth="1"/>
    <col min="22" max="16384" width="9.125" style="15" customWidth="1"/>
  </cols>
  <sheetData>
    <row r="1" spans="2:20" ht="15">
      <c r="B1" s="29" t="str">
        <f>'formularz oferty'!C4</f>
        <v>DFP.271.138.2021.ADB</v>
      </c>
      <c r="N1" s="30" t="s">
        <v>70</v>
      </c>
      <c r="S1" s="29"/>
      <c r="T1" s="29"/>
    </row>
    <row r="2" spans="7:9" ht="15">
      <c r="G2" s="75"/>
      <c r="H2" s="75"/>
      <c r="I2" s="75"/>
    </row>
    <row r="3" ht="15">
      <c r="N3" s="30" t="s">
        <v>55</v>
      </c>
    </row>
    <row r="4" spans="2:17" ht="15">
      <c r="B4" s="21" t="s">
        <v>14</v>
      </c>
      <c r="C4" s="11">
        <v>4</v>
      </c>
      <c r="D4" s="13"/>
      <c r="E4" s="9"/>
      <c r="F4" s="6"/>
      <c r="G4" s="32" t="s">
        <v>18</v>
      </c>
      <c r="H4" s="6"/>
      <c r="I4" s="13"/>
      <c r="J4" s="6"/>
      <c r="K4" s="6"/>
      <c r="L4" s="6"/>
      <c r="M4" s="6"/>
      <c r="N4" s="6"/>
      <c r="Q4" s="15"/>
    </row>
    <row r="5" spans="2:17" ht="15">
      <c r="B5" s="21"/>
      <c r="C5" s="13"/>
      <c r="D5" s="13"/>
      <c r="E5" s="9"/>
      <c r="F5" s="6"/>
      <c r="G5" s="32"/>
      <c r="H5" s="6"/>
      <c r="I5" s="13"/>
      <c r="J5" s="6"/>
      <c r="K5" s="6"/>
      <c r="L5" s="6"/>
      <c r="M5" s="6"/>
      <c r="N5" s="6"/>
      <c r="Q5" s="15"/>
    </row>
    <row r="6" spans="1:17" ht="15">
      <c r="A6" s="21"/>
      <c r="B6" s="21"/>
      <c r="C6" s="33"/>
      <c r="D6" s="33"/>
      <c r="E6" s="9"/>
      <c r="F6" s="6"/>
      <c r="G6" s="12" t="s">
        <v>76</v>
      </c>
      <c r="H6" s="76">
        <f>SUM(N11:N14)</f>
        <v>0</v>
      </c>
      <c r="I6" s="77"/>
      <c r="Q6" s="15"/>
    </row>
    <row r="7" spans="1:17" ht="15">
      <c r="A7" s="21"/>
      <c r="C7" s="6"/>
      <c r="D7" s="6"/>
      <c r="E7" s="9"/>
      <c r="F7" s="6"/>
      <c r="G7" s="6"/>
      <c r="H7" s="6"/>
      <c r="I7" s="6"/>
      <c r="J7" s="6"/>
      <c r="K7" s="6"/>
      <c r="L7" s="6"/>
      <c r="Q7" s="15"/>
    </row>
    <row r="8" spans="1:17" ht="15">
      <c r="A8" s="21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Q8" s="15"/>
    </row>
    <row r="9" spans="2:17" ht="15">
      <c r="B9" s="21"/>
      <c r="Q9" s="15"/>
    </row>
    <row r="10" spans="1:14" s="21" customFormat="1" ht="73.5" customHeight="1">
      <c r="A10" s="11" t="s">
        <v>33</v>
      </c>
      <c r="B10" s="11" t="s">
        <v>15</v>
      </c>
      <c r="C10" s="11" t="s">
        <v>16</v>
      </c>
      <c r="D10" s="11" t="s">
        <v>56</v>
      </c>
      <c r="E10" s="36" t="s">
        <v>54</v>
      </c>
      <c r="F10" s="37"/>
      <c r="G10" s="11" t="str">
        <f>"Nazwa handlowa /
"&amp;C10&amp;" / 
"&amp;D10</f>
        <v>Nazwa handlowa /
Dawka / 
Postać/ Opakowanie</v>
      </c>
      <c r="H10" s="11" t="s">
        <v>49</v>
      </c>
      <c r="I10" s="11" t="str">
        <f>B10</f>
        <v>Skład</v>
      </c>
      <c r="J10" s="11" t="s">
        <v>50</v>
      </c>
      <c r="K10" s="11" t="s">
        <v>27</v>
      </c>
      <c r="L10" s="11" t="s">
        <v>28</v>
      </c>
      <c r="M10" s="11" t="s">
        <v>94</v>
      </c>
      <c r="N10" s="11" t="s">
        <v>95</v>
      </c>
    </row>
    <row r="11" spans="1:14" s="21" customFormat="1" ht="48" customHeight="1">
      <c r="A11" s="10" t="s">
        <v>61</v>
      </c>
      <c r="B11" s="50" t="s">
        <v>84</v>
      </c>
      <c r="C11" s="50" t="s">
        <v>85</v>
      </c>
      <c r="D11" s="50" t="s">
        <v>86</v>
      </c>
      <c r="E11" s="47">
        <v>20</v>
      </c>
      <c r="F11" s="45" t="s">
        <v>36</v>
      </c>
      <c r="G11" s="39" t="s">
        <v>48</v>
      </c>
      <c r="H11" s="11"/>
      <c r="I11" s="11"/>
      <c r="J11" s="11"/>
      <c r="K11" s="11"/>
      <c r="L11" s="39" t="str">
        <f>IF(K11=0,"0,00",IF(K11&gt;0,ROUND(E11/K11,2)))</f>
        <v>0,00</v>
      </c>
      <c r="M11" s="11"/>
      <c r="N11" s="40">
        <f>ROUND(L11*ROUND(M11,2),2)</f>
        <v>0</v>
      </c>
    </row>
    <row r="12" spans="1:14" ht="54.75" customHeight="1">
      <c r="A12" s="10" t="s">
        <v>60</v>
      </c>
      <c r="B12" s="43" t="s">
        <v>91</v>
      </c>
      <c r="C12" s="43" t="s">
        <v>87</v>
      </c>
      <c r="D12" s="47" t="s">
        <v>88</v>
      </c>
      <c r="E12" s="47">
        <v>20</v>
      </c>
      <c r="F12" s="45" t="s">
        <v>36</v>
      </c>
      <c r="G12" s="39" t="s">
        <v>48</v>
      </c>
      <c r="H12" s="41"/>
      <c r="I12" s="41"/>
      <c r="J12" s="42"/>
      <c r="K12" s="39"/>
      <c r="L12" s="39" t="str">
        <f>IF(K12=0,"0,00",IF(K12&gt;0,ROUND(E12/K12,2)))</f>
        <v>0,00</v>
      </c>
      <c r="M12" s="39"/>
      <c r="N12" s="40">
        <f>ROUND(L12*ROUND(M12,2),2)</f>
        <v>0</v>
      </c>
    </row>
    <row r="13" spans="1:14" ht="54.75" customHeight="1">
      <c r="A13" s="10" t="s">
        <v>4</v>
      </c>
      <c r="B13" s="43" t="s">
        <v>91</v>
      </c>
      <c r="C13" s="43" t="s">
        <v>89</v>
      </c>
      <c r="D13" s="47" t="s">
        <v>88</v>
      </c>
      <c r="E13" s="47">
        <v>20</v>
      </c>
      <c r="F13" s="46" t="s">
        <v>36</v>
      </c>
      <c r="G13" s="39" t="s">
        <v>48</v>
      </c>
      <c r="H13" s="41"/>
      <c r="I13" s="41"/>
      <c r="J13" s="42"/>
      <c r="K13" s="39"/>
      <c r="L13" s="39" t="str">
        <f>IF(K13=0,"0,00",IF(K13&gt;0,ROUND(E13/K13,2)))</f>
        <v>0,00</v>
      </c>
      <c r="M13" s="39"/>
      <c r="N13" s="40">
        <f>ROUND(L13*ROUND(M13,2),2)</f>
        <v>0</v>
      </c>
    </row>
    <row r="14" spans="1:14" ht="54.75" customHeight="1">
      <c r="A14" s="10" t="s">
        <v>5</v>
      </c>
      <c r="B14" s="43" t="s">
        <v>91</v>
      </c>
      <c r="C14" s="43" t="s">
        <v>90</v>
      </c>
      <c r="D14" s="47" t="s">
        <v>88</v>
      </c>
      <c r="E14" s="47">
        <v>20</v>
      </c>
      <c r="F14" s="46" t="s">
        <v>36</v>
      </c>
      <c r="G14" s="39" t="s">
        <v>48</v>
      </c>
      <c r="H14" s="41"/>
      <c r="I14" s="41"/>
      <c r="J14" s="42"/>
      <c r="K14" s="39"/>
      <c r="L14" s="39" t="str">
        <f>IF(K14=0,"0,00",IF(K14&gt;0,ROUND(E14/K14,2)))</f>
        <v>0,00</v>
      </c>
      <c r="M14" s="39"/>
      <c r="N14" s="40">
        <f>ROUND(L14*ROUND(M14,2),2)</f>
        <v>0</v>
      </c>
    </row>
    <row r="15" ht="15">
      <c r="Q15" s="15"/>
    </row>
    <row r="16" spans="2:17" ht="15">
      <c r="B16" s="75" t="s">
        <v>92</v>
      </c>
      <c r="C16" s="75"/>
      <c r="D16" s="75"/>
      <c r="E16" s="75"/>
      <c r="F16" s="75"/>
      <c r="G16" s="75"/>
      <c r="H16" s="75"/>
      <c r="Q16" s="15"/>
    </row>
    <row r="17" spans="2:17" ht="20.25" customHeight="1">
      <c r="B17" s="80" t="s">
        <v>93</v>
      </c>
      <c r="C17" s="80"/>
      <c r="D17" s="80"/>
      <c r="E17" s="80"/>
      <c r="F17" s="80"/>
      <c r="G17" s="80"/>
      <c r="H17" s="80"/>
      <c r="Q17" s="15"/>
    </row>
    <row r="18" spans="2:17" ht="22.5" customHeight="1">
      <c r="B18" s="75"/>
      <c r="C18" s="75"/>
      <c r="D18" s="75"/>
      <c r="E18" s="75"/>
      <c r="F18" s="75"/>
      <c r="G18" s="75"/>
      <c r="Q18" s="15"/>
    </row>
    <row r="19" ht="15">
      <c r="Q19" s="15"/>
    </row>
    <row r="20" ht="15">
      <c r="Q20" s="15"/>
    </row>
    <row r="21" ht="15">
      <c r="Q21" s="15"/>
    </row>
    <row r="22" ht="15">
      <c r="Q22" s="15"/>
    </row>
    <row r="23" ht="15">
      <c r="Q23" s="15"/>
    </row>
    <row r="24" ht="15">
      <c r="Q24" s="15"/>
    </row>
    <row r="25" ht="15">
      <c r="Q25" s="15"/>
    </row>
    <row r="26" ht="15">
      <c r="Q26" s="15"/>
    </row>
    <row r="27" ht="15">
      <c r="Q27" s="15"/>
    </row>
    <row r="28" ht="15">
      <c r="Q28" s="15"/>
    </row>
    <row r="29" ht="15">
      <c r="Q29" s="15"/>
    </row>
    <row r="30" ht="15">
      <c r="Q30" s="15"/>
    </row>
    <row r="31" ht="15">
      <c r="Q31" s="15"/>
    </row>
    <row r="32" ht="15">
      <c r="Q32" s="15"/>
    </row>
    <row r="33" ht="15">
      <c r="Q33" s="15"/>
    </row>
    <row r="34" ht="15">
      <c r="Q34" s="15"/>
    </row>
    <row r="35" ht="15">
      <c r="Q35" s="15"/>
    </row>
    <row r="36" ht="15">
      <c r="Q36" s="15"/>
    </row>
    <row r="37" ht="15">
      <c r="Q37" s="15"/>
    </row>
    <row r="38" ht="15">
      <c r="Q38" s="15"/>
    </row>
    <row r="39" ht="15">
      <c r="Q39" s="15"/>
    </row>
    <row r="40" ht="15">
      <c r="Q40" s="15"/>
    </row>
    <row r="41" ht="15">
      <c r="Q41" s="15"/>
    </row>
    <row r="42" ht="15">
      <c r="Q42" s="15"/>
    </row>
    <row r="43" ht="15">
      <c r="Q43" s="15"/>
    </row>
    <row r="44" ht="15">
      <c r="Q44" s="15"/>
    </row>
    <row r="45" ht="15">
      <c r="Q45" s="15"/>
    </row>
    <row r="46" ht="15">
      <c r="Q46" s="15"/>
    </row>
    <row r="59" ht="15">
      <c r="Q59" s="15"/>
    </row>
    <row r="60" ht="15">
      <c r="Q60" s="15"/>
    </row>
    <row r="61" ht="15">
      <c r="Q61" s="15"/>
    </row>
    <row r="62" ht="15">
      <c r="Q62" s="15"/>
    </row>
    <row r="63" ht="15">
      <c r="Q63" s="15"/>
    </row>
    <row r="64" ht="15">
      <c r="Q64" s="15"/>
    </row>
    <row r="65" ht="15">
      <c r="Q65" s="15"/>
    </row>
    <row r="66" ht="15">
      <c r="Q66" s="15"/>
    </row>
    <row r="67" ht="15">
      <c r="Q67" s="15"/>
    </row>
    <row r="68" ht="15">
      <c r="Q68" s="15"/>
    </row>
    <row r="69" ht="15">
      <c r="Q69" s="15"/>
    </row>
    <row r="70" ht="15">
      <c r="Q70" s="15"/>
    </row>
    <row r="71" ht="15">
      <c r="Q71" s="15"/>
    </row>
    <row r="72" ht="15">
      <c r="Q72" s="15"/>
    </row>
    <row r="73" ht="15">
      <c r="Q73" s="15"/>
    </row>
    <row r="74" ht="15">
      <c r="Q74" s="15"/>
    </row>
    <row r="75" ht="15">
      <c r="Q75" s="15"/>
    </row>
    <row r="76" ht="15">
      <c r="Q76" s="15"/>
    </row>
    <row r="77" ht="15">
      <c r="Q77" s="15"/>
    </row>
    <row r="78" ht="15">
      <c r="Q78" s="15"/>
    </row>
    <row r="79" ht="15">
      <c r="Q79" s="15"/>
    </row>
    <row r="80" ht="15">
      <c r="Q80" s="15"/>
    </row>
    <row r="81" ht="15">
      <c r="Q81" s="15"/>
    </row>
    <row r="82" ht="15">
      <c r="Q82" s="15"/>
    </row>
    <row r="83" ht="15">
      <c r="Q83" s="15"/>
    </row>
    <row r="84" ht="15">
      <c r="Q84" s="15"/>
    </row>
    <row r="85" ht="15">
      <c r="Q85" s="15"/>
    </row>
    <row r="86" ht="15">
      <c r="Q86" s="15"/>
    </row>
    <row r="87" ht="15">
      <c r="Q87" s="15"/>
    </row>
    <row r="88" ht="15">
      <c r="Q88" s="15"/>
    </row>
    <row r="89" ht="15">
      <c r="Q89" s="15"/>
    </row>
    <row r="90" ht="15">
      <c r="Q90" s="15"/>
    </row>
    <row r="91" ht="15">
      <c r="Q91" s="15"/>
    </row>
    <row r="92" ht="15">
      <c r="Q92" s="15"/>
    </row>
    <row r="93" ht="15">
      <c r="Q93" s="15"/>
    </row>
    <row r="94" ht="15">
      <c r="Q94" s="15"/>
    </row>
    <row r="95" ht="15">
      <c r="Q95" s="15"/>
    </row>
    <row r="96" ht="15">
      <c r="Q96" s="15"/>
    </row>
    <row r="97" ht="15">
      <c r="Q97" s="15"/>
    </row>
  </sheetData>
  <sheetProtection/>
  <mergeCells count="5">
    <mergeCell ref="G2:I2"/>
    <mergeCell ref="H6:I6"/>
    <mergeCell ref="B18:G18"/>
    <mergeCell ref="B16:H16"/>
    <mergeCell ref="B17:H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2021-08-06T07:18:20Z</cp:lastPrinted>
  <dcterms:created xsi:type="dcterms:W3CDTF">2003-05-16T10:10:29Z</dcterms:created>
  <dcterms:modified xsi:type="dcterms:W3CDTF">2021-11-29T10:20:25Z</dcterms:modified>
  <cp:category/>
  <cp:version/>
  <cp:contentType/>
  <cp:contentStatus/>
</cp:coreProperties>
</file>