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030" tabRatio="840" activeTab="2"/>
  </bookViews>
  <sheets>
    <sheet name="formularz oferty" sheetId="1" r:id="rId1"/>
    <sheet name="część (1)" sheetId="2" r:id="rId2"/>
    <sheet name="część (2)" sheetId="3" r:id="rId3"/>
    <sheet name="część (3)" sheetId="4" r:id="rId4"/>
    <sheet name="część (4)" sheetId="5" r:id="rId5"/>
  </sheets>
  <definedNames>
    <definedName name="_xlnm.Print_Area" localSheetId="1">'część (1)'!$A$1:$N$14</definedName>
    <definedName name="_xlnm.Print_Area" localSheetId="2">'część (2)'!$A$1:$N$13</definedName>
    <definedName name="_xlnm.Print_Area" localSheetId="3">'część (3)'!$A$1:$N$11</definedName>
    <definedName name="_xlnm.Print_Area" localSheetId="4">'część (4)'!$A$1:$N$13</definedName>
    <definedName name="_xlnm.Print_Area" localSheetId="0">'formularz oferty'!$A$1:$E$59</definedName>
  </definedNames>
  <calcPr fullCalcOnLoad="1"/>
</workbook>
</file>

<file path=xl/sharedStrings.xml><?xml version="1.0" encoding="utf-8"?>
<sst xmlns="http://schemas.openxmlformats.org/spreadsheetml/2006/main" count="155" uniqueCount="96">
  <si>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</si>
  <si>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</si>
  <si>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</si>
  <si>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</si>
  <si>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</si>
  <si>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</si>
  <si>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</si>
  <si>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</si>
  <si>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</si>
  <si>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</si>
  <si>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</si>
  <si>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</si>
  <si>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</si>
  <si>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</si>
  <si>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</si>
  <si>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</si>
  <si>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</si>
  <si>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</si>
  <si>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</si>
  <si>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</si>
  <si>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</si>
  <si>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</si>
  <si>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</si>
  <si>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</si>
  <si>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</si>
  <si>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</si>
  <si>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</si>
  <si>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</si>
  <si>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Ilość sztuk w opakowaniu jednostkowym</t>
  </si>
  <si>
    <t>Oferowana ilość opakowań jednostkowych</t>
  </si>
  <si>
    <t>Cena brutto jednego opakowania jednostkowego</t>
  </si>
  <si>
    <t>5.</t>
  </si>
  <si>
    <t>województwo:</t>
  </si>
  <si>
    <t>nazwa Wykonawcy:</t>
  </si>
  <si>
    <t>Poz.</t>
  </si>
  <si>
    <t>10.</t>
  </si>
  <si>
    <t>6.</t>
  </si>
  <si>
    <t>sztuk</t>
  </si>
  <si>
    <t>Nazwa zamówienia</t>
  </si>
  <si>
    <t>Numer sprawy</t>
  </si>
  <si>
    <t>adres (siedziba) Wykonawcy:</t>
  </si>
  <si>
    <t>NIP</t>
  </si>
  <si>
    <t>REGON</t>
  </si>
  <si>
    <t>osoba do kontaktu</t>
  </si>
  <si>
    <t>telefon</t>
  </si>
  <si>
    <t>faks</t>
  </si>
  <si>
    <t>email</t>
  </si>
  <si>
    <t>FORMULARZ OFERTY</t>
  </si>
  <si>
    <t>Podmiot Odpowiedzialny</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</si>
  <si>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</si>
  <si>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</si>
  <si>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Ilość</t>
  </si>
  <si>
    <t>załącznik nr ….. do umowy</t>
  </si>
  <si>
    <t>Postać/ Opakowanie</t>
  </si>
  <si>
    <t>Oferujemy wykonanie całego przedmiotu zamówienia (w danej części) za cenę:</t>
  </si>
  <si>
    <t>Kod EAN</t>
  </si>
  <si>
    <t>Załącznik nr 1 do SWZ</t>
  </si>
  <si>
    <t>Oświadczamy, że termin płatności wynosi  do 60 dni.</t>
  </si>
  <si>
    <t>Oświadczamy, że oferujemy realizację przedmiotu zamówienia zgodnie z zasadami określonymi w SWZ wraz z załącznikami.</t>
  </si>
  <si>
    <t>Oświadczamy, że jesteśmy związani niniejszą ofertą przez okres podany w SWZ.</t>
  </si>
  <si>
    <t>Oświadczamy, ze zapoznaliśmy się z treścią załączonego do SWZ wzoru umowy i w przypadku wyboru naszej oferty zawrzemy z zamawiającym  umowę sporządzoną na podstawie tego wzoru.</t>
  </si>
  <si>
    <t>12.</t>
  </si>
  <si>
    <t>załącznik nr 1a do SWZ</t>
  </si>
  <si>
    <t>Czterowalentna szczepionka przeciw grypie (rozszczepiony wirion), inaktywowana sezon 2021/2022</t>
  </si>
  <si>
    <t xml:space="preserve">1 dawka (0,5 ml) </t>
  </si>
  <si>
    <t>zawiesina do
wstrzykiwań, amp-strzyk</t>
  </si>
  <si>
    <t>Oświadczamy, że jesteśmy *:</t>
  </si>
  <si>
    <t>
 



</t>
  </si>
  <si>
    <t>*zaznaczyć właściwe</t>
  </si>
  <si>
    <t>mikroprzedsiębiorstwem 
małym przedsiębiorstwem 
średnim przedsiębiorstwem
jednoosobową działalnością gospodarczą 
osobą fizyczną nieprowadzącą działalności gospodarczej
inny rodzaj (w tym duże przedsiębiorstwo)</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</si>
  <si>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</si>
  <si>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</si>
  <si>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</si>
  <si>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
………………………………..………………
………………………………..………………</t>
  </si>
  <si>
    <t>część zamówienia:
nazwa (firma) podwykonawcy:</t>
  </si>
  <si>
    <t>...……………………………..…………………
………………………………..………………..</t>
  </si>
  <si>
    <t>część 4</t>
  </si>
  <si>
    <t>DFP.271.65.2021.BM</t>
  </si>
  <si>
    <t>Dostawa produktów leczniczych oraz dietetycznych środków spożywczych specjalnego przeznaczenia medycznego do Apteki Szpitala Uniwersyteckiego w Krakowie.</t>
  </si>
  <si>
    <t>Oświadczamy, że oferowane przez nas dietetyczne środki spożywcze specjalnego przeznaczenia medycznego, stanowiące przedmiot zamówienia w częściach 3 i 4,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dietetyczne środki spożywcze specjalnego przeznaczenia medycznego)</t>
  </si>
  <si>
    <t>13.</t>
  </si>
  <si>
    <t>Oświadczamy, że zamówienie będziemy wykonywać do czasu wyczerpania kwoty wynagrodzenia umownego, nie dłużej jednak niż przez 6 miesięcy od dnia zawarcia umowy.</t>
  </si>
  <si>
    <t>Cefepimum*</t>
  </si>
  <si>
    <t>1 g</t>
  </si>
  <si>
    <t>proszek do sporz. roztw. do wstrz. doż. i dom. lub proszek do sporządzania roztworu do wstrzykiwań lub infuzji</t>
  </si>
  <si>
    <t>2 g</t>
  </si>
  <si>
    <t>* wymagany jeden podmiot odpowiedzialny</t>
  </si>
  <si>
    <t xml:space="preserve">Gotowy do użycia, przeznaczony do żywienia dojelitowego przez zgłębnik; w worku zabezpieczonym samozasklepiającą się membraną </t>
  </si>
  <si>
    <t>w 100ml - wartość energetyczna 280 kj/67 kcal, tłuszcz 3,4 g, w tym: kwasy tłuszczowe nasycone 1,3 g, kwasy tłuszczowe jednonienasycone 1,2 g, kwasy tłuszczowe wielonienasycone 0,6 g, LC PUFA 19,2g, kwas linolowy 0,52g, kwas a-linolenowy 63,9mg, węglowodany 7,8 g, w tym: cukry 7,8 g, w tym: laktoza 7,8 g, białko 1,3 g, sól 0,04 g. Witaminy: witamina A 62,92 ug-ER, witamina D 0,85 ug, witamina E 0,86 mg, a-ET, witamina K 5,88 ug, witamina C 12,38 mg, tiamina (B1) 61,9 ug, ryboflawina (B2) 175,4 ug, niacyna (B3) 722 ug, witamina B6 47,4 ug, kwas foliowy 10,3 ug, witamina B12 0,18 ug, biotyna (B7)1,4ug,kwas pantotenowy (B5) 773,6 ug. Składniki mineralne: sód 16,5 mg, potas 66,01 mg, chlorki 44,35mg,wapń41,26 mg, fosfor 22,69mg, magnez 8,25 mg, żelazo 0,72 mg, cynk 0,68 mg, miedź 51,6ug, mangan 13,41 ug, fluor</t>
  </si>
  <si>
    <t>90 ml, butelka</t>
  </si>
  <si>
    <t>Oświadczamy, że oferowane przez nas produkty lecznicze stanowiące przedmiot zamówienia w częściach 1 i 2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t>
  </si>
  <si>
    <t xml:space="preserve">W 100 ml: 2 kcal/ml, co najmniej 20% energii białkowe, tłuszcze  45 energy % ; Osmolarność 395 mosmol/l, 500 ml </t>
  </si>
  <si>
    <r>
      <rPr>
        <sz val="11"/>
        <rFont val="Times New Roman"/>
        <family val="1"/>
      </rPr>
      <t>Kompletna dieta do żywienia dojelitowego, wysokokaloryczna 2 kcal/ml, bogatobiałkowaj, zawierająca białko mleka, tłuszcze MCT/LCT i ω-3 kwasy tłuszczowe, bogatoresztkowa</t>
    </r>
    <r>
      <rPr>
        <strike/>
        <sz val="11"/>
        <color indexed="10"/>
        <rFont val="Times New Roman"/>
        <family val="1"/>
      </rPr>
      <t xml:space="preserve">
</t>
    </r>
  </si>
  <si>
    <t>Kod EAN 
 (jeżeli dotyczy)</t>
  </si>
  <si>
    <t>Mleko początkowe, hipoalergiczne, przeznaczone głównie dla niemowląt do 6 miesiąca życia, białka typu OPTI PRO HA , LC PUFA (długołańcuchowe wielonienasycone kwasy tłuszczowe),  tauryna oraz nukleotydy, laktoza, stosunek białka serwatkowego do kazeiny wynosi 70/30</t>
  </si>
  <si>
    <t>Kod EAN (jeżeli dotyczy)</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</si>
</sst>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quot; &quot;#,##0.00&quot;    &quot;;&quot;-&quot;#,##0.00&quot;    &quot;;&quot; -&quot;00&quot;    &quot;;&quot; &quot;@&quot; &quot;"/>
    <numFmt numFmtId="185" formatCode="&quot; &quot;#,##0&quot;    &quot;;&quot;-&quot;#,##0&quot;    &quot;;&quot; -&quot;00&quot;    &quot;;&quot; &quot;@&quot; &quot;"/>
    <numFmt numFmtId="186" formatCode="[$-415]d\ mmmm\ yyyy"/>
    <numFmt numFmtId="187" formatCode="_-* #,##0_-;\-* #,##0_-;_-* &quot;-&quot;??_-;_-@_-"/>
  </numFmts>
  <fonts count="58">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1"/>
      <name val="Garamond"/>
      <family val="1"/>
    </font>
    <font>
      <b/>
      <sz val="11"/>
      <name val="Garamond"/>
      <family val="1"/>
    </font>
    <font>
      <i/>
      <sz val="10"/>
      <name val="Garamond"/>
      <family val="1"/>
    </font>
    <font>
      <sz val="12"/>
      <name val="Garamond"/>
      <family val="1"/>
    </font>
    <font>
      <sz val="10"/>
      <name val="Times New Roman"/>
      <family val="1"/>
    </font>
    <font>
      <strike/>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sz val="11"/>
      <color indexed="8"/>
      <name val="Garamond"/>
      <family val="1"/>
    </font>
    <font>
      <b/>
      <sz val="11"/>
      <color indexed="8"/>
      <name val="Garamond"/>
      <family val="1"/>
    </font>
    <font>
      <sz val="11"/>
      <color indexed="10"/>
      <name val="Times New Roman"/>
      <family val="1"/>
    </font>
    <font>
      <sz val="10"/>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sz val="11"/>
      <color rgb="FF000000"/>
      <name val="Times New Roman"/>
      <family val="1"/>
    </font>
    <font>
      <strike/>
      <sz val="11"/>
      <color rgb="FFFF0000"/>
      <name val="Times New Roman"/>
      <family val="1"/>
    </font>
    <font>
      <b/>
      <sz val="11"/>
      <color theme="1"/>
      <name val="Garamond"/>
      <family val="1"/>
    </font>
    <font>
      <sz val="11"/>
      <color theme="1"/>
      <name val="Garamond"/>
      <family val="1"/>
    </font>
    <font>
      <sz val="11"/>
      <color rgb="FFFF0000"/>
      <name val="Times New Roman"/>
      <family val="1"/>
    </font>
    <font>
      <sz val="10"/>
      <color rgb="FFFF0000"/>
      <name val="Arial C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5"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0" fillId="32" borderId="0" applyNumberFormat="0" applyBorder="0" applyAlignment="0" applyProtection="0"/>
  </cellStyleXfs>
  <cellXfs count="116">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170" fontId="4" fillId="0" borderId="0"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protection locked="0"/>
    </xf>
    <xf numFmtId="3" fontId="5" fillId="0" borderId="0" xfId="0" applyNumberFormat="1" applyFont="1" applyFill="1" applyAlignment="1" applyProtection="1">
      <alignment horizontal="left" vertical="top" wrapText="1"/>
      <protection locked="0"/>
    </xf>
    <xf numFmtId="4" fontId="4" fillId="0" borderId="10" xfId="0" applyNumberFormat="1" applyFont="1" applyFill="1" applyBorder="1" applyAlignment="1" applyProtection="1">
      <alignment horizontal="left" vertical="top" wrapText="1" shrinkToFit="1"/>
      <protection locked="0"/>
    </xf>
    <xf numFmtId="1" fontId="4" fillId="0" borderId="10" xfId="0" applyNumberFormat="1" applyFont="1" applyFill="1" applyBorder="1" applyAlignment="1" applyProtection="1">
      <alignment horizontal="left" vertical="top" wrapText="1" shrinkToFit="1"/>
      <protection locked="0"/>
    </xf>
    <xf numFmtId="44" fontId="4" fillId="0" borderId="10" xfId="0" applyNumberFormat="1"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44" fontId="4" fillId="0" borderId="0" xfId="0" applyNumberFormat="1"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vertical="top" wrapText="1" shrinkToFit="1"/>
      <protection locked="0"/>
    </xf>
    <xf numFmtId="44" fontId="4" fillId="0" borderId="10" xfId="0" applyNumberFormat="1" applyFont="1" applyFill="1" applyBorder="1" applyAlignment="1" applyProtection="1">
      <alignment vertical="top" wrapText="1"/>
      <protection locked="0"/>
    </xf>
    <xf numFmtId="0" fontId="4" fillId="0" borderId="10" xfId="0" applyNumberFormat="1" applyFont="1" applyFill="1" applyBorder="1" applyAlignment="1" applyProtection="1">
      <alignment vertical="top" wrapText="1" shrinkToFit="1"/>
      <protection locked="0"/>
    </xf>
    <xf numFmtId="0" fontId="4" fillId="0" borderId="0" xfId="0" applyFont="1" applyFill="1" applyAlignment="1" applyProtection="1">
      <alignment horizontal="right"/>
      <protection locked="0"/>
    </xf>
    <xf numFmtId="0" fontId="4" fillId="0" borderId="0" xfId="0" applyFont="1" applyFill="1" applyAlignment="1" applyProtection="1">
      <alignment horizontal="left" wrapText="1"/>
      <protection locked="0"/>
    </xf>
    <xf numFmtId="0" fontId="5" fillId="0" borderId="10" xfId="0" applyFont="1" applyFill="1" applyBorder="1" applyAlignment="1" applyProtection="1">
      <alignment horizontal="center" vertical="center" wrapText="1"/>
      <protection locked="0"/>
    </xf>
    <xf numFmtId="3" fontId="5" fillId="0" borderId="11" xfId="42"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justify" vertical="top" wrapText="1"/>
      <protection locked="0"/>
    </xf>
    <xf numFmtId="0" fontId="6" fillId="0" borderId="0"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right" vertical="top" wrapText="1"/>
      <protection locked="0"/>
    </xf>
    <xf numFmtId="0" fontId="7" fillId="0" borderId="0" xfId="0" applyFont="1" applyFill="1" applyBorder="1" applyAlignment="1" applyProtection="1">
      <alignment horizontal="center" vertical="top"/>
      <protection locked="0"/>
    </xf>
    <xf numFmtId="3" fontId="6" fillId="0" borderId="0" xfId="0" applyNumberFormat="1"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3" fontId="7" fillId="0" borderId="0" xfId="0" applyNumberFormat="1"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3" fontId="6" fillId="0" borderId="0" xfId="0" applyNumberFormat="1" applyFont="1" applyFill="1" applyAlignment="1" applyProtection="1">
      <alignment horizontal="left" vertical="top" wrapText="1"/>
      <protection locked="0"/>
    </xf>
    <xf numFmtId="3" fontId="7" fillId="0" borderId="10" xfId="0" applyNumberFormat="1" applyFont="1" applyFill="1" applyBorder="1" applyAlignment="1" applyProtection="1">
      <alignment horizontal="left" vertical="top" wrapText="1"/>
      <protection locked="0"/>
    </xf>
    <xf numFmtId="44" fontId="6" fillId="0" borderId="10" xfId="68" applyNumberFormat="1" applyFont="1" applyFill="1" applyBorder="1" applyAlignment="1" applyProtection="1">
      <alignment horizontal="left" vertical="top" wrapText="1"/>
      <protection locked="0"/>
    </xf>
    <xf numFmtId="44" fontId="6" fillId="0" borderId="0" xfId="0" applyNumberFormat="1" applyFont="1" applyFill="1" applyBorder="1" applyAlignment="1" applyProtection="1">
      <alignment horizontal="right" vertical="top" wrapText="1"/>
      <protection locked="0"/>
    </xf>
    <xf numFmtId="44" fontId="6" fillId="0" borderId="0" xfId="68"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49" fontId="6" fillId="0" borderId="0" xfId="0" applyNumberFormat="1" applyFont="1" applyFill="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right" vertical="top" wrapText="1"/>
      <protection locked="0"/>
    </xf>
    <xf numFmtId="49" fontId="7" fillId="0" borderId="10" xfId="0" applyNumberFormat="1" applyFont="1" applyFill="1" applyBorder="1" applyAlignment="1" applyProtection="1">
      <alignment horizontal="left" vertical="top" wrapText="1"/>
      <protection locked="0"/>
    </xf>
    <xf numFmtId="3" fontId="7" fillId="0" borderId="10" xfId="0" applyNumberFormat="1" applyFont="1" applyFill="1" applyBorder="1" applyAlignment="1" applyProtection="1">
      <alignment horizontal="right" vertical="top" wrapText="1"/>
      <protection locked="0"/>
    </xf>
    <xf numFmtId="0" fontId="7" fillId="0" borderId="0" xfId="0" applyFont="1" applyFill="1" applyAlignment="1" applyProtection="1">
      <alignment horizontal="justify" vertical="top" wrapText="1"/>
      <protection locked="0"/>
    </xf>
    <xf numFmtId="0" fontId="6" fillId="0" borderId="0" xfId="0" applyFont="1" applyFill="1" applyAlignment="1" applyProtection="1">
      <alignment horizontal="justify" vertical="top" wrapText="1"/>
      <protection locked="0"/>
    </xf>
    <xf numFmtId="0" fontId="51" fillId="0" borderId="10" xfId="0" applyFont="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justify" vertical="top" wrapText="1"/>
      <protection locked="0"/>
    </xf>
    <xf numFmtId="0" fontId="9" fillId="0" borderId="0" xfId="0" applyFont="1" applyFill="1" applyBorder="1" applyAlignment="1" applyProtection="1">
      <alignment horizontal="justify" vertical="top"/>
      <protection locked="0"/>
    </xf>
    <xf numFmtId="0" fontId="6" fillId="0" borderId="10" xfId="0" applyFont="1" applyFill="1" applyBorder="1" applyAlignment="1" applyProtection="1">
      <alignment horizontal="justify" vertical="top" wrapText="1"/>
      <protection/>
    </xf>
    <xf numFmtId="0" fontId="6" fillId="33" borderId="11" xfId="0" applyFont="1" applyFill="1" applyBorder="1" applyAlignment="1" applyProtection="1">
      <alignment horizontal="right" vertical="top" wrapText="1"/>
      <protection/>
    </xf>
    <xf numFmtId="0" fontId="6" fillId="0" borderId="0" xfId="0" applyFont="1" applyFill="1" applyBorder="1" applyAlignment="1" applyProtection="1">
      <alignment vertical="top" wrapText="1"/>
      <protection locked="0"/>
    </xf>
    <xf numFmtId="0" fontId="52" fillId="0" borderId="13" xfId="0" applyFont="1" applyFill="1" applyBorder="1" applyAlignment="1">
      <alignment horizontal="center" vertical="center" wrapText="1"/>
    </xf>
    <xf numFmtId="187" fontId="52" fillId="0" borderId="0" xfId="42" applyNumberFormat="1" applyFont="1" applyFill="1" applyAlignment="1">
      <alignment horizontal="center" vertical="center" wrapText="1"/>
    </xf>
    <xf numFmtId="0" fontId="52" fillId="0" borderId="14" xfId="0" applyFont="1" applyFill="1" applyBorder="1" applyAlignment="1">
      <alignment horizontal="center" vertical="center" wrapText="1"/>
    </xf>
    <xf numFmtId="187" fontId="52" fillId="0" borderId="14" xfId="42" applyNumberFormat="1" applyFont="1" applyFill="1" applyBorder="1" applyAlignment="1">
      <alignment horizontal="center" vertical="center" wrapText="1"/>
    </xf>
    <xf numFmtId="3" fontId="51" fillId="0" borderId="10" xfId="0" applyNumberFormat="1" applyFont="1" applyBorder="1" applyAlignment="1">
      <alignment horizontal="center" vertical="center" wrapText="1"/>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34" borderId="10" xfId="0" applyFont="1" applyFill="1" applyBorder="1" applyAlignment="1">
      <alignment horizontal="center" vertical="center"/>
    </xf>
    <xf numFmtId="0" fontId="53" fillId="0" borderId="10" xfId="0" applyFont="1" applyBorder="1" applyAlignment="1">
      <alignment vertical="center" wrapText="1"/>
    </xf>
    <xf numFmtId="0" fontId="4" fillId="0" borderId="10" xfId="59" applyFont="1" applyBorder="1" applyAlignment="1">
      <alignment horizontal="center" vertical="center" wrapText="1"/>
      <protection/>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51" fillId="0" borderId="10" xfId="68" applyNumberFormat="1" applyFont="1" applyFill="1" applyBorder="1" applyAlignment="1">
      <alignment horizontal="center" vertical="center" wrapText="1"/>
    </xf>
    <xf numFmtId="49" fontId="6" fillId="0" borderId="11" xfId="0" applyNumberFormat="1" applyFont="1" applyFill="1" applyBorder="1" applyAlignment="1" applyProtection="1">
      <alignment horizontal="left"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15" xfId="0" applyNumberFormat="1"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justify" vertical="top" wrapText="1"/>
      <protection locked="0"/>
    </xf>
    <xf numFmtId="0" fontId="6" fillId="0" borderId="10" xfId="0" applyFont="1" applyFill="1" applyBorder="1" applyAlignment="1" applyProtection="1">
      <alignment horizontal="left" vertical="top" wrapText="1"/>
      <protection locked="0"/>
    </xf>
    <xf numFmtId="49" fontId="7" fillId="0" borderId="11"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0" fontId="54" fillId="0" borderId="0" xfId="0" applyFont="1" applyFill="1" applyBorder="1" applyAlignment="1" applyProtection="1">
      <alignment horizontal="justify" vertical="top" wrapText="1"/>
      <protection locked="0"/>
    </xf>
    <xf numFmtId="0" fontId="7" fillId="0" borderId="10" xfId="0" applyFont="1" applyFill="1" applyBorder="1" applyAlignment="1" applyProtection="1">
      <alignment horizontal="left" vertical="top" wrapText="1"/>
      <protection locked="0"/>
    </xf>
    <xf numFmtId="0" fontId="7" fillId="0" borderId="11" xfId="0" applyFont="1" applyFill="1" applyBorder="1" applyAlignment="1" applyProtection="1">
      <alignment horizontal="center" vertical="top" wrapText="1"/>
      <protection locked="0"/>
    </xf>
    <xf numFmtId="0" fontId="7" fillId="0" borderId="12" xfId="0" applyFont="1" applyFill="1" applyBorder="1" applyAlignment="1" applyProtection="1">
      <alignment horizontal="center" vertical="top" wrapText="1"/>
      <protection locked="0"/>
    </xf>
    <xf numFmtId="0" fontId="55" fillId="0" borderId="0" xfId="0" applyFont="1" applyFill="1" applyAlignment="1" applyProtection="1">
      <alignment horizontal="justify" vertical="top" wrapText="1"/>
      <protection locked="0"/>
    </xf>
    <xf numFmtId="0" fontId="8" fillId="0" borderId="0" xfId="0" applyFont="1" applyFill="1" applyBorder="1" applyAlignment="1" applyProtection="1">
      <alignment horizontal="justify" vertical="top" wrapText="1"/>
      <protection locked="0"/>
    </xf>
    <xf numFmtId="0" fontId="6" fillId="0" borderId="15" xfId="0" applyFont="1" applyFill="1" applyBorder="1" applyAlignment="1" applyProtection="1">
      <alignment horizontal="left" vertical="top" wrapText="1"/>
      <protection/>
    </xf>
    <xf numFmtId="0" fontId="6" fillId="0" borderId="12" xfId="0" applyFont="1" applyFill="1" applyBorder="1" applyAlignment="1" applyProtection="1">
      <alignment horizontal="left" vertical="top" wrapText="1"/>
      <protection/>
    </xf>
    <xf numFmtId="0" fontId="6" fillId="35" borderId="11" xfId="0" applyFont="1" applyFill="1" applyBorder="1" applyAlignment="1" applyProtection="1">
      <alignment horizontal="justify" vertical="top" wrapText="1"/>
      <protection/>
    </xf>
    <xf numFmtId="0" fontId="6" fillId="35" borderId="12" xfId="0" applyFont="1" applyFill="1" applyBorder="1" applyAlignment="1">
      <alignment horizontal="justify" vertical="top" wrapText="1"/>
    </xf>
    <xf numFmtId="0" fontId="6" fillId="0" borderId="16" xfId="0" applyFont="1" applyFill="1" applyBorder="1" applyAlignment="1" applyProtection="1">
      <alignment horizontal="left" vertical="top" wrapText="1"/>
      <protection locked="0"/>
    </xf>
    <xf numFmtId="0" fontId="6" fillId="33" borderId="11" xfId="0" applyFont="1" applyFill="1" applyBorder="1" applyAlignment="1" applyProtection="1">
      <alignment horizontal="justify" vertical="top" wrapText="1"/>
      <protection/>
    </xf>
    <xf numFmtId="0" fontId="6" fillId="0" borderId="12" xfId="0" applyFont="1" applyBorder="1" applyAlignment="1">
      <alignment horizontal="justify" vertical="top" wrapText="1"/>
    </xf>
    <xf numFmtId="0" fontId="6"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horizontal="justify" vertical="top" wrapText="1"/>
      <protection locked="0"/>
    </xf>
    <xf numFmtId="0" fontId="9" fillId="0" borderId="0" xfId="0" applyFont="1" applyFill="1" applyBorder="1" applyAlignment="1" applyProtection="1">
      <alignment horizontal="justify" vertical="top"/>
      <protection locked="0"/>
    </xf>
    <xf numFmtId="0" fontId="6" fillId="0" borderId="0" xfId="0" applyFont="1" applyFill="1" applyBorder="1" applyAlignment="1" applyProtection="1">
      <alignment horizontal="justify" vertical="justify" wrapText="1"/>
      <protection locked="0"/>
    </xf>
    <xf numFmtId="0" fontId="4" fillId="0" borderId="0" xfId="0" applyFont="1" applyFill="1" applyAlignment="1" applyProtection="1">
      <alignment horizontal="left" vertical="top" wrapText="1"/>
      <protection locked="0"/>
    </xf>
    <xf numFmtId="44" fontId="4" fillId="0" borderId="11" xfId="0" applyNumberFormat="1" applyFont="1" applyFill="1" applyBorder="1" applyAlignment="1" applyProtection="1">
      <alignment horizontal="left" vertical="top" wrapText="1"/>
      <protection locked="0"/>
    </xf>
    <xf numFmtId="44" fontId="4" fillId="0" borderId="12" xfId="0" applyNumberFormat="1" applyFont="1" applyFill="1" applyBorder="1" applyAlignment="1" applyProtection="1">
      <alignment horizontal="left" vertical="top" wrapText="1"/>
      <protection locked="0"/>
    </xf>
    <xf numFmtId="0" fontId="51" fillId="0" borderId="0" xfId="0" applyFont="1" applyFill="1" applyAlignment="1" applyProtection="1">
      <alignment horizontal="left" vertical="top" wrapText="1"/>
      <protection locked="0"/>
    </xf>
    <xf numFmtId="0" fontId="10" fillId="0" borderId="0" xfId="0" applyFont="1" applyAlignment="1">
      <alignment horizontal="left" vertical="top" wrapText="1"/>
    </xf>
    <xf numFmtId="0" fontId="4" fillId="0" borderId="0" xfId="0" applyFont="1" applyFill="1" applyAlignment="1" applyProtection="1">
      <alignment horizontal="left" vertical="top"/>
      <protection locked="0"/>
    </xf>
    <xf numFmtId="3" fontId="5" fillId="0" borderId="11" xfId="42" applyNumberFormat="1" applyFont="1" applyFill="1" applyBorder="1" applyAlignment="1" applyProtection="1">
      <alignment horizontal="center" vertical="center" wrapText="1"/>
      <protection locked="0"/>
    </xf>
    <xf numFmtId="3" fontId="5" fillId="0" borderId="12" xfId="42" applyNumberFormat="1" applyFont="1" applyFill="1" applyBorder="1" applyAlignment="1" applyProtection="1">
      <alignment horizontal="center" vertical="center" wrapText="1"/>
      <protection locked="0"/>
    </xf>
    <xf numFmtId="0" fontId="0" fillId="0" borderId="0" xfId="0" applyAlignment="1">
      <alignment horizontal="left" vertical="top" wrapText="1"/>
    </xf>
    <xf numFmtId="0" fontId="56" fillId="0" borderId="16" xfId="0" applyFont="1" applyFill="1" applyBorder="1" applyAlignment="1" applyProtection="1">
      <alignment horizontal="left" vertical="top" wrapText="1"/>
      <protection locked="0"/>
    </xf>
    <xf numFmtId="0" fontId="57" fillId="0" borderId="16" xfId="0" applyFont="1" applyBorder="1" applyAlignment="1">
      <alignment horizontal="left" vertical="top" wrapText="1"/>
    </xf>
    <xf numFmtId="0" fontId="56" fillId="0" borderId="0" xfId="0" applyFont="1" applyFill="1" applyAlignment="1" applyProtection="1">
      <alignment horizontal="left" vertical="top"/>
      <protection locked="0"/>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Normalny 4" xfId="57"/>
    <cellStyle name="Normalny 7" xfId="58"/>
    <cellStyle name="Normalny_Arkusz1" xfId="59"/>
    <cellStyle name="Obliczenia" xfId="60"/>
    <cellStyle name="Followed Hyperlink" xfId="61"/>
    <cellStyle name="Percent" xfId="62"/>
    <cellStyle name="Suma" xfId="63"/>
    <cellStyle name="Tekst objaśnienia" xfId="64"/>
    <cellStyle name="Tekst ostrzeżenia" xfId="65"/>
    <cellStyle name="Tytuł" xfId="66"/>
    <cellStyle name="Uwaga" xfId="67"/>
    <cellStyle name="Currency" xfId="68"/>
    <cellStyle name="Currency [0]" xfId="69"/>
    <cellStyle name="Walutowy 2" xfId="70"/>
    <cellStyle name="Walutowy 3"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D59"/>
  <sheetViews>
    <sheetView showGridLines="0" zoomScale="93" zoomScaleNormal="93" zoomScaleSheetLayoutView="110" zoomScalePageLayoutView="115" workbookViewId="0" topLeftCell="A1">
      <selection activeCell="B34" sqref="B34:D34"/>
    </sheetView>
  </sheetViews>
  <sheetFormatPr defaultColWidth="9.00390625" defaultRowHeight="12.75"/>
  <cols>
    <col min="1" max="1" width="4.375" style="8" customWidth="1"/>
    <col min="2" max="2" width="30.00390625" style="8" customWidth="1"/>
    <col min="3" max="3" width="28.00390625" style="8" customWidth="1"/>
    <col min="4" max="4" width="43.625" style="16" customWidth="1"/>
    <col min="5" max="5" width="1.875" style="8" customWidth="1"/>
    <col min="6" max="8" width="9.125" style="8" customWidth="1"/>
    <col min="9" max="9" width="22.25390625" style="8" customWidth="1"/>
    <col min="10" max="11" width="16.125" style="8" customWidth="1"/>
    <col min="12" max="16384" width="9.125" style="8" customWidth="1"/>
  </cols>
  <sheetData>
    <row r="1" spans="1:4" ht="15">
      <c r="A1" s="33"/>
      <c r="B1" s="33"/>
      <c r="C1" s="33"/>
      <c r="D1" s="34" t="s">
        <v>56</v>
      </c>
    </row>
    <row r="2" spans="1:4" ht="15">
      <c r="A2" s="33"/>
      <c r="B2" s="35"/>
      <c r="C2" s="35" t="s">
        <v>47</v>
      </c>
      <c r="D2" s="35"/>
    </row>
    <row r="3" spans="1:4" ht="15">
      <c r="A3" s="33"/>
      <c r="B3" s="33"/>
      <c r="C3" s="33"/>
      <c r="D3" s="36"/>
    </row>
    <row r="4" spans="1:4" ht="15">
      <c r="A4" s="33"/>
      <c r="B4" s="33" t="s">
        <v>39</v>
      </c>
      <c r="C4" s="33" t="s">
        <v>77</v>
      </c>
      <c r="D4" s="36"/>
    </row>
    <row r="5" spans="1:4" ht="15">
      <c r="A5" s="33"/>
      <c r="B5" s="33"/>
      <c r="C5" s="33"/>
      <c r="D5" s="36"/>
    </row>
    <row r="6" spans="1:4" ht="50.25" customHeight="1">
      <c r="A6" s="33"/>
      <c r="B6" s="33" t="s">
        <v>38</v>
      </c>
      <c r="C6" s="87" t="s">
        <v>78</v>
      </c>
      <c r="D6" s="87"/>
    </row>
    <row r="7" spans="1:4" ht="15">
      <c r="A7" s="33"/>
      <c r="B7" s="33"/>
      <c r="C7" s="33"/>
      <c r="D7" s="36"/>
    </row>
    <row r="8" spans="1:4" ht="15">
      <c r="A8" s="33"/>
      <c r="B8" s="37" t="s">
        <v>33</v>
      </c>
      <c r="C8" s="88"/>
      <c r="D8" s="83"/>
    </row>
    <row r="9" spans="1:4" ht="15">
      <c r="A9" s="33"/>
      <c r="B9" s="37" t="s">
        <v>40</v>
      </c>
      <c r="C9" s="89"/>
      <c r="D9" s="90"/>
    </row>
    <row r="10" spans="1:4" ht="15">
      <c r="A10" s="33"/>
      <c r="B10" s="37" t="s">
        <v>32</v>
      </c>
      <c r="C10" s="80"/>
      <c r="D10" s="81"/>
    </row>
    <row r="11" spans="1:4" ht="15">
      <c r="A11" s="33"/>
      <c r="B11" s="37" t="s">
        <v>41</v>
      </c>
      <c r="C11" s="80"/>
      <c r="D11" s="81"/>
    </row>
    <row r="12" spans="1:4" ht="15">
      <c r="A12" s="33"/>
      <c r="B12" s="37" t="s">
        <v>42</v>
      </c>
      <c r="C12" s="80"/>
      <c r="D12" s="81"/>
    </row>
    <row r="13" spans="1:4" ht="15">
      <c r="A13" s="33"/>
      <c r="B13" s="37" t="s">
        <v>43</v>
      </c>
      <c r="C13" s="80"/>
      <c r="D13" s="81"/>
    </row>
    <row r="14" spans="1:4" ht="15">
      <c r="A14" s="33"/>
      <c r="B14" s="37" t="s">
        <v>44</v>
      </c>
      <c r="C14" s="80"/>
      <c r="D14" s="81"/>
    </row>
    <row r="15" spans="1:4" ht="15">
      <c r="A15" s="33"/>
      <c r="B15" s="37" t="s">
        <v>45</v>
      </c>
      <c r="C15" s="80"/>
      <c r="D15" s="81"/>
    </row>
    <row r="16" spans="1:4" ht="15">
      <c r="A16" s="33"/>
      <c r="B16" s="37" t="s">
        <v>46</v>
      </c>
      <c r="C16" s="80"/>
      <c r="D16" s="81"/>
    </row>
    <row r="17" spans="1:4" ht="15">
      <c r="A17" s="33"/>
      <c r="B17" s="33"/>
      <c r="C17" s="39"/>
      <c r="D17" s="40"/>
    </row>
    <row r="18" spans="1:4" ht="15">
      <c r="A18" s="33" t="s">
        <v>2</v>
      </c>
      <c r="B18" s="100" t="s">
        <v>54</v>
      </c>
      <c r="C18" s="100"/>
      <c r="D18" s="100"/>
    </row>
    <row r="19" spans="1:4" ht="15">
      <c r="A19" s="33"/>
      <c r="B19" s="33"/>
      <c r="C19" s="41"/>
      <c r="D19" s="42"/>
    </row>
    <row r="20" spans="1:4" ht="21" customHeight="1">
      <c r="A20" s="33"/>
      <c r="B20" s="38" t="s">
        <v>18</v>
      </c>
      <c r="C20" s="43" t="s">
        <v>1</v>
      </c>
      <c r="D20" s="39"/>
    </row>
    <row r="21" spans="1:4" ht="15">
      <c r="A21" s="33"/>
      <c r="B21" s="37" t="s">
        <v>25</v>
      </c>
      <c r="C21" s="44">
        <f>'część (1)'!H$6</f>
        <v>0</v>
      </c>
      <c r="D21" s="45"/>
    </row>
    <row r="22" spans="1:4" ht="15">
      <c r="A22" s="33"/>
      <c r="B22" s="37" t="s">
        <v>26</v>
      </c>
      <c r="C22" s="44">
        <f>'część (2)'!H$6</f>
        <v>0</v>
      </c>
      <c r="D22" s="45"/>
    </row>
    <row r="23" spans="1:4" ht="15">
      <c r="A23" s="33"/>
      <c r="B23" s="37" t="s">
        <v>27</v>
      </c>
      <c r="C23" s="44">
        <f>'część (3)'!H$6</f>
        <v>0</v>
      </c>
      <c r="D23" s="45"/>
    </row>
    <row r="24" spans="1:4" ht="15">
      <c r="A24" s="33"/>
      <c r="B24" s="37" t="s">
        <v>76</v>
      </c>
      <c r="C24" s="44">
        <f>'część (4)'!H$6</f>
        <v>0</v>
      </c>
      <c r="D24" s="45"/>
    </row>
    <row r="25" spans="1:4" ht="21" customHeight="1">
      <c r="A25" s="33"/>
      <c r="B25" s="33"/>
      <c r="C25" s="46"/>
      <c r="D25" s="45"/>
    </row>
    <row r="26" spans="1:4" ht="18.75" customHeight="1">
      <c r="A26" s="33"/>
      <c r="B26" s="33"/>
      <c r="C26" s="46"/>
      <c r="D26" s="45"/>
    </row>
    <row r="27" spans="1:4" s="33" customFormat="1" ht="35.25" customHeight="1">
      <c r="A27" s="33" t="s">
        <v>3</v>
      </c>
      <c r="B27" s="86" t="s">
        <v>70</v>
      </c>
      <c r="C27" s="86"/>
      <c r="D27" s="86"/>
    </row>
    <row r="28" spans="2:4" s="33" customFormat="1" ht="60.75" customHeight="1">
      <c r="B28" s="95" t="s">
        <v>71</v>
      </c>
      <c r="C28" s="96"/>
      <c r="D28" s="61" t="s">
        <v>73</v>
      </c>
    </row>
    <row r="29" spans="1:4" s="33" customFormat="1" ht="54.75" customHeight="1">
      <c r="A29" s="63"/>
      <c r="B29" s="97" t="s">
        <v>72</v>
      </c>
      <c r="C29" s="97"/>
      <c r="D29" s="97"/>
    </row>
    <row r="30" spans="1:4" ht="20.25" customHeight="1">
      <c r="A30" s="33" t="s">
        <v>4</v>
      </c>
      <c r="B30" s="91" t="s">
        <v>57</v>
      </c>
      <c r="C30" s="91"/>
      <c r="D30" s="91"/>
    </row>
    <row r="31" spans="1:4" ht="33" customHeight="1">
      <c r="A31" s="33" t="s">
        <v>5</v>
      </c>
      <c r="B31" s="82" t="s">
        <v>81</v>
      </c>
      <c r="C31" s="82"/>
      <c r="D31" s="82"/>
    </row>
    <row r="32" spans="1:4" ht="32.25" customHeight="1">
      <c r="A32" s="33" t="s">
        <v>31</v>
      </c>
      <c r="B32" s="82" t="s">
        <v>58</v>
      </c>
      <c r="C32" s="82"/>
      <c r="D32" s="82"/>
    </row>
    <row r="33" spans="1:4" s="20" customFormat="1" ht="64.5" customHeight="1">
      <c r="A33" s="33" t="s">
        <v>36</v>
      </c>
      <c r="B33" s="86" t="s">
        <v>90</v>
      </c>
      <c r="C33" s="86"/>
      <c r="D33" s="86"/>
    </row>
    <row r="34" spans="1:4" s="20" customFormat="1" ht="84" customHeight="1">
      <c r="A34" s="33" t="s">
        <v>6</v>
      </c>
      <c r="B34" s="100" t="s">
        <v>79</v>
      </c>
      <c r="C34" s="100"/>
      <c r="D34" s="100"/>
    </row>
    <row r="35" spans="1:4" ht="35.25" customHeight="1">
      <c r="A35" s="33" t="s">
        <v>7</v>
      </c>
      <c r="B35" s="86" t="s">
        <v>23</v>
      </c>
      <c r="C35" s="86"/>
      <c r="D35" s="86"/>
    </row>
    <row r="36" spans="1:4" ht="21" customHeight="1">
      <c r="A36" s="33" t="s">
        <v>20</v>
      </c>
      <c r="B36" s="103" t="s">
        <v>59</v>
      </c>
      <c r="C36" s="103"/>
      <c r="D36" s="103"/>
    </row>
    <row r="37" spans="1:4" ht="33.75" customHeight="1">
      <c r="A37" s="33" t="s">
        <v>35</v>
      </c>
      <c r="B37" s="86" t="s">
        <v>60</v>
      </c>
      <c r="C37" s="86"/>
      <c r="D37" s="86"/>
    </row>
    <row r="38" spans="1:4" ht="33.75" customHeight="1">
      <c r="A38" s="33" t="s">
        <v>0</v>
      </c>
      <c r="B38" s="86" t="s">
        <v>50</v>
      </c>
      <c r="C38" s="86"/>
      <c r="D38" s="86"/>
    </row>
    <row r="39" spans="1:4" ht="33.75" customHeight="1">
      <c r="A39" s="33"/>
      <c r="B39" s="98" t="s">
        <v>74</v>
      </c>
      <c r="C39" s="99"/>
      <c r="D39" s="61" t="s">
        <v>75</v>
      </c>
    </row>
    <row r="40" spans="1:4" ht="22.5" customHeight="1">
      <c r="A40" s="33"/>
      <c r="B40" s="92" t="s">
        <v>49</v>
      </c>
      <c r="C40" s="92"/>
      <c r="D40" s="92"/>
    </row>
    <row r="41" spans="1:4" ht="36.75" customHeight="1">
      <c r="A41" s="33" t="s">
        <v>61</v>
      </c>
      <c r="B41" s="101" t="s">
        <v>66</v>
      </c>
      <c r="C41" s="102"/>
      <c r="D41" s="102"/>
    </row>
    <row r="42" spans="2:4" s="33" customFormat="1" ht="98.25" customHeight="1">
      <c r="B42" s="62" t="s">
        <v>67</v>
      </c>
      <c r="C42" s="93" t="s">
        <v>69</v>
      </c>
      <c r="D42" s="94"/>
    </row>
    <row r="43" spans="1:4" ht="36.75" customHeight="1">
      <c r="A43" s="33"/>
      <c r="B43" s="59" t="s">
        <v>68</v>
      </c>
      <c r="C43" s="60"/>
      <c r="D43" s="60"/>
    </row>
    <row r="44" spans="1:4" ht="18" customHeight="1">
      <c r="A44" s="33" t="s">
        <v>80</v>
      </c>
      <c r="B44" s="54" t="s">
        <v>8</v>
      </c>
      <c r="C44" s="55"/>
      <c r="D44" s="32"/>
    </row>
    <row r="45" spans="1:4" ht="18" customHeight="1">
      <c r="A45" s="47"/>
      <c r="B45" s="77" t="s">
        <v>21</v>
      </c>
      <c r="C45" s="79"/>
      <c r="D45" s="78"/>
    </row>
    <row r="46" spans="1:4" ht="18" customHeight="1">
      <c r="A46" s="33"/>
      <c r="B46" s="77" t="s">
        <v>9</v>
      </c>
      <c r="C46" s="78"/>
      <c r="D46" s="37" t="s">
        <v>10</v>
      </c>
    </row>
    <row r="47" spans="1:4" ht="18" customHeight="1">
      <c r="A47" s="33"/>
      <c r="B47" s="84"/>
      <c r="C47" s="85"/>
      <c r="D47" s="37"/>
    </row>
    <row r="48" spans="1:4" ht="18" customHeight="1">
      <c r="A48" s="33"/>
      <c r="B48" s="84"/>
      <c r="C48" s="85"/>
      <c r="D48" s="37"/>
    </row>
    <row r="49" spans="1:4" ht="18" customHeight="1">
      <c r="A49" s="33"/>
      <c r="B49" s="84"/>
      <c r="C49" s="85"/>
      <c r="D49" s="37"/>
    </row>
    <row r="50" spans="1:4" ht="18" customHeight="1">
      <c r="A50" s="33"/>
      <c r="B50" s="49" t="s">
        <v>11</v>
      </c>
      <c r="C50" s="49"/>
      <c r="D50" s="34"/>
    </row>
    <row r="51" spans="1:4" ht="18" customHeight="1">
      <c r="A51" s="33"/>
      <c r="B51" s="77" t="s">
        <v>22</v>
      </c>
      <c r="C51" s="79"/>
      <c r="D51" s="78"/>
    </row>
    <row r="52" spans="1:4" ht="18" customHeight="1">
      <c r="A52" s="33"/>
      <c r="B52" s="50" t="s">
        <v>9</v>
      </c>
      <c r="C52" s="48" t="s">
        <v>10</v>
      </c>
      <c r="D52" s="51" t="s">
        <v>12</v>
      </c>
    </row>
    <row r="53" spans="1:4" ht="18" customHeight="1">
      <c r="A53" s="33"/>
      <c r="B53" s="52"/>
      <c r="C53" s="48"/>
      <c r="D53" s="53"/>
    </row>
    <row r="54" spans="1:4" ht="18" customHeight="1">
      <c r="A54" s="33"/>
      <c r="B54" s="52"/>
      <c r="C54" s="48"/>
      <c r="D54" s="53"/>
    </row>
    <row r="55" spans="1:4" ht="18" customHeight="1">
      <c r="A55" s="33"/>
      <c r="B55" s="49"/>
      <c r="C55" s="49"/>
      <c r="D55" s="34"/>
    </row>
    <row r="56" spans="1:4" ht="18" customHeight="1">
      <c r="A56" s="33"/>
      <c r="B56" s="77" t="s">
        <v>24</v>
      </c>
      <c r="C56" s="79"/>
      <c r="D56" s="78"/>
    </row>
    <row r="57" spans="1:4" ht="18" customHeight="1">
      <c r="A57" s="33"/>
      <c r="B57" s="77" t="s">
        <v>13</v>
      </c>
      <c r="C57" s="78"/>
      <c r="D57" s="37"/>
    </row>
    <row r="58" spans="1:4" ht="18" customHeight="1">
      <c r="A58" s="33"/>
      <c r="B58" s="83"/>
      <c r="C58" s="83"/>
      <c r="D58" s="37"/>
    </row>
    <row r="59" spans="2:4" ht="34.5" customHeight="1">
      <c r="B59" s="17"/>
      <c r="C59" s="21"/>
      <c r="D59" s="21"/>
    </row>
  </sheetData>
  <sheetProtection/>
  <mergeCells count="36">
    <mergeCell ref="C42:D42"/>
    <mergeCell ref="B28:C28"/>
    <mergeCell ref="B29:D29"/>
    <mergeCell ref="B39:C39"/>
    <mergeCell ref="B27:D27"/>
    <mergeCell ref="B18:D18"/>
    <mergeCell ref="B41:D41"/>
    <mergeCell ref="B36:D36"/>
    <mergeCell ref="B34:D34"/>
    <mergeCell ref="C15:D15"/>
    <mergeCell ref="C9:D9"/>
    <mergeCell ref="C10:D10"/>
    <mergeCell ref="B31:D31"/>
    <mergeCell ref="B30:D30"/>
    <mergeCell ref="B40:D40"/>
    <mergeCell ref="B37:D37"/>
    <mergeCell ref="B56:D56"/>
    <mergeCell ref="B57:C57"/>
    <mergeCell ref="C6:D6"/>
    <mergeCell ref="C13:D13"/>
    <mergeCell ref="C11:D11"/>
    <mergeCell ref="C14:D14"/>
    <mergeCell ref="C8:D8"/>
    <mergeCell ref="B35:D35"/>
    <mergeCell ref="B33:D33"/>
    <mergeCell ref="C12:D12"/>
    <mergeCell ref="B46:C46"/>
    <mergeCell ref="B45:D45"/>
    <mergeCell ref="C16:D16"/>
    <mergeCell ref="B32:D32"/>
    <mergeCell ref="B58:C58"/>
    <mergeCell ref="B47:C47"/>
    <mergeCell ref="B48:C48"/>
    <mergeCell ref="B49:C49"/>
    <mergeCell ref="B51:D51"/>
    <mergeCell ref="B38:D38"/>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95"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T42"/>
  <sheetViews>
    <sheetView showGridLines="0" zoomScaleSheetLayoutView="90" zoomScalePageLayoutView="80" workbookViewId="0" topLeftCell="A1">
      <selection activeCell="B15" sqref="B15:F15"/>
    </sheetView>
  </sheetViews>
  <sheetFormatPr defaultColWidth="9.00390625" defaultRowHeight="12.75"/>
  <cols>
    <col min="1" max="1" width="5.125" style="1" customWidth="1"/>
    <col min="2" max="2" width="24.75390625" style="1" customWidth="1"/>
    <col min="3" max="3" width="16.125" style="1" customWidth="1"/>
    <col min="4" max="4" width="32.375" style="1" customWidth="1"/>
    <col min="5" max="5" width="10.625" style="19" customWidth="1"/>
    <col min="6" max="6" width="12.875" style="1" customWidth="1"/>
    <col min="7" max="7" width="27.25390625" style="1" customWidth="1"/>
    <col min="8" max="8" width="17.625" style="1" customWidth="1"/>
    <col min="9" max="9" width="15.125" style="1" customWidth="1"/>
    <col min="10" max="10" width="14.75390625" style="1" customWidth="1"/>
    <col min="11" max="11" width="14.375" style="1" customWidth="1"/>
    <col min="12" max="13" width="15.25390625" style="1" customWidth="1"/>
    <col min="14" max="14" width="18.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oferty'!C4</f>
        <v>DFP.271.65.2021.BM</v>
      </c>
      <c r="N1" s="22" t="s">
        <v>62</v>
      </c>
      <c r="S1" s="2"/>
      <c r="T1" s="2"/>
    </row>
    <row r="2" spans="7:9" ht="15">
      <c r="G2" s="104"/>
      <c r="H2" s="104"/>
      <c r="I2" s="104"/>
    </row>
    <row r="3" ht="15">
      <c r="N3" s="22" t="s">
        <v>52</v>
      </c>
    </row>
    <row r="4" spans="2:17" ht="15">
      <c r="B4" s="4" t="s">
        <v>14</v>
      </c>
      <c r="C4" s="5">
        <v>1</v>
      </c>
      <c r="D4" s="6"/>
      <c r="E4" s="16"/>
      <c r="F4" s="8"/>
      <c r="G4" s="7" t="s">
        <v>19</v>
      </c>
      <c r="H4" s="8"/>
      <c r="I4" s="6"/>
      <c r="J4" s="8"/>
      <c r="K4" s="8"/>
      <c r="L4" s="8"/>
      <c r="M4" s="8"/>
      <c r="N4" s="8"/>
      <c r="Q4" s="1"/>
    </row>
    <row r="5" spans="2:17" ht="15">
      <c r="B5" s="4"/>
      <c r="C5" s="6"/>
      <c r="D5" s="6"/>
      <c r="E5" s="16"/>
      <c r="F5" s="8"/>
      <c r="G5" s="7"/>
      <c r="H5" s="8"/>
      <c r="I5" s="6"/>
      <c r="J5" s="8"/>
      <c r="K5" s="8"/>
      <c r="L5" s="8"/>
      <c r="M5" s="8"/>
      <c r="N5" s="8"/>
      <c r="Q5" s="1"/>
    </row>
    <row r="6" spans="1:17" ht="15">
      <c r="A6" s="4"/>
      <c r="B6" s="4"/>
      <c r="C6" s="9"/>
      <c r="D6" s="9"/>
      <c r="E6" s="16"/>
      <c r="F6" s="8"/>
      <c r="G6" s="10" t="s">
        <v>1</v>
      </c>
      <c r="H6" s="105">
        <f>SUM(N11:N12)</f>
        <v>0</v>
      </c>
      <c r="I6" s="106"/>
      <c r="Q6" s="1"/>
    </row>
    <row r="7" spans="1:17" ht="15">
      <c r="A7" s="4"/>
      <c r="C7" s="8"/>
      <c r="D7" s="8"/>
      <c r="E7" s="16"/>
      <c r="F7" s="8"/>
      <c r="G7" s="8"/>
      <c r="H7" s="8"/>
      <c r="I7" s="8"/>
      <c r="J7" s="8"/>
      <c r="K7" s="8"/>
      <c r="L7" s="8"/>
      <c r="Q7" s="1"/>
    </row>
    <row r="8" spans="1:17" ht="15">
      <c r="A8" s="4"/>
      <c r="B8" s="11"/>
      <c r="C8" s="12"/>
      <c r="D8" s="12"/>
      <c r="E8" s="12"/>
      <c r="F8" s="12"/>
      <c r="G8" s="12"/>
      <c r="H8" s="12"/>
      <c r="I8" s="12"/>
      <c r="J8" s="12"/>
      <c r="K8" s="12"/>
      <c r="L8" s="12"/>
      <c r="Q8" s="1"/>
    </row>
    <row r="9" spans="2:17" ht="15">
      <c r="B9" s="4"/>
      <c r="Q9" s="1"/>
    </row>
    <row r="10" spans="1:14" s="4" customFormat="1" ht="73.5" customHeight="1">
      <c r="A10" s="29" t="s">
        <v>34</v>
      </c>
      <c r="B10" s="29" t="s">
        <v>15</v>
      </c>
      <c r="C10" s="29" t="s">
        <v>16</v>
      </c>
      <c r="D10" s="29" t="s">
        <v>53</v>
      </c>
      <c r="E10" s="110" t="s">
        <v>51</v>
      </c>
      <c r="F10" s="111"/>
      <c r="G10" s="29" t="str">
        <f>"Nazwa handlowa /
"&amp;C10&amp;" / 
"&amp;D10</f>
        <v>Nazwa handlowa /
Dawka / 
Postać/ Opakowanie</v>
      </c>
      <c r="H10" s="29" t="s">
        <v>48</v>
      </c>
      <c r="I10" s="29" t="str">
        <f>B10</f>
        <v>Skład</v>
      </c>
      <c r="J10" s="29" t="s">
        <v>55</v>
      </c>
      <c r="K10" s="29" t="s">
        <v>28</v>
      </c>
      <c r="L10" s="29" t="s">
        <v>29</v>
      </c>
      <c r="M10" s="29" t="s">
        <v>30</v>
      </c>
      <c r="N10" s="29" t="s">
        <v>17</v>
      </c>
    </row>
    <row r="11" spans="1:14" ht="89.25" customHeight="1">
      <c r="A11" s="58" t="s">
        <v>2</v>
      </c>
      <c r="B11" s="64" t="s">
        <v>82</v>
      </c>
      <c r="C11" s="64" t="s">
        <v>83</v>
      </c>
      <c r="D11" s="64" t="s">
        <v>84</v>
      </c>
      <c r="E11" s="65">
        <v>1800</v>
      </c>
      <c r="F11" s="57" t="s">
        <v>37</v>
      </c>
      <c r="G11" s="13"/>
      <c r="H11" s="18"/>
      <c r="I11" s="18"/>
      <c r="J11" s="18"/>
      <c r="K11" s="14"/>
      <c r="L11" s="13" t="str">
        <f>IF(K11=0,"0,00",IF(K11&gt;0,ROUND(E11/K11,2)))</f>
        <v>0,00</v>
      </c>
      <c r="M11" s="13"/>
      <c r="N11" s="15">
        <f>ROUND(L11*ROUND(M11,2),2)</f>
        <v>0</v>
      </c>
    </row>
    <row r="12" spans="1:14" ht="89.25" customHeight="1">
      <c r="A12" s="58" t="s">
        <v>3</v>
      </c>
      <c r="B12" s="66" t="s">
        <v>82</v>
      </c>
      <c r="C12" s="66" t="s">
        <v>85</v>
      </c>
      <c r="D12" s="66" t="s">
        <v>84</v>
      </c>
      <c r="E12" s="67">
        <v>4100</v>
      </c>
      <c r="F12" s="57" t="s">
        <v>37</v>
      </c>
      <c r="G12" s="13"/>
      <c r="H12" s="18"/>
      <c r="I12" s="18"/>
      <c r="J12" s="18"/>
      <c r="K12" s="14"/>
      <c r="L12" s="13" t="str">
        <f>IF(K12=0,"0,00",IF(K12&gt;0,ROUND(E12/K12,2)))</f>
        <v>0,00</v>
      </c>
      <c r="M12" s="13"/>
      <c r="N12" s="15">
        <f>ROUND(L12*ROUND(M12,2),2)</f>
        <v>0</v>
      </c>
    </row>
    <row r="13" spans="2:6" ht="31.5" customHeight="1">
      <c r="B13" s="104"/>
      <c r="C13" s="104"/>
      <c r="D13" s="104"/>
      <c r="E13" s="104"/>
      <c r="F13" s="104"/>
    </row>
    <row r="14" spans="2:6" ht="55.5" customHeight="1">
      <c r="B14" s="109" t="s">
        <v>86</v>
      </c>
      <c r="C14" s="109"/>
      <c r="D14" s="109"/>
      <c r="E14" s="109"/>
      <c r="F14" s="109"/>
    </row>
    <row r="15" spans="2:17" ht="23.25" customHeight="1">
      <c r="B15" s="109"/>
      <c r="C15" s="109"/>
      <c r="D15" s="109"/>
      <c r="E15" s="109"/>
      <c r="F15" s="109"/>
      <c r="Q15" s="1"/>
    </row>
    <row r="16" spans="2:17" ht="20.25" customHeight="1">
      <c r="B16" s="107"/>
      <c r="C16" s="108"/>
      <c r="D16" s="108"/>
      <c r="E16" s="108"/>
      <c r="F16" s="108"/>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sheetData>
  <sheetProtection/>
  <mergeCells count="7">
    <mergeCell ref="G2:I2"/>
    <mergeCell ref="H6:I6"/>
    <mergeCell ref="B16:F16"/>
    <mergeCell ref="B13:F13"/>
    <mergeCell ref="B14:F14"/>
    <mergeCell ref="B15:F15"/>
    <mergeCell ref="E10:F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42"/>
  <sheetViews>
    <sheetView showGridLines="0" tabSelected="1" view="pageBreakPreview" zoomScale="90" zoomScaleSheetLayoutView="90" zoomScalePageLayoutView="80" workbookViewId="0" topLeftCell="A1">
      <selection activeCell="D10" sqref="D10"/>
    </sheetView>
  </sheetViews>
  <sheetFormatPr defaultColWidth="9.00390625" defaultRowHeight="12.75"/>
  <cols>
    <col min="1" max="1" width="5.125" style="1" customWidth="1"/>
    <col min="2" max="2" width="24.75390625" style="1" customWidth="1"/>
    <col min="3" max="3" width="16.125" style="1" customWidth="1"/>
    <col min="4" max="4" width="32.375" style="1" customWidth="1"/>
    <col min="5" max="5" width="10.625" style="19" customWidth="1"/>
    <col min="6" max="6" width="12.875" style="1" customWidth="1"/>
    <col min="7" max="7" width="27.25390625" style="1" customWidth="1"/>
    <col min="8" max="8" width="17.625" style="1" customWidth="1"/>
    <col min="9" max="9" width="15.125" style="1" customWidth="1"/>
    <col min="10" max="10" width="14.75390625" style="1" customWidth="1"/>
    <col min="11" max="11" width="14.375" style="1" customWidth="1"/>
    <col min="12" max="13" width="15.25390625" style="1" customWidth="1"/>
    <col min="14" max="14" width="18.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oferty'!C4</f>
        <v>DFP.271.65.2021.BM</v>
      </c>
      <c r="N1" s="22" t="s">
        <v>62</v>
      </c>
      <c r="S1" s="2"/>
      <c r="T1" s="2"/>
    </row>
    <row r="2" spans="7:9" ht="15">
      <c r="G2" s="104"/>
      <c r="H2" s="104"/>
      <c r="I2" s="104"/>
    </row>
    <row r="3" ht="15">
      <c r="N3" s="22" t="s">
        <v>52</v>
      </c>
    </row>
    <row r="4" spans="2:17" ht="15">
      <c r="B4" s="4" t="s">
        <v>14</v>
      </c>
      <c r="C4" s="5">
        <v>2</v>
      </c>
      <c r="D4" s="6"/>
      <c r="E4" s="16"/>
      <c r="F4" s="8"/>
      <c r="G4" s="7" t="s">
        <v>19</v>
      </c>
      <c r="H4" s="8"/>
      <c r="I4" s="6"/>
      <c r="J4" s="8"/>
      <c r="K4" s="8"/>
      <c r="L4" s="8"/>
      <c r="M4" s="8"/>
      <c r="N4" s="8"/>
      <c r="Q4" s="1"/>
    </row>
    <row r="5" spans="2:17" ht="15">
      <c r="B5" s="4"/>
      <c r="C5" s="6"/>
      <c r="D5" s="6"/>
      <c r="E5" s="16"/>
      <c r="F5" s="8"/>
      <c r="G5" s="7"/>
      <c r="H5" s="8"/>
      <c r="I5" s="6"/>
      <c r="J5" s="8"/>
      <c r="K5" s="8"/>
      <c r="L5" s="8"/>
      <c r="M5" s="8"/>
      <c r="N5" s="8"/>
      <c r="Q5" s="1"/>
    </row>
    <row r="6" spans="1:17" ht="15">
      <c r="A6" s="4"/>
      <c r="B6" s="4"/>
      <c r="C6" s="9"/>
      <c r="D6" s="9"/>
      <c r="E6" s="16"/>
      <c r="F6" s="8"/>
      <c r="G6" s="10" t="s">
        <v>1</v>
      </c>
      <c r="H6" s="105">
        <f>SUM(N11:N11)</f>
        <v>0</v>
      </c>
      <c r="I6" s="106"/>
      <c r="Q6" s="1"/>
    </row>
    <row r="7" spans="1:17" ht="15">
      <c r="A7" s="4"/>
      <c r="C7" s="8"/>
      <c r="D7" s="8"/>
      <c r="E7" s="16"/>
      <c r="F7" s="8"/>
      <c r="G7" s="8"/>
      <c r="H7" s="8"/>
      <c r="I7" s="8"/>
      <c r="J7" s="8"/>
      <c r="K7" s="8"/>
      <c r="L7" s="8"/>
      <c r="Q7" s="1"/>
    </row>
    <row r="8" spans="1:17" ht="15">
      <c r="A8" s="4"/>
      <c r="B8" s="11"/>
      <c r="C8" s="12"/>
      <c r="D8" s="12"/>
      <c r="E8" s="12"/>
      <c r="F8" s="12"/>
      <c r="G8" s="12"/>
      <c r="H8" s="12"/>
      <c r="I8" s="12"/>
      <c r="J8" s="12"/>
      <c r="K8" s="12"/>
      <c r="L8" s="12"/>
      <c r="Q8" s="1"/>
    </row>
    <row r="9" spans="2:17" ht="15">
      <c r="B9" s="4"/>
      <c r="Q9" s="1"/>
    </row>
    <row r="10" spans="1:14" s="4" customFormat="1" ht="73.5" customHeight="1">
      <c r="A10" s="29" t="s">
        <v>34</v>
      </c>
      <c r="B10" s="29" t="s">
        <v>15</v>
      </c>
      <c r="C10" s="29" t="s">
        <v>16</v>
      </c>
      <c r="D10" s="29" t="s">
        <v>53</v>
      </c>
      <c r="E10" s="30" t="s">
        <v>51</v>
      </c>
      <c r="F10" s="31"/>
      <c r="G10" s="29" t="str">
        <f>"Nazwa handlowa /
"&amp;C10&amp;" / 
"&amp;D10</f>
        <v>Nazwa handlowa /
Dawka / 
Postać/ Opakowanie</v>
      </c>
      <c r="H10" s="29" t="s">
        <v>48</v>
      </c>
      <c r="I10" s="29" t="str">
        <f>B10</f>
        <v>Skład</v>
      </c>
      <c r="J10" s="29" t="s">
        <v>55</v>
      </c>
      <c r="K10" s="29" t="s">
        <v>28</v>
      </c>
      <c r="L10" s="29" t="s">
        <v>29</v>
      </c>
      <c r="M10" s="29" t="s">
        <v>30</v>
      </c>
      <c r="N10" s="29" t="s">
        <v>17</v>
      </c>
    </row>
    <row r="11" spans="1:14" ht="105.75" customHeight="1">
      <c r="A11" s="58" t="s">
        <v>2</v>
      </c>
      <c r="B11" s="56" t="s">
        <v>63</v>
      </c>
      <c r="C11" s="56" t="s">
        <v>64</v>
      </c>
      <c r="D11" s="56" t="s">
        <v>65</v>
      </c>
      <c r="E11" s="68">
        <v>900</v>
      </c>
      <c r="F11" s="57" t="s">
        <v>37</v>
      </c>
      <c r="G11" s="13"/>
      <c r="H11" s="18"/>
      <c r="I11" s="18"/>
      <c r="J11" s="18"/>
      <c r="K11" s="14"/>
      <c r="L11" s="13" t="str">
        <f>IF(K11=0,"0,00",IF(K11&gt;0,ROUND(E11/K11,2)))</f>
        <v>0,00</v>
      </c>
      <c r="M11" s="13"/>
      <c r="N11" s="15">
        <f>ROUND(L11*ROUND(M11,2),2)</f>
        <v>0</v>
      </c>
    </row>
    <row r="12" spans="2:3" ht="15">
      <c r="B12" s="113"/>
      <c r="C12" s="114"/>
    </row>
    <row r="13" spans="2:6" ht="31.5" customHeight="1">
      <c r="B13" s="104"/>
      <c r="C13" s="104"/>
      <c r="D13" s="104"/>
      <c r="E13" s="104"/>
      <c r="F13" s="104"/>
    </row>
    <row r="14" spans="2:6" ht="55.5" customHeight="1">
      <c r="B14" s="115"/>
      <c r="C14" s="109"/>
      <c r="D14" s="109"/>
      <c r="E14" s="109"/>
      <c r="F14" s="109"/>
    </row>
    <row r="15" spans="2:17" ht="23.25" customHeight="1">
      <c r="B15" s="109"/>
      <c r="C15" s="109"/>
      <c r="D15" s="109"/>
      <c r="E15" s="109"/>
      <c r="F15" s="109"/>
      <c r="Q15" s="1"/>
    </row>
    <row r="16" spans="2:17" ht="20.25" customHeight="1">
      <c r="B16" s="107"/>
      <c r="C16" s="112"/>
      <c r="D16" s="112"/>
      <c r="E16" s="112"/>
      <c r="F16" s="112"/>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sheetData>
  <sheetProtection/>
  <mergeCells count="7">
    <mergeCell ref="B16:F16"/>
    <mergeCell ref="G2:I2"/>
    <mergeCell ref="H6:I6"/>
    <mergeCell ref="B12:C12"/>
    <mergeCell ref="B13:F13"/>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S76"/>
  <sheetViews>
    <sheetView showGridLines="0" view="pageBreakPreview" zoomScale="80" zoomScaleSheetLayoutView="80" zoomScalePageLayoutView="85" workbookViewId="0" topLeftCell="A7">
      <selection activeCell="F11" sqref="F11"/>
    </sheetView>
  </sheetViews>
  <sheetFormatPr defaultColWidth="9.00390625" defaultRowHeight="12.75"/>
  <cols>
    <col min="1" max="1" width="5.125" style="1" customWidth="1"/>
    <col min="2" max="2" width="18.00390625" style="1" customWidth="1"/>
    <col min="3" max="3" width="24.125" style="1" customWidth="1"/>
    <col min="4" max="4" width="24.75390625" style="1" customWidth="1"/>
    <col min="5" max="5" width="10.625" style="19" customWidth="1"/>
    <col min="6" max="6" width="12.875" style="1" customWidth="1"/>
    <col min="7" max="7" width="27.25390625" style="1" customWidth="1"/>
    <col min="8" max="8" width="17.625" style="1" customWidth="1"/>
    <col min="9" max="10" width="15.125" style="1" customWidth="1"/>
    <col min="11" max="11" width="19.875" style="1" customWidth="1"/>
    <col min="12" max="12" width="15.875" style="1" customWidth="1"/>
    <col min="13" max="13" width="15.25390625" style="1" customWidth="1"/>
    <col min="14" max="14" width="20.1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2:19" ht="15">
      <c r="B1" s="2" t="str">
        <f>'formularz oferty'!C4</f>
        <v>DFP.271.65.2021.BM</v>
      </c>
      <c r="M1" s="27"/>
      <c r="N1" s="27" t="s">
        <v>62</v>
      </c>
      <c r="R1" s="2"/>
      <c r="S1" s="2"/>
    </row>
    <row r="2" spans="7:14" ht="15">
      <c r="G2" s="104"/>
      <c r="H2" s="104"/>
      <c r="I2" s="104"/>
      <c r="M2" s="28"/>
      <c r="N2" s="28"/>
    </row>
    <row r="3" spans="13:14" ht="15">
      <c r="M3" s="27"/>
      <c r="N3" s="27" t="s">
        <v>52</v>
      </c>
    </row>
    <row r="4" spans="2:16" ht="15">
      <c r="B4" s="4" t="s">
        <v>14</v>
      </c>
      <c r="C4" s="5">
        <v>3</v>
      </c>
      <c r="D4" s="6"/>
      <c r="E4" s="16"/>
      <c r="F4" s="8"/>
      <c r="G4" s="7" t="s">
        <v>19</v>
      </c>
      <c r="H4" s="8"/>
      <c r="I4" s="6"/>
      <c r="J4" s="6"/>
      <c r="K4" s="8"/>
      <c r="L4" s="8"/>
      <c r="M4" s="8"/>
      <c r="P4" s="1"/>
    </row>
    <row r="5" spans="2:16" ht="15">
      <c r="B5" s="4"/>
      <c r="C5" s="6"/>
      <c r="D5" s="6"/>
      <c r="E5" s="16"/>
      <c r="F5" s="8"/>
      <c r="G5" s="7"/>
      <c r="H5" s="8"/>
      <c r="I5" s="6"/>
      <c r="J5" s="6"/>
      <c r="K5" s="8"/>
      <c r="L5" s="8"/>
      <c r="M5" s="8"/>
      <c r="P5" s="1"/>
    </row>
    <row r="6" spans="1:16" ht="15">
      <c r="A6" s="4"/>
      <c r="B6" s="4"/>
      <c r="C6" s="9"/>
      <c r="D6" s="9"/>
      <c r="E6" s="16"/>
      <c r="F6" s="8"/>
      <c r="G6" s="10" t="s">
        <v>1</v>
      </c>
      <c r="H6" s="105">
        <f>SUM(N11:N11)</f>
        <v>0</v>
      </c>
      <c r="I6" s="106"/>
      <c r="J6" s="23"/>
      <c r="P6" s="1"/>
    </row>
    <row r="7" spans="1:16" ht="15">
      <c r="A7" s="4"/>
      <c r="C7" s="8"/>
      <c r="D7" s="8"/>
      <c r="E7" s="16"/>
      <c r="F7" s="8"/>
      <c r="G7" s="8"/>
      <c r="H7" s="8"/>
      <c r="I7" s="8"/>
      <c r="J7" s="8"/>
      <c r="K7" s="8"/>
      <c r="L7" s="8"/>
      <c r="P7" s="1"/>
    </row>
    <row r="8" spans="1:16" ht="15">
      <c r="A8" s="4"/>
      <c r="B8" s="11"/>
      <c r="C8" s="12"/>
      <c r="D8" s="12"/>
      <c r="E8" s="12"/>
      <c r="F8" s="12"/>
      <c r="G8" s="12"/>
      <c r="H8" s="12"/>
      <c r="I8" s="12"/>
      <c r="J8" s="12"/>
      <c r="K8" s="12"/>
      <c r="L8" s="12"/>
      <c r="P8" s="1"/>
    </row>
    <row r="9" spans="2:16" ht="15">
      <c r="B9" s="4"/>
      <c r="P9" s="1"/>
    </row>
    <row r="10" spans="1:14" s="4" customFormat="1" ht="73.5" customHeight="1">
      <c r="A10" s="29" t="s">
        <v>34</v>
      </c>
      <c r="B10" s="29" t="s">
        <v>15</v>
      </c>
      <c r="C10" s="29" t="s">
        <v>16</v>
      </c>
      <c r="D10" s="29" t="s">
        <v>53</v>
      </c>
      <c r="E10" s="30" t="s">
        <v>51</v>
      </c>
      <c r="F10" s="31"/>
      <c r="G10" s="29" t="str">
        <f>"Nazwa handlowa /
"&amp;C10&amp;" / 
"&amp;D10</f>
        <v>Nazwa handlowa /
Dawka / 
Postać/ Opakowanie</v>
      </c>
      <c r="H10" s="29" t="s">
        <v>48</v>
      </c>
      <c r="I10" s="29" t="str">
        <f>B10</f>
        <v>Skład</v>
      </c>
      <c r="J10" s="29" t="s">
        <v>95</v>
      </c>
      <c r="K10" s="29" t="s">
        <v>28</v>
      </c>
      <c r="L10" s="29" t="s">
        <v>29</v>
      </c>
      <c r="M10" s="29" t="s">
        <v>30</v>
      </c>
      <c r="N10" s="29" t="s">
        <v>17</v>
      </c>
    </row>
    <row r="11" spans="1:14" ht="343.5" customHeight="1">
      <c r="A11" s="57">
        <v>1</v>
      </c>
      <c r="B11" s="72" t="s">
        <v>92</v>
      </c>
      <c r="C11" s="74" t="s">
        <v>91</v>
      </c>
      <c r="D11" s="73" t="s">
        <v>87</v>
      </c>
      <c r="E11" s="76">
        <v>5400</v>
      </c>
      <c r="F11" s="58" t="s">
        <v>37</v>
      </c>
      <c r="G11" s="24"/>
      <c r="H11" s="26"/>
      <c r="I11" s="26"/>
      <c r="J11" s="26"/>
      <c r="K11" s="24"/>
      <c r="L11" s="24" t="str">
        <f>IF(K11=0,"0,00",IF(K11&gt;0,ROUND(E11/K11,2)))</f>
        <v>0,00</v>
      </c>
      <c r="M11" s="24"/>
      <c r="N11" s="25">
        <f>ROUND(L11*ROUND(M11,2),2)</f>
        <v>0</v>
      </c>
    </row>
    <row r="12" ht="15">
      <c r="P12" s="1"/>
    </row>
    <row r="13" ht="15">
      <c r="P13" s="1"/>
    </row>
    <row r="14" ht="15">
      <c r="P14" s="1"/>
    </row>
    <row r="15" ht="15">
      <c r="P15" s="1"/>
    </row>
    <row r="16" ht="15">
      <c r="P16" s="1"/>
    </row>
    <row r="17" ht="15">
      <c r="P17" s="1"/>
    </row>
    <row r="18" ht="15">
      <c r="P18" s="1"/>
    </row>
    <row r="19" ht="15">
      <c r="P19" s="1"/>
    </row>
    <row r="20" ht="15">
      <c r="P20" s="1"/>
    </row>
    <row r="21" ht="15">
      <c r="P21" s="1"/>
    </row>
    <row r="22" ht="15">
      <c r="P22" s="1"/>
    </row>
    <row r="23" ht="15">
      <c r="P23" s="1"/>
    </row>
    <row r="24" ht="15">
      <c r="P24" s="1"/>
    </row>
    <row r="25" ht="15">
      <c r="P25" s="1"/>
    </row>
    <row r="26" ht="15">
      <c r="P26" s="1"/>
    </row>
    <row r="27" ht="15">
      <c r="P27" s="1"/>
    </row>
    <row r="28" ht="15">
      <c r="P28" s="1"/>
    </row>
    <row r="29" ht="15">
      <c r="P29" s="1"/>
    </row>
    <row r="30" ht="15">
      <c r="P30" s="1"/>
    </row>
    <row r="31" ht="15">
      <c r="P31" s="1"/>
    </row>
    <row r="32" ht="15">
      <c r="P32" s="1"/>
    </row>
    <row r="33" ht="15">
      <c r="P33" s="1"/>
    </row>
    <row r="34" ht="15">
      <c r="P34" s="1"/>
    </row>
    <row r="35" ht="15">
      <c r="P35" s="1"/>
    </row>
    <row r="36" ht="15">
      <c r="P36" s="1"/>
    </row>
    <row r="37" ht="15">
      <c r="P37" s="1"/>
    </row>
    <row r="38" ht="15">
      <c r="P38" s="1"/>
    </row>
    <row r="39" ht="15">
      <c r="P39" s="1"/>
    </row>
    <row r="40" ht="15">
      <c r="P40" s="1"/>
    </row>
    <row r="41" ht="15">
      <c r="P41" s="1"/>
    </row>
    <row r="42" ht="15">
      <c r="P42" s="1"/>
    </row>
    <row r="43" ht="15">
      <c r="P43" s="1"/>
    </row>
    <row r="44" ht="15">
      <c r="P44" s="1"/>
    </row>
    <row r="45" ht="15">
      <c r="P45" s="1"/>
    </row>
    <row r="46" ht="15">
      <c r="P46" s="1"/>
    </row>
    <row r="47" ht="15">
      <c r="P47" s="1"/>
    </row>
    <row r="48" ht="15">
      <c r="P48" s="1"/>
    </row>
    <row r="49" ht="15">
      <c r="P49" s="1"/>
    </row>
    <row r="50" ht="15">
      <c r="P50" s="1"/>
    </row>
    <row r="51" ht="15">
      <c r="P51" s="1"/>
    </row>
    <row r="52" ht="15">
      <c r="P52" s="1"/>
    </row>
    <row r="53" ht="15">
      <c r="P53" s="1"/>
    </row>
    <row r="54" ht="15">
      <c r="P54" s="1"/>
    </row>
    <row r="55" ht="15">
      <c r="P55" s="1"/>
    </row>
    <row r="56" ht="15">
      <c r="P56" s="1"/>
    </row>
    <row r="57" ht="15">
      <c r="P57" s="1"/>
    </row>
    <row r="58" ht="15">
      <c r="P58" s="1"/>
    </row>
    <row r="59" ht="15">
      <c r="P59" s="1"/>
    </row>
    <row r="60" ht="15">
      <c r="P60" s="1"/>
    </row>
    <row r="61" ht="15">
      <c r="P61" s="1"/>
    </row>
    <row r="62" ht="15">
      <c r="P62" s="1"/>
    </row>
    <row r="63" ht="15">
      <c r="P63" s="1"/>
    </row>
    <row r="64" ht="15">
      <c r="P64" s="1"/>
    </row>
    <row r="65" ht="15">
      <c r="P65" s="1"/>
    </row>
    <row r="66" ht="15">
      <c r="P66" s="1"/>
    </row>
    <row r="67" ht="15">
      <c r="P67" s="1"/>
    </row>
    <row r="68" ht="15">
      <c r="P68" s="1"/>
    </row>
    <row r="69" ht="15">
      <c r="P69" s="1"/>
    </row>
    <row r="70" ht="15">
      <c r="P70" s="1"/>
    </row>
    <row r="71" ht="15">
      <c r="P71" s="1"/>
    </row>
    <row r="72" ht="15">
      <c r="P72" s="1"/>
    </row>
    <row r="73" ht="15">
      <c r="P73" s="1"/>
    </row>
    <row r="74" ht="15">
      <c r="P74" s="1"/>
    </row>
    <row r="75" ht="15">
      <c r="P75" s="1"/>
    </row>
    <row r="76" ht="15">
      <c r="P76"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T42"/>
  <sheetViews>
    <sheetView showGridLines="0" view="pageBreakPreview" zoomScale="110" zoomScaleSheetLayoutView="110" zoomScalePageLayoutView="80" workbookViewId="0" topLeftCell="A7">
      <selection activeCell="B13" sqref="B13:F13"/>
    </sheetView>
  </sheetViews>
  <sheetFormatPr defaultColWidth="9.00390625" defaultRowHeight="12.75"/>
  <cols>
    <col min="1" max="1" width="5.125" style="1" customWidth="1"/>
    <col min="2" max="2" width="24.75390625" style="1" customWidth="1"/>
    <col min="3" max="3" width="36.00390625" style="1" customWidth="1"/>
    <col min="4" max="4" width="16.00390625" style="1" customWidth="1"/>
    <col min="5" max="5" width="10.625" style="19" customWidth="1"/>
    <col min="6" max="6" width="12.875" style="1" customWidth="1"/>
    <col min="7" max="7" width="27.25390625" style="1" customWidth="1"/>
    <col min="8" max="8" width="17.625" style="1" customWidth="1"/>
    <col min="9" max="9" width="15.125" style="1" customWidth="1"/>
    <col min="10" max="10" width="14.75390625" style="1" customWidth="1"/>
    <col min="11" max="11" width="14.375" style="1" customWidth="1"/>
    <col min="12" max="13" width="15.25390625" style="1" customWidth="1"/>
    <col min="14" max="14" width="18.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oferty'!C4</f>
        <v>DFP.271.65.2021.BM</v>
      </c>
      <c r="N1" s="22" t="s">
        <v>62</v>
      </c>
      <c r="S1" s="2"/>
      <c r="T1" s="2"/>
    </row>
    <row r="2" spans="7:9" ht="15">
      <c r="G2" s="104"/>
      <c r="H2" s="104"/>
      <c r="I2" s="104"/>
    </row>
    <row r="3" ht="15">
      <c r="N3" s="22" t="s">
        <v>52</v>
      </c>
    </row>
    <row r="4" spans="2:17" ht="15">
      <c r="B4" s="4" t="s">
        <v>14</v>
      </c>
      <c r="C4" s="5">
        <v>4</v>
      </c>
      <c r="D4" s="6"/>
      <c r="E4" s="16"/>
      <c r="F4" s="8"/>
      <c r="G4" s="7" t="s">
        <v>19</v>
      </c>
      <c r="H4" s="8"/>
      <c r="I4" s="6"/>
      <c r="J4" s="8"/>
      <c r="K4" s="8"/>
      <c r="L4" s="8"/>
      <c r="M4" s="8"/>
      <c r="N4" s="8"/>
      <c r="Q4" s="1"/>
    </row>
    <row r="5" spans="2:17" ht="15">
      <c r="B5" s="4"/>
      <c r="C5" s="6"/>
      <c r="D5" s="6"/>
      <c r="E5" s="16"/>
      <c r="F5" s="8"/>
      <c r="G5" s="7"/>
      <c r="H5" s="8"/>
      <c r="I5" s="6"/>
      <c r="J5" s="8"/>
      <c r="K5" s="8"/>
      <c r="L5" s="8"/>
      <c r="M5" s="8"/>
      <c r="N5" s="8"/>
      <c r="Q5" s="1"/>
    </row>
    <row r="6" spans="1:17" ht="15">
      <c r="A6" s="4"/>
      <c r="B6" s="4"/>
      <c r="C6" s="9"/>
      <c r="D6" s="9"/>
      <c r="E6" s="16"/>
      <c r="F6" s="8"/>
      <c r="G6" s="10" t="s">
        <v>1</v>
      </c>
      <c r="H6" s="105">
        <f>SUM(N11:N11)</f>
        <v>0</v>
      </c>
      <c r="I6" s="106"/>
      <c r="Q6" s="1"/>
    </row>
    <row r="7" spans="1:17" ht="15">
      <c r="A7" s="4"/>
      <c r="C7" s="8"/>
      <c r="D7" s="8"/>
      <c r="E7" s="16"/>
      <c r="F7" s="8"/>
      <c r="G7" s="8"/>
      <c r="H7" s="8"/>
      <c r="I7" s="8"/>
      <c r="J7" s="8"/>
      <c r="K7" s="8"/>
      <c r="L7" s="8"/>
      <c r="Q7" s="1"/>
    </row>
    <row r="8" spans="1:17" ht="15">
      <c r="A8" s="4"/>
      <c r="B8" s="11"/>
      <c r="C8" s="12"/>
      <c r="D8" s="12"/>
      <c r="E8" s="12"/>
      <c r="F8" s="12"/>
      <c r="G8" s="12"/>
      <c r="H8" s="12"/>
      <c r="I8" s="12"/>
      <c r="J8" s="12"/>
      <c r="K8" s="12"/>
      <c r="L8" s="12"/>
      <c r="Q8" s="1"/>
    </row>
    <row r="9" spans="2:17" ht="15">
      <c r="B9" s="4"/>
      <c r="Q9" s="1"/>
    </row>
    <row r="10" spans="1:14" s="4" customFormat="1" ht="73.5" customHeight="1">
      <c r="A10" s="29" t="s">
        <v>34</v>
      </c>
      <c r="B10" s="29" t="s">
        <v>15</v>
      </c>
      <c r="C10" s="29" t="s">
        <v>16</v>
      </c>
      <c r="D10" s="29" t="s">
        <v>53</v>
      </c>
      <c r="E10" s="30" t="s">
        <v>51</v>
      </c>
      <c r="F10" s="31"/>
      <c r="G10" s="29" t="str">
        <f>"Nazwa handlowa /
"&amp;C10&amp;" / 
"&amp;D10</f>
        <v>Nazwa handlowa /
Dawka / 
Postać/ Opakowanie</v>
      </c>
      <c r="H10" s="29" t="s">
        <v>48</v>
      </c>
      <c r="I10" s="29" t="str">
        <f>B10</f>
        <v>Skład</v>
      </c>
      <c r="J10" s="29" t="s">
        <v>93</v>
      </c>
      <c r="K10" s="29" t="s">
        <v>28</v>
      </c>
      <c r="L10" s="29" t="s">
        <v>29</v>
      </c>
      <c r="M10" s="29" t="s">
        <v>30</v>
      </c>
      <c r="N10" s="29" t="s">
        <v>17</v>
      </c>
    </row>
    <row r="11" spans="1:14" ht="350.25" customHeight="1">
      <c r="A11" s="58" t="s">
        <v>2</v>
      </c>
      <c r="B11" s="75" t="s">
        <v>94</v>
      </c>
      <c r="C11" s="69" t="s">
        <v>88</v>
      </c>
      <c r="D11" s="70" t="s">
        <v>89</v>
      </c>
      <c r="E11" s="71">
        <v>7200</v>
      </c>
      <c r="F11" s="58" t="s">
        <v>37</v>
      </c>
      <c r="G11" s="13"/>
      <c r="H11" s="18"/>
      <c r="I11" s="18"/>
      <c r="J11" s="18"/>
      <c r="K11" s="14"/>
      <c r="L11" s="13" t="str">
        <f>IF(K11=0,"0,00",IF(K11&gt;0,ROUND(E11/K11,2)))</f>
        <v>0,00</v>
      </c>
      <c r="M11" s="13">
        <v>1</v>
      </c>
      <c r="N11" s="15">
        <f>ROUND(L11*ROUND(M11,2),2)</f>
        <v>0</v>
      </c>
    </row>
    <row r="12" spans="2:3" ht="15">
      <c r="B12" s="113"/>
      <c r="C12" s="114"/>
    </row>
    <row r="13" spans="2:6" ht="31.5" customHeight="1">
      <c r="B13" s="104"/>
      <c r="C13" s="104"/>
      <c r="D13" s="104"/>
      <c r="E13" s="104"/>
      <c r="F13" s="104"/>
    </row>
    <row r="14" spans="2:6" ht="55.5" customHeight="1">
      <c r="B14" s="115"/>
      <c r="C14" s="109"/>
      <c r="D14" s="109"/>
      <c r="E14" s="109"/>
      <c r="F14" s="109"/>
    </row>
    <row r="15" spans="2:17" ht="23.25" customHeight="1">
      <c r="B15" s="109"/>
      <c r="C15" s="109"/>
      <c r="D15" s="109"/>
      <c r="E15" s="109"/>
      <c r="F15" s="109"/>
      <c r="Q15" s="1"/>
    </row>
    <row r="16" spans="2:17" ht="20.25" customHeight="1">
      <c r="B16" s="107"/>
      <c r="C16" s="112"/>
      <c r="D16" s="112"/>
      <c r="E16" s="112"/>
      <c r="F16" s="112"/>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sheetData>
  <sheetProtection/>
  <mergeCells count="7">
    <mergeCell ref="B16:F16"/>
    <mergeCell ref="G2:I2"/>
    <mergeCell ref="H6:I6"/>
    <mergeCell ref="B12:C12"/>
    <mergeCell ref="B13:F13"/>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Beata Musiał</cp:lastModifiedBy>
  <cp:lastPrinted>2021-07-19T07:59:37Z</cp:lastPrinted>
  <dcterms:created xsi:type="dcterms:W3CDTF">2003-05-16T10:10:29Z</dcterms:created>
  <dcterms:modified xsi:type="dcterms:W3CDTF">2021-07-19T08:03:07Z</dcterms:modified>
  <cp:category/>
  <cp:version/>
  <cp:contentType/>
  <cp:contentStatus/>
</cp:coreProperties>
</file>