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818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</sheets>
  <definedNames>
    <definedName name="_xlnm.Print_Area" localSheetId="1">'część (1)'!$A$1:$N$64</definedName>
    <definedName name="_xlnm.Print_Area" localSheetId="2">'część (2)'!$A$1:$N$11</definedName>
    <definedName name="_xlnm.Print_Area" localSheetId="5">'część (5)'!$A$1:$R$20</definedName>
  </definedNames>
  <calcPr fullCalcOnLoad="1"/>
</workbook>
</file>

<file path=xl/sharedStrings.xml><?xml version="1.0" encoding="utf-8"?>
<sst xmlns="http://schemas.openxmlformats.org/spreadsheetml/2006/main" count="245" uniqueCount="130">
  <si>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</si>
  <si>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</si>
  <si>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</si>
  <si>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</si>
  <si>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</si>
  <si>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</si>
  <si>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</si>
  <si>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</si>
  <si>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</si>
  <si>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</si>
  <si>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</si>
  <si>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</si>
  <si>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</si>
  <si>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</si>
  <si>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</si>
  <si>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</si>
  <si>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</si>
  <si>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</si>
  <si>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</si>
  <si>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</si>
  <si>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</si>
  <si>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</si>
  <si>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</si>
  <si>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</si>
  <si>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</si>
  <si>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</si>
  <si>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</si>
  <si>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</si>
  <si>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</si>
  <si>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</si>
  <si>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</si>
  <si>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</si>
  <si>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</si>
  <si>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</si>
  <si>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</si>
  <si>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</si>
  <si>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</si>
  <si>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</si>
  <si>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</si>
  <si>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</si>
  <si>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</si>
  <si>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</si>
  <si>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</si>
  <si>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</si>
  <si>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</si>
  <si>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</si>
  <si>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</si>
  <si>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</si>
  <si>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</si>
  <si>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</si>
  <si>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</si>
  <si>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</si>
  <si>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</si>
  <si>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</si>
  <si>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</si>
  <si>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</si>
  <si>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</si>
  <si>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</si>
  <si>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</si>
  <si>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</si>
  <si>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</si>
  <si>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</si>
  <si>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</si>
  <si>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</si>
  <si>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 xml:space="preserve">Nazwa handlowa:
Dawka:
Postać/ Opakowanie:
</t>
  </si>
  <si>
    <t>Oświadczamy, że termin płatności wynosi 60 dni.</t>
  </si>
  <si>
    <t>* wykaz C Obwieszczenia MZ aktualny na dzień składania oferty</t>
  </si>
  <si>
    <t>10.</t>
  </si>
  <si>
    <t xml:space="preserve">Podmiot Odpowiedzialny </t>
  </si>
  <si>
    <t xml:space="preserve">Kod EAN </t>
  </si>
  <si>
    <t xml:space="preserve">Cena brutto jednego opakowania jednostkowego </t>
  </si>
  <si>
    <t>opakowań</t>
  </si>
  <si>
    <t xml:space="preserve">* wykaz B Obwieszczenia MZ aktualny na dzień składania oferty </t>
  </si>
  <si>
    <t>roztwór do wstrz.:            amp.-strzyk.</t>
  </si>
  <si>
    <t>DFP.271.223.2018.AJ</t>
  </si>
  <si>
    <t xml:space="preserve">Dostawa różnych produktów leczniczych, wyrobów medycznych do Apteki Szpitala Uniwersyteckiego w Krakowie </t>
  </si>
  <si>
    <t>Oświadczamy, że zamówienie będziemy wykonywać do czasu wyczerpania ilości produktów określonych w załączniku nr 1a do specyfikacji, nie dłużej jednak niż przez 12 miesięcy</t>
  </si>
  <si>
    <t>Oświadczamy, że oferowane przez nas w części:1 poz. 2, 3, 4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</si>
  <si>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6.</t>
  </si>
  <si>
    <t>9.</t>
  </si>
  <si>
    <t>Oświadczamy, że oferowane przez nas w części :1 poz.1, części :2-6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</si>
  <si>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Apomorphini     hydrochloridum   hemihydricum*</t>
  </si>
  <si>
    <t>5 x 5mg/ml                         20 ml</t>
  </si>
  <si>
    <t xml:space="preserve">roztwór do infuzji, 5mg/ml                       5 fiol a 20 ml                      </t>
  </si>
  <si>
    <t>* wykaz B Obwieszczenia Ministra Zdrowia aktualny na dzień składania oferty</t>
  </si>
  <si>
    <t>** pompa i akcesoria kompatybilne z produktem z poz 1.</t>
  </si>
  <si>
    <t>Pompa infuzyjna służąca do podania sc leku pacjentom rozpoczynającym  terapie **</t>
  </si>
  <si>
    <t>Zestaw startowy (10 dniowy)   służący do ustawienia dawki Pacjentowi w czasie jego pobytu w Szpitalu**</t>
  </si>
  <si>
    <t>Zestaw infuzyjny (30 dniowy ),które otrzymuje pacjent podczas wyjścia ze Szpitala do domu **</t>
  </si>
  <si>
    <t>Ixekizumabum *</t>
  </si>
  <si>
    <t>2 x 80 mg/ml                   1ml</t>
  </si>
  <si>
    <t>roztwór do wstrzykiwań                                 2 wstrzykiwacze</t>
  </si>
  <si>
    <t>Pomalidomidum*</t>
  </si>
  <si>
    <t>21 kaps</t>
  </si>
  <si>
    <t>1 mg x 21 kaps,                                           2 mg x 21 kaps,                                          3 mg x 21 kaps,                                          4 mg x 21 kaps</t>
  </si>
  <si>
    <t xml:space="preserve">opakowanie a 21 kaps </t>
  </si>
  <si>
    <t>Przedmiot</t>
  </si>
  <si>
    <t>x</t>
  </si>
  <si>
    <t xml:space="preserve">Nazwa handlowa </t>
  </si>
  <si>
    <t>Cena jednostkowa brutto</t>
  </si>
  <si>
    <t>Nazwa handlowa:</t>
  </si>
  <si>
    <t>0,00</t>
  </si>
  <si>
    <t xml:space="preserve">Wytwórca/
Producent
</t>
  </si>
  <si>
    <t>Wymogi dotyczące udostępnianych urządzeń:</t>
  </si>
  <si>
    <t>- Urządzenia fabrycznie nowe</t>
  </si>
  <si>
    <t>- Menu w pełnym zakresie w języku polskim</t>
  </si>
  <si>
    <t>- Brak dodatkowych akcesoriów koniecznych do zamontowania</t>
  </si>
  <si>
    <t>- Dostęp do telefonicznej pomocy technicznej przez 24 h na dobę</t>
  </si>
  <si>
    <t>- Czas reakcji na zgłoszoną awarię &amp;#8211; 2 dni. Dotyczy dni roboczych.</t>
  </si>
  <si>
    <t>- Na czas naprawy urządzenia  dostarczane urządzenie zastępcze</t>
  </si>
  <si>
    <t>- Czas  naprawy do  7  dni roboczych</t>
  </si>
  <si>
    <t>Szkolenie z obsługi (każdego nowego pacjenta, rodziny) w terminie 7 dni od daty przekazania urządzenia</t>
  </si>
  <si>
    <t>- Instrukcja obsługi w języku polskim , zawierająca opis wszystkich</t>
  </si>
  <si>
    <t>komunikatów wyświetlanych przez urządzenie</t>
  </si>
  <si>
    <t>- Wraz z urządzeniami Paszporty Techniczne z wpisanymi numerami seryjnymi,</t>
  </si>
  <si>
    <t>orzeczeniem o sprawności technicznej oraz wymaganą przez producenta datą</t>
  </si>
  <si>
    <t>następnego  przeglądu technicznego</t>
  </si>
  <si>
    <t>Secukinumabum*</t>
  </si>
  <si>
    <t xml:space="preserve">150 mg/ ml                              </t>
  </si>
  <si>
    <t>roztwór do wstrzykiwań                      2 amp - strz  /                           2 wstrz.</t>
  </si>
  <si>
    <t>Lipegfilgrastimum*</t>
  </si>
  <si>
    <t>6 mg/0,6 ml</t>
  </si>
  <si>
    <t>*wykaz C  Obwieszczenie MZ aktualny na dzień składania ofert</t>
  </si>
  <si>
    <t>Daratumumabum**</t>
  </si>
  <si>
    <t xml:space="preserve">koncentrat do sporządzania roztworu do infuzji   </t>
  </si>
  <si>
    <t>20 mg/ml,                            fiol a 20 ml</t>
  </si>
  <si>
    <t>fiolek</t>
  </si>
  <si>
    <t>**Ratunkowy dostęp do technologii lekowych</t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</si>
  <si>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0"/>
        <color indexed="8"/>
        <rFont val="Arial"/>
        <family val="2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</si>
  <si>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 xml:space="preserve">Dla dawki 1 mg:
Nazwa handlowa:
Dawka:
Postać/ Opakowanie:
Dla dawki 2 mg:
Nazwa handlowa:
Dawka:
Postać/ Opakowanie:
Dla dawki 3 mg:
Nazwa handlowa:
Dawka:
Postać/ Opakowanie:
Dla dawki 4 mg:
Nazwa handlowa:
Dawka:
Postać/ Opakowanie:
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</si>
</sst>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[$-415]d\ mmmm\ yyyy"/>
    <numFmt numFmtId="183" formatCode="[$-415]dddd\,\ d\ mmmm\ yyyy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11" xfId="51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4" fontId="45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3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3" fontId="3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3" fillId="0" borderId="10" xfId="74" applyNumberFormat="1" applyFont="1" applyFill="1" applyBorder="1" applyAlignment="1" applyProtection="1">
      <alignment horizontal="left" vertical="top" wrapText="1"/>
      <protection locked="0"/>
    </xf>
    <xf numFmtId="44" fontId="3" fillId="0" borderId="0" xfId="0" applyNumberFormat="1" applyFont="1" applyFill="1" applyBorder="1" applyAlignment="1" applyProtection="1">
      <alignment horizontal="right" vertical="top" wrapText="1"/>
      <protection locked="0"/>
    </xf>
    <xf numFmtId="44" fontId="3" fillId="0" borderId="0" xfId="74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0" xfId="0" applyNumberFormat="1" applyFont="1" applyFill="1" applyAlignment="1" applyProtection="1">
      <alignment horizontal="left" vertical="top" wrapText="1"/>
      <protection locked="0"/>
    </xf>
    <xf numFmtId="49" fontId="3" fillId="0" borderId="10" xfId="0" applyNumberFormat="1" applyFont="1" applyFill="1" applyBorder="1" applyAlignment="1" applyProtection="1">
      <alignment horizontal="left" vertical="top" wrapText="1"/>
      <protection locked="0"/>
    </xf>
    <xf numFmtId="3" fontId="3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Alignment="1" applyProtection="1">
      <alignment horizontal="justify" vertical="top" wrapText="1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9" fontId="3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68" fontId="3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1" xfId="42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4" fontId="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3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3" fillId="0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/>
    </xf>
    <xf numFmtId="4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3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5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vertical="top" wrapText="1"/>
      <protection locked="0"/>
    </xf>
    <xf numFmtId="44" fontId="3" fillId="0" borderId="15" xfId="0" applyNumberFormat="1" applyFont="1" applyFill="1" applyBorder="1" applyAlignment="1" applyProtection="1">
      <alignment vertical="top" wrapText="1"/>
      <protection locked="0"/>
    </xf>
    <xf numFmtId="0" fontId="3" fillId="0" borderId="13" xfId="0" applyFont="1" applyFill="1" applyBorder="1" applyAlignment="1">
      <alignment vertical="top"/>
    </xf>
    <xf numFmtId="0" fontId="48" fillId="0" borderId="13" xfId="0" applyFont="1" applyFill="1" applyBorder="1" applyAlignment="1">
      <alignment vertical="top"/>
    </xf>
    <xf numFmtId="0" fontId="48" fillId="0" borderId="13" xfId="0" applyFont="1" applyFill="1" applyBorder="1" applyAlignment="1">
      <alignment horizontal="center" vertical="top" wrapText="1"/>
    </xf>
    <xf numFmtId="3" fontId="3" fillId="0" borderId="13" xfId="42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3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3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61" applyFont="1">
      <alignment/>
      <protection/>
    </xf>
    <xf numFmtId="0" fontId="3" fillId="0" borderId="0" xfId="0" applyFont="1" applyAlignment="1">
      <alignment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3" fontId="3" fillId="0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3" fillId="0" borderId="17" xfId="0" applyNumberFormat="1" applyFont="1" applyFill="1" applyBorder="1" applyAlignment="1" applyProtection="1">
      <alignment horizontal="left"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justify" vertical="justify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5" fillId="34" borderId="0" xfId="65" applyFont="1" applyFill="1" applyBorder="1" applyAlignment="1">
      <alignment horizontal="left" vertical="center"/>
      <protection/>
    </xf>
    <xf numFmtId="44" fontId="3" fillId="0" borderId="11" xfId="0" applyNumberFormat="1" applyFont="1" applyFill="1" applyBorder="1" applyAlignment="1" applyProtection="1">
      <alignment horizontal="left" vertical="top" wrapText="1"/>
      <protection locked="0"/>
    </xf>
    <xf numFmtId="44" fontId="3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4" xfId="48"/>
    <cellStyle name="Dziesiętny 4 2" xfId="49"/>
    <cellStyle name="Dziesiętny 5" xfId="50"/>
    <cellStyle name="Dziesiętny 6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5" xfId="63"/>
    <cellStyle name="Normalny 7" xfId="64"/>
    <cellStyle name="Normalny_Arkusz1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3" xfId="78"/>
    <cellStyle name="Walutowy 3 2" xfId="79"/>
    <cellStyle name="Walutowy 4" xfId="80"/>
    <cellStyle name="Walutowy 5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showGridLines="0" view="pageBreakPreview" zoomScale="130" zoomScaleNormal="93" zoomScaleSheetLayoutView="130" zoomScalePageLayoutView="115" workbookViewId="0" topLeftCell="A43">
      <selection activeCell="B15" sqref="B15"/>
    </sheetView>
  </sheetViews>
  <sheetFormatPr defaultColWidth="9.00390625" defaultRowHeight="12.75"/>
  <cols>
    <col min="1" max="1" width="6.125" style="4" customWidth="1"/>
    <col min="2" max="3" width="30.00390625" style="4" customWidth="1"/>
    <col min="4" max="4" width="43.875" style="16" customWidth="1"/>
    <col min="5" max="8" width="9.125" style="4" customWidth="1"/>
    <col min="9" max="9" width="51.75390625" style="4" customWidth="1"/>
    <col min="10" max="11" width="16.125" style="4" customWidth="1"/>
    <col min="12" max="16384" width="9.125" style="4" customWidth="1"/>
  </cols>
  <sheetData>
    <row r="1" ht="12.75">
      <c r="D1" s="13" t="s">
        <v>52</v>
      </c>
    </row>
    <row r="2" spans="2:4" ht="12.75">
      <c r="B2" s="14"/>
      <c r="C2" s="14" t="s">
        <v>49</v>
      </c>
      <c r="D2" s="14"/>
    </row>
    <row r="4" spans="2:3" ht="12.75">
      <c r="B4" s="4" t="s">
        <v>40</v>
      </c>
      <c r="C4" s="15" t="s">
        <v>74</v>
      </c>
    </row>
    <row r="6" spans="2:4" ht="37.5" customHeight="1">
      <c r="B6" s="4" t="s">
        <v>39</v>
      </c>
      <c r="C6" s="78" t="s">
        <v>75</v>
      </c>
      <c r="D6" s="78"/>
    </row>
    <row r="7" ht="26.25" customHeight="1"/>
    <row r="8" spans="2:4" ht="12.75">
      <c r="B8" s="18" t="s">
        <v>36</v>
      </c>
      <c r="C8" s="92"/>
      <c r="D8" s="93"/>
    </row>
    <row r="9" spans="2:4" ht="12.75">
      <c r="B9" s="18" t="s">
        <v>41</v>
      </c>
      <c r="C9" s="81"/>
      <c r="D9" s="82"/>
    </row>
    <row r="10" spans="2:4" ht="12.75">
      <c r="B10" s="18" t="s">
        <v>35</v>
      </c>
      <c r="C10" s="79"/>
      <c r="D10" s="80"/>
    </row>
    <row r="11" spans="2:4" ht="12.75">
      <c r="B11" s="18" t="s">
        <v>43</v>
      </c>
      <c r="C11" s="79"/>
      <c r="D11" s="80"/>
    </row>
    <row r="12" spans="2:4" ht="12.75">
      <c r="B12" s="18" t="s">
        <v>44</v>
      </c>
      <c r="C12" s="79"/>
      <c r="D12" s="80"/>
    </row>
    <row r="13" spans="2:4" ht="12.75">
      <c r="B13" s="18" t="s">
        <v>45</v>
      </c>
      <c r="C13" s="79"/>
      <c r="D13" s="80"/>
    </row>
    <row r="14" spans="2:4" ht="12.75">
      <c r="B14" s="18" t="s">
        <v>46</v>
      </c>
      <c r="C14" s="79"/>
      <c r="D14" s="80"/>
    </row>
    <row r="15" spans="2:4" ht="12.75">
      <c r="B15" s="18" t="s">
        <v>47</v>
      </c>
      <c r="C15" s="79"/>
      <c r="D15" s="80"/>
    </row>
    <row r="16" spans="2:4" ht="12.75">
      <c r="B16" s="18" t="s">
        <v>48</v>
      </c>
      <c r="C16" s="79"/>
      <c r="D16" s="80"/>
    </row>
    <row r="17" spans="3:4" ht="12.75">
      <c r="C17" s="20"/>
      <c r="D17" s="21"/>
    </row>
    <row r="18" spans="2:4" ht="12.75">
      <c r="B18" s="90" t="s">
        <v>42</v>
      </c>
      <c r="C18" s="91"/>
      <c r="D18" s="23"/>
    </row>
    <row r="19" spans="3:4" ht="12.75">
      <c r="C19" s="22"/>
      <c r="D19" s="23"/>
    </row>
    <row r="20" spans="2:4" ht="21" customHeight="1">
      <c r="B20" s="5" t="s">
        <v>17</v>
      </c>
      <c r="C20" s="24" t="s">
        <v>0</v>
      </c>
      <c r="D20" s="20"/>
    </row>
    <row r="21" spans="2:4" ht="12.75">
      <c r="B21" s="18" t="s">
        <v>23</v>
      </c>
      <c r="C21" s="25">
        <f>'część (1)'!H$5</f>
        <v>0</v>
      </c>
      <c r="D21" s="26"/>
    </row>
    <row r="22" spans="2:4" ht="12.75">
      <c r="B22" s="18" t="s">
        <v>24</v>
      </c>
      <c r="C22" s="25">
        <f>'część (2)'!H$5</f>
        <v>0</v>
      </c>
      <c r="D22" s="26"/>
    </row>
    <row r="23" spans="2:4" ht="12.75">
      <c r="B23" s="18" t="s">
        <v>25</v>
      </c>
      <c r="C23" s="25">
        <f>'część (3)'!H$6</f>
        <v>0</v>
      </c>
      <c r="D23" s="26"/>
    </row>
    <row r="24" spans="2:4" ht="12.75">
      <c r="B24" s="18" t="s">
        <v>26</v>
      </c>
      <c r="C24" s="25">
        <f>'część (4)'!H$6</f>
        <v>0</v>
      </c>
      <c r="D24" s="26"/>
    </row>
    <row r="25" spans="2:4" ht="12.75">
      <c r="B25" s="18" t="s">
        <v>27</v>
      </c>
      <c r="C25" s="25">
        <f>'część (5)'!H$6</f>
        <v>0</v>
      </c>
      <c r="D25" s="26"/>
    </row>
    <row r="26" spans="2:4" ht="12.75">
      <c r="B26" s="18" t="s">
        <v>28</v>
      </c>
      <c r="C26" s="25">
        <f>'część (6)'!H$6</f>
        <v>0</v>
      </c>
      <c r="D26" s="26"/>
    </row>
    <row r="27" spans="3:4" ht="14.25" customHeight="1">
      <c r="C27" s="27"/>
      <c r="D27" s="26"/>
    </row>
    <row r="28" spans="1:4" ht="21" customHeight="1">
      <c r="A28" s="4" t="s">
        <v>1</v>
      </c>
      <c r="B28" s="86" t="s">
        <v>65</v>
      </c>
      <c r="C28" s="86"/>
      <c r="D28" s="86"/>
    </row>
    <row r="29" spans="1:4" ht="87.75" customHeight="1">
      <c r="A29" s="4" t="s">
        <v>2</v>
      </c>
      <c r="B29" s="86" t="s">
        <v>128</v>
      </c>
      <c r="C29" s="86"/>
      <c r="D29" s="86"/>
    </row>
    <row r="30" spans="1:4" ht="41.25" customHeight="1">
      <c r="A30" s="4" t="s">
        <v>3</v>
      </c>
      <c r="B30" s="87" t="s">
        <v>76</v>
      </c>
      <c r="C30" s="87"/>
      <c r="D30" s="87"/>
    </row>
    <row r="31" spans="1:4" s="28" customFormat="1" ht="51.75" customHeight="1">
      <c r="A31" s="28" t="s">
        <v>4</v>
      </c>
      <c r="B31" s="78" t="s">
        <v>80</v>
      </c>
      <c r="C31" s="78"/>
      <c r="D31" s="78"/>
    </row>
    <row r="32" spans="1:4" s="28" customFormat="1" ht="63.75" customHeight="1">
      <c r="A32" s="28" t="s">
        <v>32</v>
      </c>
      <c r="B32" s="90" t="s">
        <v>77</v>
      </c>
      <c r="C32" s="90"/>
      <c r="D32" s="90"/>
    </row>
    <row r="33" spans="1:4" ht="36" customHeight="1">
      <c r="A33" s="28" t="s">
        <v>78</v>
      </c>
      <c r="B33" s="78" t="s">
        <v>21</v>
      </c>
      <c r="C33" s="78"/>
      <c r="D33" s="78"/>
    </row>
    <row r="34" spans="1:4" ht="32.25" customHeight="1">
      <c r="A34" s="28" t="s">
        <v>5</v>
      </c>
      <c r="B34" s="89" t="s">
        <v>33</v>
      </c>
      <c r="C34" s="89"/>
      <c r="D34" s="89"/>
    </row>
    <row r="35" spans="1:4" ht="39" customHeight="1">
      <c r="A35" s="28" t="s">
        <v>6</v>
      </c>
      <c r="B35" s="78" t="s">
        <v>34</v>
      </c>
      <c r="C35" s="78"/>
      <c r="D35" s="78"/>
    </row>
    <row r="36" spans="1:4" ht="33.75" customHeight="1">
      <c r="A36" s="28" t="s">
        <v>79</v>
      </c>
      <c r="B36" s="78" t="s">
        <v>58</v>
      </c>
      <c r="C36" s="78"/>
      <c r="D36" s="78"/>
    </row>
    <row r="37" spans="2:4" ht="33.75" customHeight="1">
      <c r="B37" s="78" t="s">
        <v>56</v>
      </c>
      <c r="C37" s="78"/>
      <c r="D37" s="78"/>
    </row>
    <row r="38" spans="2:4" ht="30" customHeight="1">
      <c r="B38" s="88" t="s">
        <v>57</v>
      </c>
      <c r="C38" s="88"/>
      <c r="D38" s="88"/>
    </row>
    <row r="39" spans="1:4" ht="18" customHeight="1">
      <c r="A39" s="4" t="s">
        <v>67</v>
      </c>
      <c r="B39" s="29" t="s">
        <v>7</v>
      </c>
      <c r="C39" s="22"/>
      <c r="D39" s="4"/>
    </row>
    <row r="40" spans="1:4" ht="18" customHeight="1">
      <c r="A40" s="30"/>
      <c r="B40" s="83" t="s">
        <v>19</v>
      </c>
      <c r="C40" s="84"/>
      <c r="D40" s="85"/>
    </row>
    <row r="41" spans="2:4" ht="18" customHeight="1">
      <c r="B41" s="83" t="s">
        <v>8</v>
      </c>
      <c r="C41" s="85"/>
      <c r="D41" s="18"/>
    </row>
    <row r="42" spans="2:4" ht="18" customHeight="1">
      <c r="B42" s="94"/>
      <c r="C42" s="95"/>
      <c r="D42" s="18"/>
    </row>
    <row r="43" spans="2:4" ht="18" customHeight="1">
      <c r="B43" s="94"/>
      <c r="C43" s="95"/>
      <c r="D43" s="18"/>
    </row>
    <row r="44" spans="2:4" ht="18" customHeight="1">
      <c r="B44" s="94"/>
      <c r="C44" s="95"/>
      <c r="D44" s="18"/>
    </row>
    <row r="45" spans="2:4" ht="18" customHeight="1">
      <c r="B45" s="32" t="s">
        <v>10</v>
      </c>
      <c r="C45" s="32"/>
      <c r="D45" s="13"/>
    </row>
    <row r="46" spans="2:4" ht="18" customHeight="1">
      <c r="B46" s="83" t="s">
        <v>20</v>
      </c>
      <c r="C46" s="84"/>
      <c r="D46" s="85"/>
    </row>
    <row r="47" spans="2:4" ht="18" customHeight="1">
      <c r="B47" s="33" t="s">
        <v>8</v>
      </c>
      <c r="C47" s="31" t="s">
        <v>9</v>
      </c>
      <c r="D47" s="34" t="s">
        <v>11</v>
      </c>
    </row>
    <row r="48" spans="2:4" ht="18" customHeight="1">
      <c r="B48" s="35"/>
      <c r="C48" s="31"/>
      <c r="D48" s="36"/>
    </row>
    <row r="49" spans="2:4" ht="18" customHeight="1">
      <c r="B49" s="35"/>
      <c r="C49" s="31"/>
      <c r="D49" s="36"/>
    </row>
    <row r="50" spans="2:4" ht="18" customHeight="1">
      <c r="B50" s="32"/>
      <c r="C50" s="32"/>
      <c r="D50" s="13"/>
    </row>
    <row r="51" spans="2:4" ht="18" customHeight="1">
      <c r="B51" s="83" t="s">
        <v>22</v>
      </c>
      <c r="C51" s="84"/>
      <c r="D51" s="85"/>
    </row>
    <row r="52" spans="2:4" ht="18" customHeight="1">
      <c r="B52" s="83" t="s">
        <v>12</v>
      </c>
      <c r="C52" s="85"/>
      <c r="D52" s="18"/>
    </row>
    <row r="53" spans="2:4" ht="18" customHeight="1">
      <c r="B53" s="93"/>
      <c r="C53" s="93"/>
      <c r="D53" s="18"/>
    </row>
    <row r="54" spans="2:4" ht="13.5" customHeight="1">
      <c r="B54" s="17"/>
      <c r="C54" s="37"/>
      <c r="D54" s="37"/>
    </row>
  </sheetData>
  <sheetProtection/>
  <mergeCells count="31">
    <mergeCell ref="B53:C53"/>
    <mergeCell ref="B42:C42"/>
    <mergeCell ref="B43:C43"/>
    <mergeCell ref="B44:C44"/>
    <mergeCell ref="B46:D46"/>
    <mergeCell ref="C8:D8"/>
    <mergeCell ref="B51:D51"/>
    <mergeCell ref="C15:D15"/>
    <mergeCell ref="B41:C41"/>
    <mergeCell ref="C10:D10"/>
    <mergeCell ref="B32:D32"/>
    <mergeCell ref="B38:D38"/>
    <mergeCell ref="B52:C52"/>
    <mergeCell ref="B34:D34"/>
    <mergeCell ref="B33:D33"/>
    <mergeCell ref="B36:D36"/>
    <mergeCell ref="C6:D6"/>
    <mergeCell ref="C13:D13"/>
    <mergeCell ref="B18:C18"/>
    <mergeCell ref="C11:D11"/>
    <mergeCell ref="C14:D14"/>
    <mergeCell ref="B35:D35"/>
    <mergeCell ref="C16:D16"/>
    <mergeCell ref="B37:D37"/>
    <mergeCell ref="C9:D9"/>
    <mergeCell ref="B40:D40"/>
    <mergeCell ref="C12:D12"/>
    <mergeCell ref="B29:D29"/>
    <mergeCell ref="B30:D30"/>
    <mergeCell ref="B28:D28"/>
    <mergeCell ref="B31:D3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view="pageBreakPreview" zoomScaleNormal="80" zoomScaleSheetLayoutView="100" zoomScalePageLayoutView="85" workbookViewId="0" topLeftCell="A1">
      <selection activeCell="F12" sqref="F12"/>
    </sheetView>
  </sheetViews>
  <sheetFormatPr defaultColWidth="9.00390625" defaultRowHeight="12.75"/>
  <cols>
    <col min="1" max="1" width="5.125" style="22" customWidth="1"/>
    <col min="2" max="2" width="20.875" style="22" customWidth="1"/>
    <col min="3" max="3" width="17.375" style="22" customWidth="1"/>
    <col min="4" max="4" width="21.875" style="22" customWidth="1"/>
    <col min="5" max="5" width="10.625" style="23" customWidth="1"/>
    <col min="6" max="6" width="12.875" style="22" customWidth="1"/>
    <col min="7" max="7" width="27.25390625" style="22" customWidth="1"/>
    <col min="8" max="8" width="17.625" style="22" customWidth="1"/>
    <col min="9" max="9" width="15.125" style="22" customWidth="1"/>
    <col min="10" max="10" width="20.375" style="22" customWidth="1"/>
    <col min="11" max="14" width="15.25390625" style="22" customWidth="1"/>
    <col min="15" max="15" width="8.00390625" style="22" customWidth="1"/>
    <col min="16" max="16" width="15.875" style="22" customWidth="1"/>
    <col min="17" max="17" width="15.875" style="40" customWidth="1"/>
    <col min="18" max="18" width="15.875" style="22" customWidth="1"/>
    <col min="19" max="20" width="14.25390625" style="22" customWidth="1"/>
    <col min="21" max="21" width="15.25390625" style="22" customWidth="1"/>
    <col min="22" max="16384" width="9.125" style="22" customWidth="1"/>
  </cols>
  <sheetData>
    <row r="1" spans="2:20" ht="12.75">
      <c r="B1" s="38" t="str">
        <f>'formularz oferty'!C4</f>
        <v>DFP.271.223.2018.AJ</v>
      </c>
      <c r="N1" s="39" t="s">
        <v>53</v>
      </c>
      <c r="S1" s="38"/>
      <c r="T1" s="38"/>
    </row>
    <row r="2" ht="12.75">
      <c r="N2" s="39" t="s">
        <v>60</v>
      </c>
    </row>
    <row r="3" spans="2:17" ht="12.75">
      <c r="B3" s="29" t="s">
        <v>13</v>
      </c>
      <c r="C3" s="5">
        <v>1</v>
      </c>
      <c r="D3" s="20"/>
      <c r="E3" s="16"/>
      <c r="F3" s="4"/>
      <c r="G3" s="41" t="s">
        <v>18</v>
      </c>
      <c r="H3" s="4"/>
      <c r="I3" s="20"/>
      <c r="J3" s="4"/>
      <c r="K3" s="4"/>
      <c r="L3" s="4"/>
      <c r="M3" s="4"/>
      <c r="N3" s="4"/>
      <c r="Q3" s="22"/>
    </row>
    <row r="4" spans="2:17" ht="12.75">
      <c r="B4" s="29"/>
      <c r="C4" s="20"/>
      <c r="D4" s="20"/>
      <c r="E4" s="16"/>
      <c r="F4" s="4"/>
      <c r="G4" s="41"/>
      <c r="H4" s="4"/>
      <c r="I4" s="20"/>
      <c r="J4" s="4"/>
      <c r="K4" s="4"/>
      <c r="L4" s="4"/>
      <c r="M4" s="4"/>
      <c r="N4" s="4"/>
      <c r="Q4" s="22"/>
    </row>
    <row r="5" spans="1:17" ht="12.75">
      <c r="A5" s="29"/>
      <c r="B5" s="29"/>
      <c r="C5" s="42"/>
      <c r="D5" s="42"/>
      <c r="E5" s="16"/>
      <c r="F5" s="4"/>
      <c r="G5" s="19" t="s">
        <v>0</v>
      </c>
      <c r="H5" s="97">
        <f>SUM(N10:N14)</f>
        <v>0</v>
      </c>
      <c r="I5" s="98"/>
      <c r="Q5" s="22"/>
    </row>
    <row r="6" spans="1:17" ht="12.75">
      <c r="A6" s="29"/>
      <c r="C6" s="4"/>
      <c r="D6" s="4"/>
      <c r="E6" s="16"/>
      <c r="F6" s="4"/>
      <c r="G6" s="4"/>
      <c r="H6" s="4"/>
      <c r="I6" s="4"/>
      <c r="J6" s="4"/>
      <c r="K6" s="4"/>
      <c r="L6" s="4"/>
      <c r="Q6" s="22"/>
    </row>
    <row r="7" spans="1:17" ht="12.75">
      <c r="A7" s="29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Q7" s="22"/>
    </row>
    <row r="8" spans="2:17" ht="12.75">
      <c r="B8" s="29"/>
      <c r="Q8" s="22"/>
    </row>
    <row r="9" spans="1:14" s="29" customFormat="1" ht="73.5" customHeight="1">
      <c r="A9" s="5" t="s">
        <v>37</v>
      </c>
      <c r="B9" s="5" t="s">
        <v>14</v>
      </c>
      <c r="C9" s="5" t="s">
        <v>15</v>
      </c>
      <c r="D9" s="5" t="s">
        <v>50</v>
      </c>
      <c r="E9" s="45" t="s">
        <v>63</v>
      </c>
      <c r="F9" s="7"/>
      <c r="G9" s="5" t="str">
        <f>"Nazwa handlowa /
"&amp;C9&amp;" / 
"&amp;D9</f>
        <v>Nazwa handlowa /
Dawka / 
Postać /Opakowanie</v>
      </c>
      <c r="H9" s="5" t="s">
        <v>54</v>
      </c>
      <c r="I9" s="5" t="str">
        <f>B9</f>
        <v>Skład</v>
      </c>
      <c r="J9" s="5" t="s">
        <v>55</v>
      </c>
      <c r="K9" s="5" t="s">
        <v>29</v>
      </c>
      <c r="L9" s="5" t="s">
        <v>30</v>
      </c>
      <c r="M9" s="5" t="s">
        <v>31</v>
      </c>
      <c r="N9" s="5" t="s">
        <v>16</v>
      </c>
    </row>
    <row r="10" spans="1:14" ht="59.25" customHeight="1">
      <c r="A10" s="18" t="s">
        <v>1</v>
      </c>
      <c r="B10" s="46" t="s">
        <v>81</v>
      </c>
      <c r="C10" s="1" t="s">
        <v>82</v>
      </c>
      <c r="D10" s="3" t="s">
        <v>83</v>
      </c>
      <c r="E10" s="2">
        <v>360</v>
      </c>
      <c r="F10" s="47" t="s">
        <v>71</v>
      </c>
      <c r="G10" s="48" t="s">
        <v>51</v>
      </c>
      <c r="H10" s="48"/>
      <c r="I10" s="48"/>
      <c r="J10" s="49"/>
      <c r="K10" s="48"/>
      <c r="L10" s="48" t="str">
        <f>IF(K10=0,"0,00",IF(K10&gt;0,ROUND(E10/K10,2)))</f>
        <v>0,00</v>
      </c>
      <c r="M10" s="48"/>
      <c r="N10" s="50">
        <f>ROUND(L10*ROUND(M10,2),2)</f>
        <v>0</v>
      </c>
    </row>
    <row r="11" spans="1:14" ht="59.25" customHeight="1">
      <c r="A11" s="5" t="s">
        <v>37</v>
      </c>
      <c r="B11" s="5" t="s">
        <v>96</v>
      </c>
      <c r="C11" s="5" t="s">
        <v>97</v>
      </c>
      <c r="D11" s="5" t="s">
        <v>97</v>
      </c>
      <c r="E11" s="6" t="s">
        <v>59</v>
      </c>
      <c r="F11" s="7"/>
      <c r="G11" s="5" t="s">
        <v>98</v>
      </c>
      <c r="H11" s="5" t="s">
        <v>102</v>
      </c>
      <c r="I11" s="5" t="s">
        <v>96</v>
      </c>
      <c r="J11" s="5" t="s">
        <v>97</v>
      </c>
      <c r="K11" s="5" t="s">
        <v>29</v>
      </c>
      <c r="L11" s="5" t="s">
        <v>30</v>
      </c>
      <c r="M11" s="5" t="s">
        <v>99</v>
      </c>
      <c r="N11" s="5" t="s">
        <v>16</v>
      </c>
    </row>
    <row r="12" spans="1:14" ht="75.75" customHeight="1">
      <c r="A12" s="18" t="s">
        <v>2</v>
      </c>
      <c r="B12" s="1" t="s">
        <v>86</v>
      </c>
      <c r="C12" s="51" t="s">
        <v>97</v>
      </c>
      <c r="D12" s="51" t="s">
        <v>97</v>
      </c>
      <c r="E12" s="51">
        <v>5</v>
      </c>
      <c r="F12" s="7" t="s">
        <v>38</v>
      </c>
      <c r="G12" s="48" t="s">
        <v>100</v>
      </c>
      <c r="H12" s="48"/>
      <c r="I12" s="48"/>
      <c r="J12" s="49" t="s">
        <v>97</v>
      </c>
      <c r="K12" s="48"/>
      <c r="L12" s="48" t="s">
        <v>101</v>
      </c>
      <c r="M12" s="48"/>
      <c r="N12" s="50">
        <f>ROUND(L12*ROUND(M12,2),2)</f>
        <v>0</v>
      </c>
    </row>
    <row r="13" spans="1:14" ht="75" customHeight="1">
      <c r="A13" s="18" t="s">
        <v>3</v>
      </c>
      <c r="B13" s="1" t="s">
        <v>87</v>
      </c>
      <c r="C13" s="51" t="s">
        <v>97</v>
      </c>
      <c r="D13" s="51" t="s">
        <v>97</v>
      </c>
      <c r="E13" s="51">
        <v>10</v>
      </c>
      <c r="F13" s="7" t="s">
        <v>38</v>
      </c>
      <c r="G13" s="48" t="s">
        <v>100</v>
      </c>
      <c r="H13" s="48"/>
      <c r="I13" s="48"/>
      <c r="J13" s="49" t="s">
        <v>97</v>
      </c>
      <c r="K13" s="48"/>
      <c r="L13" s="48" t="s">
        <v>101</v>
      </c>
      <c r="M13" s="48"/>
      <c r="N13" s="50">
        <f>ROUND(L13*ROUND(M13,2),2)</f>
        <v>0</v>
      </c>
    </row>
    <row r="14" spans="1:14" ht="75.75" customHeight="1">
      <c r="A14" s="18" t="s">
        <v>4</v>
      </c>
      <c r="B14" s="1" t="s">
        <v>88</v>
      </c>
      <c r="C14" s="51" t="s">
        <v>97</v>
      </c>
      <c r="D14" s="51" t="s">
        <v>97</v>
      </c>
      <c r="E14" s="51">
        <v>60</v>
      </c>
      <c r="F14" s="7" t="s">
        <v>38</v>
      </c>
      <c r="G14" s="48" t="s">
        <v>100</v>
      </c>
      <c r="H14" s="48"/>
      <c r="I14" s="48"/>
      <c r="J14" s="49" t="s">
        <v>97</v>
      </c>
      <c r="K14" s="48"/>
      <c r="L14" s="48" t="s">
        <v>101</v>
      </c>
      <c r="M14" s="48"/>
      <c r="N14" s="50">
        <f>ROUND(L14*ROUND(M14,2),2)</f>
        <v>0</v>
      </c>
    </row>
    <row r="15" spans="1:14" s="4" customFormat="1" ht="24.75" customHeight="1">
      <c r="A15" s="96" t="s">
        <v>84</v>
      </c>
      <c r="B15" s="96"/>
      <c r="C15" s="96"/>
      <c r="D15" s="96"/>
      <c r="E15" s="96"/>
      <c r="F15" s="96"/>
      <c r="G15" s="52"/>
      <c r="H15" s="52"/>
      <c r="I15" s="52"/>
      <c r="J15" s="53"/>
      <c r="K15" s="52"/>
      <c r="L15" s="52"/>
      <c r="M15" s="52"/>
      <c r="N15" s="54"/>
    </row>
    <row r="16" spans="1:14" s="4" customFormat="1" ht="15" customHeight="1">
      <c r="A16" s="90" t="s">
        <v>85</v>
      </c>
      <c r="B16" s="90"/>
      <c r="C16" s="90"/>
      <c r="D16" s="90"/>
      <c r="E16" s="90"/>
      <c r="F16" s="90"/>
      <c r="G16" s="90"/>
      <c r="H16" s="52"/>
      <c r="I16" s="52"/>
      <c r="J16" s="53"/>
      <c r="K16" s="52"/>
      <c r="L16" s="52"/>
      <c r="M16" s="52"/>
      <c r="N16" s="54"/>
    </row>
    <row r="17" spans="2:5" s="22" customFormat="1" ht="15" customHeight="1">
      <c r="B17" s="38"/>
      <c r="E17" s="23"/>
    </row>
    <row r="18" spans="1:5" s="22" customFormat="1" ht="15" customHeight="1">
      <c r="A18" s="8" t="s">
        <v>103</v>
      </c>
      <c r="B18" s="9"/>
      <c r="C18" s="9"/>
      <c r="D18" s="9"/>
      <c r="E18" s="9"/>
    </row>
    <row r="19" spans="1:5" s="22" customFormat="1" ht="12.75">
      <c r="A19" s="9" t="s">
        <v>104</v>
      </c>
      <c r="B19" s="9"/>
      <c r="C19" s="9"/>
      <c r="D19" s="9"/>
      <c r="E19" s="9"/>
    </row>
    <row r="20" spans="1:5" s="22" customFormat="1" ht="12.75">
      <c r="A20" s="9" t="s">
        <v>105</v>
      </c>
      <c r="B20" s="9"/>
      <c r="C20" s="9"/>
      <c r="D20" s="9"/>
      <c r="E20" s="9"/>
    </row>
    <row r="21" spans="1:5" s="22" customFormat="1" ht="12.75">
      <c r="A21" s="9" t="s">
        <v>106</v>
      </c>
      <c r="B21" s="9"/>
      <c r="C21" s="9"/>
      <c r="D21" s="9"/>
      <c r="E21" s="9"/>
    </row>
    <row r="22" spans="1:5" s="22" customFormat="1" ht="12.75">
      <c r="A22" s="9" t="s">
        <v>107</v>
      </c>
      <c r="B22" s="9"/>
      <c r="C22" s="9"/>
      <c r="D22" s="9"/>
      <c r="E22" s="9"/>
    </row>
    <row r="23" spans="1:5" s="22" customFormat="1" ht="12.75">
      <c r="A23" s="9" t="s">
        <v>108</v>
      </c>
      <c r="B23" s="9"/>
      <c r="C23" s="9"/>
      <c r="D23" s="9"/>
      <c r="E23" s="9"/>
    </row>
    <row r="24" spans="1:5" s="22" customFormat="1" ht="12.75">
      <c r="A24" s="9" t="s">
        <v>109</v>
      </c>
      <c r="B24" s="9"/>
      <c r="C24" s="9"/>
      <c r="D24" s="9"/>
      <c r="E24" s="9"/>
    </row>
    <row r="25" spans="1:5" s="22" customFormat="1" ht="12.75">
      <c r="A25" s="9" t="s">
        <v>110</v>
      </c>
      <c r="B25" s="9"/>
      <c r="C25" s="9"/>
      <c r="D25" s="9"/>
      <c r="E25" s="9"/>
    </row>
    <row r="26" spans="1:5" s="22" customFormat="1" ht="12.75">
      <c r="A26" s="10" t="s">
        <v>111</v>
      </c>
      <c r="B26" s="9"/>
      <c r="C26" s="9"/>
      <c r="D26" s="9"/>
      <c r="E26" s="9"/>
    </row>
    <row r="27" spans="1:5" s="22" customFormat="1" ht="12.75">
      <c r="A27" s="9" t="s">
        <v>112</v>
      </c>
      <c r="B27" s="9"/>
      <c r="C27" s="9"/>
      <c r="D27" s="9"/>
      <c r="E27" s="9"/>
    </row>
    <row r="28" spans="1:5" s="22" customFormat="1" ht="12.75">
      <c r="A28" s="9" t="s">
        <v>113</v>
      </c>
      <c r="B28" s="9"/>
      <c r="C28" s="9"/>
      <c r="D28" s="9"/>
      <c r="E28" s="9"/>
    </row>
    <row r="29" spans="1:5" s="22" customFormat="1" ht="12.75">
      <c r="A29" s="9" t="s">
        <v>114</v>
      </c>
      <c r="B29" s="9"/>
      <c r="C29" s="9"/>
      <c r="D29" s="9"/>
      <c r="E29" s="9"/>
    </row>
    <row r="30" spans="1:5" s="22" customFormat="1" ht="12.75">
      <c r="A30" s="9" t="s">
        <v>115</v>
      </c>
      <c r="B30" s="9"/>
      <c r="C30" s="9"/>
      <c r="D30" s="9"/>
      <c r="E30" s="9"/>
    </row>
    <row r="31" spans="1:5" s="22" customFormat="1" ht="12.75">
      <c r="A31" s="9" t="s">
        <v>116</v>
      </c>
      <c r="B31" s="9"/>
      <c r="C31" s="9"/>
      <c r="D31" s="9"/>
      <c r="E31" s="9"/>
    </row>
    <row r="32" s="22" customFormat="1" ht="12.75">
      <c r="E32" s="23"/>
    </row>
    <row r="33" s="22" customFormat="1" ht="12.75">
      <c r="E33" s="23"/>
    </row>
    <row r="34" s="22" customFormat="1" ht="12.75">
      <c r="E34" s="23"/>
    </row>
    <row r="35" s="22" customFormat="1" ht="12.75">
      <c r="E35" s="23"/>
    </row>
    <row r="36" s="22" customFormat="1" ht="12.75">
      <c r="E36" s="23"/>
    </row>
    <row r="37" s="22" customFormat="1" ht="12.75">
      <c r="E37" s="23"/>
    </row>
    <row r="38" s="22" customFormat="1" ht="12.75">
      <c r="E38" s="23"/>
    </row>
    <row r="39" s="22" customFormat="1" ht="12.75">
      <c r="E39" s="23"/>
    </row>
    <row r="40" s="22" customFormat="1" ht="12.75">
      <c r="E40" s="23"/>
    </row>
    <row r="41" s="22" customFormat="1" ht="12.75">
      <c r="E41" s="23"/>
    </row>
    <row r="42" s="22" customFormat="1" ht="12.75">
      <c r="E42" s="23"/>
    </row>
    <row r="43" s="22" customFormat="1" ht="12.75">
      <c r="E43" s="23"/>
    </row>
    <row r="44" s="22" customFormat="1" ht="12.75">
      <c r="E44" s="23"/>
    </row>
    <row r="45" s="22" customFormat="1" ht="12.75">
      <c r="E45" s="23"/>
    </row>
    <row r="46" s="22" customFormat="1" ht="12.75">
      <c r="E46" s="23"/>
    </row>
    <row r="47" s="22" customFormat="1" ht="12.75">
      <c r="E47" s="23"/>
    </row>
    <row r="48" s="22" customFormat="1" ht="12.75">
      <c r="E48" s="23"/>
    </row>
    <row r="49" s="22" customFormat="1" ht="12.75">
      <c r="E49" s="23"/>
    </row>
    <row r="50" s="22" customFormat="1" ht="12.75">
      <c r="E50" s="23"/>
    </row>
    <row r="51" s="22" customFormat="1" ht="12.75">
      <c r="E51" s="23"/>
    </row>
    <row r="52" s="22" customFormat="1" ht="12.75">
      <c r="E52" s="23"/>
    </row>
    <row r="53" s="22" customFormat="1" ht="12.75">
      <c r="E53" s="23"/>
    </row>
    <row r="54" s="22" customFormat="1" ht="12.75">
      <c r="E54" s="23"/>
    </row>
    <row r="55" s="22" customFormat="1" ht="12.75">
      <c r="E55" s="23"/>
    </row>
    <row r="56" s="22" customFormat="1" ht="12.75">
      <c r="E56" s="23"/>
    </row>
    <row r="57" s="22" customFormat="1" ht="12.75">
      <c r="E57" s="23"/>
    </row>
    <row r="58" s="22" customFormat="1" ht="12.75">
      <c r="E58" s="23"/>
    </row>
    <row r="59" s="22" customFormat="1" ht="12.75">
      <c r="E59" s="23"/>
    </row>
    <row r="60" s="22" customFormat="1" ht="12.75">
      <c r="E60" s="23"/>
    </row>
    <row r="61" s="22" customFormat="1" ht="12.75">
      <c r="E61" s="23"/>
    </row>
    <row r="62" s="22" customFormat="1" ht="12.75">
      <c r="E62" s="23"/>
    </row>
    <row r="63" s="22" customFormat="1" ht="12.75">
      <c r="E63" s="23"/>
    </row>
    <row r="64" s="22" customFormat="1" ht="12.75">
      <c r="E64" s="23"/>
    </row>
    <row r="65" s="22" customFormat="1" ht="12.75">
      <c r="E65" s="23"/>
    </row>
    <row r="66" s="22" customFormat="1" ht="12.75">
      <c r="E66" s="23"/>
    </row>
    <row r="67" s="22" customFormat="1" ht="12.75">
      <c r="E67" s="23"/>
    </row>
  </sheetData>
  <sheetProtection/>
  <mergeCells count="3">
    <mergeCell ref="A15:F15"/>
    <mergeCell ref="A16:G16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view="pageBreakPreview" zoomScale="70" zoomScaleNormal="85" zoomScaleSheetLayoutView="70" zoomScalePageLayoutView="85" workbookViewId="0" topLeftCell="A1">
      <selection activeCell="D10" sqref="D10"/>
    </sheetView>
  </sheetViews>
  <sheetFormatPr defaultColWidth="9.00390625" defaultRowHeight="12.75"/>
  <cols>
    <col min="1" max="1" width="5.125" style="22" customWidth="1"/>
    <col min="2" max="2" width="53.875" style="22" customWidth="1"/>
    <col min="3" max="3" width="16.00390625" style="22" customWidth="1"/>
    <col min="4" max="4" width="20.875" style="22" customWidth="1"/>
    <col min="5" max="5" width="10.625" style="23" customWidth="1"/>
    <col min="6" max="6" width="12.875" style="22" customWidth="1"/>
    <col min="7" max="7" width="27.25390625" style="22" customWidth="1"/>
    <col min="8" max="8" width="17.625" style="22" customWidth="1"/>
    <col min="9" max="9" width="15.125" style="22" customWidth="1"/>
    <col min="10" max="10" width="20.375" style="22" customWidth="1"/>
    <col min="11" max="11" width="20.125" style="22" customWidth="1"/>
    <col min="12" max="12" width="18.875" style="22" customWidth="1"/>
    <col min="13" max="13" width="21.125" style="22" customWidth="1"/>
    <col min="14" max="14" width="23.375" style="22" customWidth="1"/>
    <col min="15" max="15" width="15.875" style="22" customWidth="1"/>
    <col min="16" max="16" width="15.875" style="40" customWidth="1"/>
    <col min="17" max="17" width="15.875" style="22" customWidth="1"/>
    <col min="18" max="19" width="14.25390625" style="22" customWidth="1"/>
    <col min="20" max="20" width="15.25390625" style="22" customWidth="1"/>
    <col min="21" max="16384" width="9.125" style="22" customWidth="1"/>
  </cols>
  <sheetData>
    <row r="1" spans="2:19" ht="12.75">
      <c r="B1" s="38" t="str">
        <f>'formularz oferty'!C4</f>
        <v>DFP.271.223.2018.AJ</v>
      </c>
      <c r="M1" s="39" t="s">
        <v>53</v>
      </c>
      <c r="R1" s="38"/>
      <c r="S1" s="38"/>
    </row>
    <row r="2" ht="12.75">
      <c r="M2" s="39" t="s">
        <v>60</v>
      </c>
    </row>
    <row r="3" spans="2:16" ht="12.75">
      <c r="B3" s="29" t="s">
        <v>13</v>
      </c>
      <c r="C3" s="5">
        <v>2</v>
      </c>
      <c r="D3" s="20"/>
      <c r="E3" s="16"/>
      <c r="F3" s="4"/>
      <c r="G3" s="41" t="s">
        <v>18</v>
      </c>
      <c r="H3" s="4"/>
      <c r="I3" s="20"/>
      <c r="J3" s="4"/>
      <c r="K3" s="4"/>
      <c r="L3" s="4"/>
      <c r="M3" s="4"/>
      <c r="P3" s="22"/>
    </row>
    <row r="4" spans="2:16" ht="12.75">
      <c r="B4" s="29"/>
      <c r="C4" s="20"/>
      <c r="D4" s="20"/>
      <c r="E4" s="16"/>
      <c r="F4" s="4"/>
      <c r="G4" s="41"/>
      <c r="H4" s="4"/>
      <c r="I4" s="20"/>
      <c r="J4" s="4"/>
      <c r="K4" s="4"/>
      <c r="L4" s="4"/>
      <c r="M4" s="4"/>
      <c r="P4" s="22"/>
    </row>
    <row r="5" spans="1:16" ht="12.75">
      <c r="A5" s="29"/>
      <c r="B5" s="29"/>
      <c r="C5" s="42"/>
      <c r="D5" s="42"/>
      <c r="E5" s="16"/>
      <c r="F5" s="4"/>
      <c r="G5" s="19" t="s">
        <v>0</v>
      </c>
      <c r="H5" s="97">
        <f>SUM(N10:N10)</f>
        <v>0</v>
      </c>
      <c r="I5" s="98"/>
      <c r="P5" s="22"/>
    </row>
    <row r="6" spans="1:16" ht="12.75">
      <c r="A6" s="29"/>
      <c r="C6" s="4"/>
      <c r="D6" s="4"/>
      <c r="E6" s="16"/>
      <c r="F6" s="4"/>
      <c r="G6" s="4"/>
      <c r="H6" s="4"/>
      <c r="I6" s="4"/>
      <c r="J6" s="4"/>
      <c r="K6" s="4"/>
      <c r="L6" s="4"/>
      <c r="M6" s="4"/>
      <c r="N6" s="4"/>
      <c r="P6" s="22"/>
    </row>
    <row r="7" spans="1:16" ht="12.75">
      <c r="A7" s="29"/>
      <c r="B7" s="43"/>
      <c r="C7" s="44"/>
      <c r="D7" s="44"/>
      <c r="E7" s="44"/>
      <c r="F7" s="44"/>
      <c r="G7" s="44"/>
      <c r="H7" s="44"/>
      <c r="I7" s="44"/>
      <c r="J7" s="44"/>
      <c r="K7" s="55"/>
      <c r="L7" s="55"/>
      <c r="M7" s="55"/>
      <c r="N7" s="55"/>
      <c r="P7" s="22"/>
    </row>
    <row r="8" spans="2:16" ht="12.75">
      <c r="B8" s="29"/>
      <c r="P8" s="22"/>
    </row>
    <row r="9" spans="1:14" s="29" customFormat="1" ht="126.75" customHeight="1">
      <c r="A9" s="5" t="s">
        <v>37</v>
      </c>
      <c r="B9" s="5" t="s">
        <v>14</v>
      </c>
      <c r="C9" s="5" t="s">
        <v>15</v>
      </c>
      <c r="D9" s="5" t="s">
        <v>50</v>
      </c>
      <c r="E9" s="45" t="s">
        <v>63</v>
      </c>
      <c r="F9" s="7"/>
      <c r="G9" s="5" t="str">
        <f>"Nazwa handlowa /
"&amp;C9&amp;" / 
"&amp;D9</f>
        <v>Nazwa handlowa /
Dawka / 
Postać /Opakowanie</v>
      </c>
      <c r="H9" s="5" t="s">
        <v>54</v>
      </c>
      <c r="I9" s="5" t="str">
        <f>B9</f>
        <v>Skład</v>
      </c>
      <c r="J9" s="5" t="s">
        <v>55</v>
      </c>
      <c r="K9" s="5" t="s">
        <v>29</v>
      </c>
      <c r="L9" s="5" t="s">
        <v>30</v>
      </c>
      <c r="M9" s="5" t="s">
        <v>31</v>
      </c>
      <c r="N9" s="5" t="s">
        <v>16</v>
      </c>
    </row>
    <row r="10" spans="1:14" s="29" customFormat="1" ht="72.75" customHeight="1">
      <c r="A10" s="18" t="s">
        <v>1</v>
      </c>
      <c r="B10" s="11" t="s">
        <v>89</v>
      </c>
      <c r="C10" s="11" t="s">
        <v>90</v>
      </c>
      <c r="D10" s="11" t="s">
        <v>91</v>
      </c>
      <c r="E10" s="1">
        <v>50</v>
      </c>
      <c r="F10" s="56" t="s">
        <v>71</v>
      </c>
      <c r="G10" s="48" t="s">
        <v>51</v>
      </c>
      <c r="H10" s="48"/>
      <c r="I10" s="48"/>
      <c r="J10" s="49"/>
      <c r="K10" s="48"/>
      <c r="L10" s="48" t="str">
        <f>IF(K10=0,"0,00",IF(K10&gt;0,ROUND(E10/K10,2)))</f>
        <v>0,00</v>
      </c>
      <c r="M10" s="48"/>
      <c r="N10" s="50">
        <f>ROUND(L10*ROUND(M10,2),2)</f>
        <v>0</v>
      </c>
    </row>
    <row r="11" spans="2:16" ht="37.5" customHeight="1">
      <c r="B11" s="99" t="s">
        <v>72</v>
      </c>
      <c r="C11" s="99"/>
      <c r="D11" s="99"/>
      <c r="E11" s="90"/>
      <c r="F11" s="90"/>
      <c r="J11" s="4"/>
      <c r="K11" s="58"/>
      <c r="L11" s="58"/>
      <c r="M11" s="58"/>
      <c r="P11" s="22"/>
    </row>
    <row r="12" ht="12.75">
      <c r="P12" s="22"/>
    </row>
    <row r="13" ht="12.75">
      <c r="P13" s="22"/>
    </row>
    <row r="14" ht="12.75">
      <c r="P14" s="22"/>
    </row>
    <row r="15" ht="12.75">
      <c r="P15" s="22"/>
    </row>
    <row r="16" ht="12.75">
      <c r="P16" s="22"/>
    </row>
    <row r="17" s="22" customFormat="1" ht="12.75">
      <c r="E17" s="23"/>
    </row>
    <row r="18" s="22" customFormat="1" ht="12.75">
      <c r="E18" s="23"/>
    </row>
    <row r="19" s="22" customFormat="1" ht="12.75">
      <c r="E19" s="23"/>
    </row>
    <row r="20" s="22" customFormat="1" ht="12.75">
      <c r="E20" s="23"/>
    </row>
    <row r="21" s="22" customFormat="1" ht="12.75">
      <c r="E21" s="23"/>
    </row>
    <row r="22" s="22" customFormat="1" ht="12.75">
      <c r="E22" s="23"/>
    </row>
    <row r="23" s="22" customFormat="1" ht="12.75">
      <c r="E23" s="23"/>
    </row>
    <row r="24" s="22" customFormat="1" ht="12.75">
      <c r="E24" s="23"/>
    </row>
    <row r="25" s="22" customFormat="1" ht="12.75">
      <c r="E25" s="23"/>
    </row>
    <row r="26" s="22" customFormat="1" ht="12.75">
      <c r="E26" s="23"/>
    </row>
    <row r="27" s="22" customFormat="1" ht="12.75">
      <c r="E27" s="23"/>
    </row>
    <row r="28" s="22" customFormat="1" ht="12.75">
      <c r="E28" s="23"/>
    </row>
    <row r="29" s="22" customFormat="1" ht="12.75">
      <c r="E29" s="23"/>
    </row>
    <row r="30" s="22" customFormat="1" ht="12.75">
      <c r="E30" s="23"/>
    </row>
    <row r="31" s="22" customFormat="1" ht="12.75">
      <c r="E31" s="23"/>
    </row>
    <row r="32" s="22" customFormat="1" ht="12.75">
      <c r="E32" s="23"/>
    </row>
    <row r="33" s="22" customFormat="1" ht="12.75">
      <c r="E33" s="23"/>
    </row>
  </sheetData>
  <sheetProtection/>
  <mergeCells count="2">
    <mergeCell ref="H5:I5"/>
    <mergeCell ref="B11:F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zoomScalePageLayoutView="80" workbookViewId="0" topLeftCell="A1">
      <selection activeCell="G11" sqref="G11"/>
    </sheetView>
  </sheetViews>
  <sheetFormatPr defaultColWidth="9.00390625" defaultRowHeight="12.75"/>
  <cols>
    <col min="1" max="1" width="5.125" style="22" customWidth="1"/>
    <col min="2" max="2" width="22.00390625" style="22" customWidth="1"/>
    <col min="3" max="3" width="31.25390625" style="22" customWidth="1"/>
    <col min="4" max="4" width="32.375" style="22" customWidth="1"/>
    <col min="5" max="5" width="10.625" style="23" customWidth="1"/>
    <col min="6" max="6" width="12.875" style="22" customWidth="1"/>
    <col min="7" max="7" width="27.25390625" style="22" customWidth="1"/>
    <col min="8" max="8" width="17.625" style="22" customWidth="1"/>
    <col min="9" max="9" width="15.125" style="22" customWidth="1"/>
    <col min="10" max="10" width="20.375" style="22" customWidth="1"/>
    <col min="11" max="14" width="15.25390625" style="22" customWidth="1"/>
    <col min="15" max="15" width="8.00390625" style="22" customWidth="1"/>
    <col min="16" max="16" width="15.875" style="22" customWidth="1"/>
    <col min="17" max="17" width="15.875" style="40" customWidth="1"/>
    <col min="18" max="18" width="15.875" style="22" customWidth="1"/>
    <col min="19" max="20" width="14.25390625" style="22" customWidth="1"/>
    <col min="21" max="16384" width="9.125" style="22" customWidth="1"/>
  </cols>
  <sheetData>
    <row r="1" spans="2:20" ht="12.75">
      <c r="B1" s="38" t="str">
        <f>'formularz oferty'!C4</f>
        <v>DFP.271.223.2018.AJ</v>
      </c>
      <c r="N1" s="39" t="s">
        <v>53</v>
      </c>
      <c r="S1" s="38"/>
      <c r="T1" s="38"/>
    </row>
    <row r="2" spans="7:9" ht="12.75">
      <c r="G2" s="91"/>
      <c r="H2" s="91"/>
      <c r="I2" s="91"/>
    </row>
    <row r="3" ht="12.75">
      <c r="N3" s="39" t="s">
        <v>60</v>
      </c>
    </row>
    <row r="4" spans="2:17" ht="12.75">
      <c r="B4" s="29" t="s">
        <v>13</v>
      </c>
      <c r="C4" s="5">
        <v>3</v>
      </c>
      <c r="D4" s="20"/>
      <c r="E4" s="16"/>
      <c r="F4" s="4"/>
      <c r="G4" s="41" t="s">
        <v>18</v>
      </c>
      <c r="H4" s="4"/>
      <c r="I4" s="20"/>
      <c r="J4" s="4"/>
      <c r="K4" s="4"/>
      <c r="L4" s="4"/>
      <c r="M4" s="4"/>
      <c r="N4" s="4"/>
      <c r="Q4" s="22"/>
    </row>
    <row r="5" spans="2:17" ht="12.75">
      <c r="B5" s="29"/>
      <c r="C5" s="20"/>
      <c r="D5" s="20"/>
      <c r="E5" s="16"/>
      <c r="F5" s="4"/>
      <c r="G5" s="41"/>
      <c r="H5" s="4"/>
      <c r="I5" s="20"/>
      <c r="J5" s="4"/>
      <c r="K5" s="4"/>
      <c r="L5" s="4"/>
      <c r="M5" s="4"/>
      <c r="N5" s="4"/>
      <c r="Q5" s="22"/>
    </row>
    <row r="6" spans="1:17" ht="12.75">
      <c r="A6" s="29"/>
      <c r="B6" s="29"/>
      <c r="C6" s="42"/>
      <c r="D6" s="42"/>
      <c r="E6" s="16"/>
      <c r="F6" s="4"/>
      <c r="G6" s="19" t="s">
        <v>0</v>
      </c>
      <c r="H6" s="97">
        <f>SUM(N11:N11)</f>
        <v>0</v>
      </c>
      <c r="I6" s="98"/>
      <c r="Q6" s="22"/>
    </row>
    <row r="7" spans="1:17" ht="12.75">
      <c r="A7" s="29"/>
      <c r="C7" s="4"/>
      <c r="D7" s="4"/>
      <c r="E7" s="16"/>
      <c r="F7" s="4"/>
      <c r="G7" s="4"/>
      <c r="H7" s="4"/>
      <c r="I7" s="4"/>
      <c r="J7" s="4"/>
      <c r="K7" s="4"/>
      <c r="L7" s="4"/>
      <c r="Q7" s="22"/>
    </row>
    <row r="8" spans="1:17" ht="12.75">
      <c r="A8" s="29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Q8" s="22"/>
    </row>
    <row r="9" spans="2:17" ht="12.75">
      <c r="B9" s="29"/>
      <c r="Q9" s="22"/>
    </row>
    <row r="10" spans="1:14" s="29" customFormat="1" ht="73.5" customHeight="1">
      <c r="A10" s="5" t="s">
        <v>37</v>
      </c>
      <c r="B10" s="5" t="s">
        <v>14</v>
      </c>
      <c r="C10" s="5" t="s">
        <v>15</v>
      </c>
      <c r="D10" s="5" t="s">
        <v>61</v>
      </c>
      <c r="E10" s="45" t="s">
        <v>59</v>
      </c>
      <c r="F10" s="7"/>
      <c r="G10" s="5" t="str">
        <f>"Nazwa handlowa /
"&amp;C10&amp;" / 
"&amp;D10</f>
        <v>Nazwa handlowa /
Dawka / 
Postać/ Opakowanie</v>
      </c>
      <c r="H10" s="5" t="s">
        <v>54</v>
      </c>
      <c r="I10" s="5" t="str">
        <f>B10</f>
        <v>Skład</v>
      </c>
      <c r="J10" s="5" t="s">
        <v>55</v>
      </c>
      <c r="K10" s="5" t="s">
        <v>29</v>
      </c>
      <c r="L10" s="5" t="s">
        <v>30</v>
      </c>
      <c r="M10" s="5" t="s">
        <v>70</v>
      </c>
      <c r="N10" s="5" t="s">
        <v>16</v>
      </c>
    </row>
    <row r="11" spans="1:14" s="29" customFormat="1" ht="303.75" customHeight="1">
      <c r="A11" s="18" t="s">
        <v>1</v>
      </c>
      <c r="B11" s="1" t="s">
        <v>92</v>
      </c>
      <c r="C11" s="11" t="s">
        <v>94</v>
      </c>
      <c r="D11" s="11" t="s">
        <v>93</v>
      </c>
      <c r="E11" s="59">
        <v>300</v>
      </c>
      <c r="F11" s="60" t="s">
        <v>95</v>
      </c>
      <c r="G11" s="61" t="s">
        <v>129</v>
      </c>
      <c r="H11" s="61"/>
      <c r="I11" s="61"/>
      <c r="J11" s="61"/>
      <c r="K11" s="61"/>
      <c r="L11" s="62" t="str">
        <f>IF(K11=0,"0,00",IF(K11&gt;0,ROUND(E11/K11,2)))</f>
        <v>0,00</v>
      </c>
      <c r="M11" s="62"/>
      <c r="N11" s="63">
        <f>ROUND(L11*ROUND(M11,2),2)</f>
        <v>0</v>
      </c>
    </row>
    <row r="12" spans="2:14" ht="18" customHeight="1">
      <c r="B12" s="64" t="s">
        <v>66</v>
      </c>
      <c r="C12" s="65"/>
      <c r="D12" s="66"/>
      <c r="E12" s="67"/>
      <c r="F12" s="57"/>
      <c r="G12" s="68"/>
      <c r="H12" s="68"/>
      <c r="I12" s="68"/>
      <c r="J12" s="69"/>
      <c r="K12" s="68"/>
      <c r="L12" s="68"/>
      <c r="M12" s="68"/>
      <c r="N12" s="70"/>
    </row>
    <row r="13" spans="2:17" ht="12.75">
      <c r="B13" s="71"/>
      <c r="C13" s="72"/>
      <c r="D13" s="72"/>
      <c r="E13" s="72"/>
      <c r="F13" s="72"/>
      <c r="G13" s="72"/>
      <c r="Q13" s="22"/>
    </row>
    <row r="14" spans="2:17" ht="35.25" customHeight="1">
      <c r="B14" s="86"/>
      <c r="C14" s="100"/>
      <c r="D14" s="100"/>
      <c r="E14" s="100"/>
      <c r="F14" s="100"/>
      <c r="Q14" s="22"/>
    </row>
    <row r="15" ht="12.75">
      <c r="Q15" s="22"/>
    </row>
    <row r="16" ht="12.75">
      <c r="Q16" s="22"/>
    </row>
    <row r="17" ht="12.75">
      <c r="Q17" s="22"/>
    </row>
    <row r="18" ht="12.75">
      <c r="Q18" s="22"/>
    </row>
    <row r="19" ht="12.75">
      <c r="Q19" s="22"/>
    </row>
    <row r="20" ht="12.75">
      <c r="Q20" s="22"/>
    </row>
    <row r="21" ht="12.75">
      <c r="Q21" s="22"/>
    </row>
    <row r="22" ht="12.75">
      <c r="Q22" s="22"/>
    </row>
    <row r="23" ht="12.75">
      <c r="Q23" s="22"/>
    </row>
    <row r="24" ht="12.75">
      <c r="Q24" s="22"/>
    </row>
    <row r="25" ht="12.75">
      <c r="Q25" s="22"/>
    </row>
    <row r="26" ht="12.75">
      <c r="Q26" s="22"/>
    </row>
    <row r="27" ht="12.75">
      <c r="Q27" s="22"/>
    </row>
    <row r="28" ht="12.75">
      <c r="Q28" s="22"/>
    </row>
    <row r="29" ht="12.75">
      <c r="Q29" s="22"/>
    </row>
    <row r="30" ht="12.75">
      <c r="Q30" s="22"/>
    </row>
    <row r="31" ht="12.75">
      <c r="Q31" s="22"/>
    </row>
    <row r="32" ht="12.75">
      <c r="Q32" s="22"/>
    </row>
    <row r="33" ht="12.75">
      <c r="Q33" s="22"/>
    </row>
    <row r="34" ht="12.75">
      <c r="Q34" s="22"/>
    </row>
    <row r="35" ht="12.75">
      <c r="Q35" s="22"/>
    </row>
    <row r="36" ht="12.75">
      <c r="Q36" s="22"/>
    </row>
    <row r="37" ht="12.75">
      <c r="Q37" s="22"/>
    </row>
    <row r="38" ht="12.75">
      <c r="Q38" s="22"/>
    </row>
    <row r="39" ht="12.75">
      <c r="Q39" s="22"/>
    </row>
    <row r="40" ht="12.75">
      <c r="Q40" s="22"/>
    </row>
  </sheetData>
  <sheetProtection/>
  <mergeCells count="3">
    <mergeCell ref="B14:F14"/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tabSelected="1" zoomScale="85" zoomScaleNormal="85" zoomScalePageLayoutView="80" workbookViewId="0" topLeftCell="A1">
      <selection activeCell="D19" sqref="D18:D19"/>
    </sheetView>
  </sheetViews>
  <sheetFormatPr defaultColWidth="9.00390625" defaultRowHeight="12.75"/>
  <cols>
    <col min="1" max="1" width="5.125" style="22" customWidth="1"/>
    <col min="2" max="2" width="28.75390625" style="22" customWidth="1"/>
    <col min="3" max="3" width="25.75390625" style="22" customWidth="1"/>
    <col min="4" max="4" width="22.875" style="22" customWidth="1"/>
    <col min="5" max="5" width="10.625" style="23" customWidth="1"/>
    <col min="6" max="6" width="12.875" style="22" customWidth="1"/>
    <col min="7" max="7" width="33.75390625" style="22" customWidth="1"/>
    <col min="8" max="8" width="17.625" style="22" customWidth="1"/>
    <col min="9" max="9" width="15.125" style="22" customWidth="1"/>
    <col min="10" max="10" width="20.375" style="22" customWidth="1"/>
    <col min="11" max="14" width="15.25390625" style="22" customWidth="1"/>
    <col min="15" max="15" width="8.00390625" style="22" customWidth="1"/>
    <col min="16" max="16" width="15.875" style="22" customWidth="1"/>
    <col min="17" max="17" width="15.875" style="40" customWidth="1"/>
    <col min="18" max="18" width="15.875" style="22" customWidth="1"/>
    <col min="19" max="20" width="14.25390625" style="22" customWidth="1"/>
    <col min="21" max="21" width="15.25390625" style="22" customWidth="1"/>
    <col min="22" max="16384" width="9.125" style="22" customWidth="1"/>
  </cols>
  <sheetData>
    <row r="1" spans="2:20" ht="12.75">
      <c r="B1" s="38" t="str">
        <f>'formularz oferty'!C4</f>
        <v>DFP.271.223.2018.AJ</v>
      </c>
      <c r="N1" s="39" t="s">
        <v>53</v>
      </c>
      <c r="S1" s="38"/>
      <c r="T1" s="38"/>
    </row>
    <row r="2" spans="7:9" ht="12.75">
      <c r="G2" s="91"/>
      <c r="H2" s="91"/>
      <c r="I2" s="91"/>
    </row>
    <row r="3" ht="12.75">
      <c r="N3" s="39" t="s">
        <v>60</v>
      </c>
    </row>
    <row r="4" spans="2:17" ht="12.75">
      <c r="B4" s="29" t="s">
        <v>13</v>
      </c>
      <c r="C4" s="5">
        <v>4</v>
      </c>
      <c r="D4" s="20"/>
      <c r="E4" s="16"/>
      <c r="F4" s="4"/>
      <c r="G4" s="41" t="s">
        <v>18</v>
      </c>
      <c r="H4" s="4"/>
      <c r="I4" s="20"/>
      <c r="J4" s="4"/>
      <c r="K4" s="4"/>
      <c r="L4" s="4"/>
      <c r="M4" s="4"/>
      <c r="N4" s="4"/>
      <c r="Q4" s="22"/>
    </row>
    <row r="5" spans="2:17" ht="12.75">
      <c r="B5" s="29"/>
      <c r="C5" s="20"/>
      <c r="D5" s="20"/>
      <c r="E5" s="16"/>
      <c r="F5" s="4"/>
      <c r="G5" s="41"/>
      <c r="H5" s="4"/>
      <c r="I5" s="20"/>
      <c r="J5" s="4"/>
      <c r="K5" s="4"/>
      <c r="L5" s="4"/>
      <c r="M5" s="4"/>
      <c r="N5" s="4"/>
      <c r="Q5" s="22"/>
    </row>
    <row r="6" spans="1:17" ht="12.75">
      <c r="A6" s="29"/>
      <c r="B6" s="29"/>
      <c r="C6" s="42"/>
      <c r="D6" s="42"/>
      <c r="E6" s="16"/>
      <c r="F6" s="4"/>
      <c r="G6" s="19" t="s">
        <v>0</v>
      </c>
      <c r="H6" s="97">
        <f>SUM(N11:N11)</f>
        <v>0</v>
      </c>
      <c r="I6" s="98"/>
      <c r="Q6" s="22"/>
    </row>
    <row r="7" spans="1:17" ht="12.75">
      <c r="A7" s="29"/>
      <c r="C7" s="4"/>
      <c r="D7" s="4"/>
      <c r="E7" s="16"/>
      <c r="F7" s="4"/>
      <c r="G7" s="4"/>
      <c r="H7" s="4"/>
      <c r="I7" s="4"/>
      <c r="J7" s="4"/>
      <c r="K7" s="4"/>
      <c r="L7" s="4"/>
      <c r="Q7" s="22"/>
    </row>
    <row r="8" spans="1:17" ht="12.75">
      <c r="A8" s="29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Q8" s="22"/>
    </row>
    <row r="9" spans="2:17" ht="12.75">
      <c r="B9" s="29"/>
      <c r="Q9" s="22"/>
    </row>
    <row r="10" spans="1:14" s="29" customFormat="1" ht="75" customHeight="1">
      <c r="A10" s="5" t="s">
        <v>37</v>
      </c>
      <c r="B10" s="5" t="s">
        <v>14</v>
      </c>
      <c r="C10" s="5" t="s">
        <v>15</v>
      </c>
      <c r="D10" s="5" t="s">
        <v>62</v>
      </c>
      <c r="E10" s="45" t="s">
        <v>59</v>
      </c>
      <c r="F10" s="7"/>
      <c r="G10" s="5" t="str">
        <f>"Nazwa handlowa /
"&amp;C10&amp;" / 
"&amp;D10</f>
        <v>Nazwa handlowa /
Dawka / 
Postać/Opakowanie</v>
      </c>
      <c r="H10" s="5" t="s">
        <v>68</v>
      </c>
      <c r="I10" s="5" t="str">
        <f>B10</f>
        <v>Skład</v>
      </c>
      <c r="J10" s="5" t="s">
        <v>69</v>
      </c>
      <c r="K10" s="5" t="s">
        <v>29</v>
      </c>
      <c r="L10" s="5" t="s">
        <v>30</v>
      </c>
      <c r="M10" s="5" t="s">
        <v>31</v>
      </c>
      <c r="N10" s="5" t="s">
        <v>16</v>
      </c>
    </row>
    <row r="11" spans="1:14" ht="59.25" customHeight="1">
      <c r="A11" s="18" t="s">
        <v>1</v>
      </c>
      <c r="B11" s="11" t="s">
        <v>117</v>
      </c>
      <c r="C11" s="11" t="s">
        <v>118</v>
      </c>
      <c r="D11" s="11" t="s">
        <v>119</v>
      </c>
      <c r="E11" s="12">
        <v>250</v>
      </c>
      <c r="F11" s="73" t="s">
        <v>71</v>
      </c>
      <c r="G11" s="48" t="s">
        <v>51</v>
      </c>
      <c r="H11" s="48"/>
      <c r="I11" s="48"/>
      <c r="J11" s="49"/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2:6" ht="65.25" customHeight="1">
      <c r="B12" s="99" t="s">
        <v>84</v>
      </c>
      <c r="C12" s="99"/>
      <c r="D12" s="99"/>
      <c r="E12" s="99"/>
      <c r="F12" s="99"/>
    </row>
    <row r="13" spans="2:4" ht="12.75">
      <c r="B13" s="91"/>
      <c r="C13" s="91"/>
      <c r="D13" s="91"/>
    </row>
    <row r="14" ht="45" customHeight="1"/>
  </sheetData>
  <sheetProtection/>
  <mergeCells count="4">
    <mergeCell ref="G2:I2"/>
    <mergeCell ref="H6:I6"/>
    <mergeCell ref="B13:D13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showGridLines="0" view="pageBreakPreview" zoomScale="98" zoomScaleSheetLayoutView="98" zoomScalePageLayoutView="85" workbookViewId="0" topLeftCell="A1">
      <selection activeCell="F11" sqref="F11"/>
    </sheetView>
  </sheetViews>
  <sheetFormatPr defaultColWidth="9.00390625" defaultRowHeight="12.75"/>
  <cols>
    <col min="1" max="1" width="5.125" style="22" customWidth="1"/>
    <col min="2" max="2" width="21.25390625" style="22" customWidth="1"/>
    <col min="3" max="3" width="18.00390625" style="22" customWidth="1"/>
    <col min="4" max="4" width="22.375" style="22" customWidth="1"/>
    <col min="5" max="5" width="10.625" style="23" customWidth="1"/>
    <col min="6" max="6" width="12.875" style="22" customWidth="1"/>
    <col min="7" max="7" width="27.25390625" style="22" customWidth="1"/>
    <col min="8" max="8" width="17.625" style="22" customWidth="1"/>
    <col min="9" max="9" width="15.125" style="22" customWidth="1"/>
    <col min="10" max="10" width="20.375" style="22" customWidth="1"/>
    <col min="11" max="14" width="15.25390625" style="22" customWidth="1"/>
    <col min="15" max="15" width="8.00390625" style="22" customWidth="1"/>
    <col min="16" max="16" width="15.875" style="22" customWidth="1"/>
    <col min="17" max="17" width="15.875" style="40" customWidth="1"/>
    <col min="18" max="18" width="15.875" style="22" customWidth="1"/>
    <col min="19" max="20" width="14.25390625" style="22" customWidth="1"/>
    <col min="21" max="21" width="15.25390625" style="22" customWidth="1"/>
    <col min="22" max="16384" width="9.125" style="22" customWidth="1"/>
  </cols>
  <sheetData>
    <row r="1" spans="2:20" ht="12.75">
      <c r="B1" s="38" t="str">
        <f>'formularz oferty'!C4</f>
        <v>DFP.271.223.2018.AJ</v>
      </c>
      <c r="N1" s="39" t="s">
        <v>53</v>
      </c>
      <c r="S1" s="38"/>
      <c r="T1" s="38"/>
    </row>
    <row r="2" spans="7:9" ht="12.75">
      <c r="G2" s="91"/>
      <c r="H2" s="91"/>
      <c r="I2" s="91"/>
    </row>
    <row r="3" ht="12.75">
      <c r="N3" s="39" t="s">
        <v>60</v>
      </c>
    </row>
    <row r="4" spans="2:17" ht="12.75">
      <c r="B4" s="29" t="s">
        <v>13</v>
      </c>
      <c r="C4" s="5">
        <v>5</v>
      </c>
      <c r="D4" s="20"/>
      <c r="E4" s="16"/>
      <c r="F4" s="4"/>
      <c r="G4" s="41" t="s">
        <v>18</v>
      </c>
      <c r="H4" s="4"/>
      <c r="I4" s="20"/>
      <c r="J4" s="4"/>
      <c r="K4" s="4"/>
      <c r="L4" s="4"/>
      <c r="M4" s="4"/>
      <c r="N4" s="4"/>
      <c r="Q4" s="22"/>
    </row>
    <row r="5" spans="2:17" ht="12.75">
      <c r="B5" s="29"/>
      <c r="C5" s="20"/>
      <c r="D5" s="20"/>
      <c r="E5" s="16"/>
      <c r="F5" s="4"/>
      <c r="G5" s="41"/>
      <c r="H5" s="4"/>
      <c r="I5" s="20"/>
      <c r="J5" s="4"/>
      <c r="K5" s="4"/>
      <c r="L5" s="4"/>
      <c r="M5" s="4"/>
      <c r="N5" s="4"/>
      <c r="Q5" s="22"/>
    </row>
    <row r="6" spans="1:17" ht="12.75">
      <c r="A6" s="29"/>
      <c r="B6" s="29"/>
      <c r="C6" s="42"/>
      <c r="D6" s="42"/>
      <c r="E6" s="16"/>
      <c r="F6" s="4"/>
      <c r="G6" s="19" t="s">
        <v>0</v>
      </c>
      <c r="H6" s="97">
        <f>SUM(N11:N11)</f>
        <v>0</v>
      </c>
      <c r="I6" s="98"/>
      <c r="Q6" s="22"/>
    </row>
    <row r="7" spans="1:17" ht="12.75">
      <c r="A7" s="29"/>
      <c r="C7" s="4"/>
      <c r="D7" s="4"/>
      <c r="E7" s="16"/>
      <c r="F7" s="4"/>
      <c r="G7" s="4"/>
      <c r="H7" s="4"/>
      <c r="I7" s="4"/>
      <c r="J7" s="4"/>
      <c r="K7" s="4"/>
      <c r="L7" s="4"/>
      <c r="Q7" s="22"/>
    </row>
    <row r="8" spans="1:17" ht="12.75">
      <c r="A8" s="29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Q8" s="22"/>
    </row>
    <row r="9" spans="2:17" ht="12.75">
      <c r="B9" s="29"/>
      <c r="Q9" s="22"/>
    </row>
    <row r="10" spans="1:14" s="29" customFormat="1" ht="60" customHeight="1">
      <c r="A10" s="5" t="s">
        <v>37</v>
      </c>
      <c r="B10" s="5" t="s">
        <v>14</v>
      </c>
      <c r="C10" s="5" t="s">
        <v>15</v>
      </c>
      <c r="D10" s="5" t="s">
        <v>50</v>
      </c>
      <c r="E10" s="45" t="s">
        <v>59</v>
      </c>
      <c r="F10" s="7"/>
      <c r="G10" s="5" t="str">
        <f>"Nazwa handlowa /
"&amp;C10&amp;" / 
"&amp;D10</f>
        <v>Nazwa handlowa /
Dawka / 
Postać /Opakowanie</v>
      </c>
      <c r="H10" s="5" t="s">
        <v>54</v>
      </c>
      <c r="I10" s="5" t="str">
        <f>B10</f>
        <v>Skład</v>
      </c>
      <c r="J10" s="5" t="s">
        <v>55</v>
      </c>
      <c r="K10" s="5" t="s">
        <v>29</v>
      </c>
      <c r="L10" s="5" t="s">
        <v>30</v>
      </c>
      <c r="M10" s="5" t="s">
        <v>31</v>
      </c>
      <c r="N10" s="5" t="s">
        <v>16</v>
      </c>
    </row>
    <row r="11" spans="1:14" ht="53.25" customHeight="1">
      <c r="A11" s="18" t="s">
        <v>1</v>
      </c>
      <c r="B11" s="74" t="s">
        <v>120</v>
      </c>
      <c r="C11" s="11" t="s">
        <v>121</v>
      </c>
      <c r="D11" s="11" t="s">
        <v>73</v>
      </c>
      <c r="E11" s="12">
        <v>400</v>
      </c>
      <c r="F11" s="73" t="s">
        <v>71</v>
      </c>
      <c r="G11" s="48" t="s">
        <v>51</v>
      </c>
      <c r="H11" s="48"/>
      <c r="I11" s="48"/>
      <c r="J11" s="49"/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2:17" ht="18" customHeight="1">
      <c r="B12" s="99"/>
      <c r="C12" s="99"/>
      <c r="D12" s="99"/>
      <c r="E12" s="99"/>
      <c r="F12" s="99"/>
      <c r="G12" s="99"/>
      <c r="Q12" s="22"/>
    </row>
    <row r="13" spans="2:17" ht="20.25" customHeight="1">
      <c r="B13" s="91" t="s">
        <v>122</v>
      </c>
      <c r="C13" s="91"/>
      <c r="D13" s="91"/>
      <c r="E13" s="91"/>
      <c r="F13" s="91"/>
      <c r="G13" s="91"/>
      <c r="Q13" s="22"/>
    </row>
    <row r="14" spans="2:17" ht="12.75">
      <c r="B14" s="38"/>
      <c r="Q14" s="22"/>
    </row>
    <row r="15" spans="2:17" ht="33" customHeight="1">
      <c r="B15" s="86"/>
      <c r="C15" s="100"/>
      <c r="D15" s="100"/>
      <c r="E15" s="100"/>
      <c r="F15" s="100"/>
      <c r="Q15" s="22"/>
    </row>
    <row r="16" spans="2:17" ht="12.75">
      <c r="B16" s="38"/>
      <c r="Q16" s="22"/>
    </row>
    <row r="17" s="22" customFormat="1" ht="12.75">
      <c r="E17" s="23"/>
    </row>
    <row r="18" s="22" customFormat="1" ht="12.75">
      <c r="E18" s="23"/>
    </row>
    <row r="19" s="22" customFormat="1" ht="12.75">
      <c r="E19" s="23"/>
    </row>
    <row r="20" s="22" customFormat="1" ht="12.75">
      <c r="E20" s="23"/>
    </row>
    <row r="21" s="22" customFormat="1" ht="12.75">
      <c r="E21" s="23"/>
    </row>
    <row r="22" s="22" customFormat="1" ht="12.75">
      <c r="E22" s="23"/>
    </row>
    <row r="23" s="22" customFormat="1" ht="12.75">
      <c r="E23" s="23"/>
    </row>
    <row r="24" s="22" customFormat="1" ht="12.75">
      <c r="E24" s="23"/>
    </row>
    <row r="25" s="22" customFormat="1" ht="12.75">
      <c r="E25" s="23"/>
    </row>
    <row r="26" s="22" customFormat="1" ht="12.75">
      <c r="E26" s="23"/>
    </row>
    <row r="27" s="22" customFormat="1" ht="12.75">
      <c r="E27" s="23"/>
    </row>
    <row r="28" s="22" customFormat="1" ht="12.75">
      <c r="E28" s="23"/>
    </row>
    <row r="29" s="22" customFormat="1" ht="12.75">
      <c r="E29" s="23"/>
    </row>
    <row r="30" s="22" customFormat="1" ht="12.75">
      <c r="E30" s="23"/>
    </row>
    <row r="31" s="22" customFormat="1" ht="12.75">
      <c r="E31" s="23"/>
    </row>
    <row r="32" s="22" customFormat="1" ht="12.75">
      <c r="E32" s="23"/>
    </row>
    <row r="33" s="22" customFormat="1" ht="12.75">
      <c r="E33" s="23"/>
    </row>
    <row r="34" s="22" customFormat="1" ht="12.75">
      <c r="E34" s="23"/>
    </row>
    <row r="35" s="22" customFormat="1" ht="12.75">
      <c r="E35" s="23"/>
    </row>
    <row r="36" s="22" customFormat="1" ht="12.75">
      <c r="E36" s="23"/>
    </row>
    <row r="37" s="22" customFormat="1" ht="12.75">
      <c r="E37" s="23"/>
    </row>
    <row r="38" s="22" customFormat="1" ht="12.75">
      <c r="E38" s="23"/>
    </row>
    <row r="39" s="22" customFormat="1" ht="12.75">
      <c r="E39" s="23"/>
    </row>
    <row r="40" s="22" customFormat="1" ht="12.75">
      <c r="E40" s="23"/>
    </row>
    <row r="41" s="22" customFormat="1" ht="12.75">
      <c r="E41" s="23"/>
    </row>
    <row r="42" s="22" customFormat="1" ht="12.75">
      <c r="E42" s="23"/>
    </row>
    <row r="43" s="22" customFormat="1" ht="12.75">
      <c r="E43" s="23"/>
    </row>
    <row r="44" s="22" customFormat="1" ht="12.75">
      <c r="E44" s="23"/>
    </row>
    <row r="45" s="22" customFormat="1" ht="12.75">
      <c r="E45" s="23"/>
    </row>
    <row r="46" s="22" customFormat="1" ht="12.75">
      <c r="E46" s="23"/>
    </row>
    <row r="47" s="22" customFormat="1" ht="12.75">
      <c r="E47" s="23"/>
    </row>
    <row r="48" s="22" customFormat="1" ht="12.75">
      <c r="E48" s="23"/>
    </row>
    <row r="49" s="22" customFormat="1" ht="12.75">
      <c r="E49" s="23"/>
    </row>
    <row r="50" s="22" customFormat="1" ht="12.75">
      <c r="E50" s="23"/>
    </row>
    <row r="51" s="22" customFormat="1" ht="12.75">
      <c r="E51" s="23"/>
    </row>
    <row r="52" s="22" customFormat="1" ht="12.75">
      <c r="E52" s="23"/>
    </row>
    <row r="53" s="22" customFormat="1" ht="12.75">
      <c r="E53" s="23"/>
    </row>
    <row r="54" s="22" customFormat="1" ht="12.75">
      <c r="E54" s="23"/>
    </row>
    <row r="55" s="22" customFormat="1" ht="12.75">
      <c r="E55" s="23"/>
    </row>
    <row r="56" s="22" customFormat="1" ht="12.75">
      <c r="E56" s="23"/>
    </row>
    <row r="57" s="22" customFormat="1" ht="12.75">
      <c r="E57" s="23"/>
    </row>
    <row r="58" s="22" customFormat="1" ht="12.75">
      <c r="E58" s="23"/>
    </row>
    <row r="59" s="22" customFormat="1" ht="12.75">
      <c r="E59" s="23"/>
    </row>
    <row r="60" s="22" customFormat="1" ht="12.75">
      <c r="E60" s="23"/>
    </row>
    <row r="61" s="22" customFormat="1" ht="12.75">
      <c r="E61" s="23"/>
    </row>
    <row r="62" s="22" customFormat="1" ht="12.75">
      <c r="E62" s="23"/>
    </row>
    <row r="63" s="22" customFormat="1" ht="12.75">
      <c r="E63" s="23"/>
    </row>
    <row r="64" s="22" customFormat="1" ht="12.75">
      <c r="E64" s="23"/>
    </row>
    <row r="65" s="22" customFormat="1" ht="12.75">
      <c r="E65" s="23"/>
    </row>
    <row r="66" s="22" customFormat="1" ht="12.75">
      <c r="E66" s="23"/>
    </row>
    <row r="67" s="22" customFormat="1" ht="12.75">
      <c r="E67" s="23"/>
    </row>
    <row r="68" s="22" customFormat="1" ht="12.75">
      <c r="E68" s="23"/>
    </row>
    <row r="69" s="22" customFormat="1" ht="12.75">
      <c r="E69" s="23"/>
    </row>
    <row r="70" s="22" customFormat="1" ht="12.75">
      <c r="E70" s="23"/>
    </row>
    <row r="71" s="22" customFormat="1" ht="12.75">
      <c r="E71" s="23"/>
    </row>
  </sheetData>
  <sheetProtection/>
  <mergeCells count="5">
    <mergeCell ref="G2:I2"/>
    <mergeCell ref="H6:I6"/>
    <mergeCell ref="B15:F15"/>
    <mergeCell ref="B12:G12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showGridLines="0" view="pageBreakPreview" zoomScale="113" zoomScaleSheetLayoutView="113" zoomScalePageLayoutView="85" workbookViewId="0" topLeftCell="A1">
      <selection activeCell="L13" sqref="L13"/>
    </sheetView>
  </sheetViews>
  <sheetFormatPr defaultColWidth="9.00390625" defaultRowHeight="12.75"/>
  <cols>
    <col min="1" max="1" width="5.125" style="22" customWidth="1"/>
    <col min="2" max="2" width="18.00390625" style="22" customWidth="1"/>
    <col min="3" max="3" width="24.125" style="22" customWidth="1"/>
    <col min="4" max="4" width="24.75390625" style="22" customWidth="1"/>
    <col min="5" max="5" width="10.625" style="23" customWidth="1"/>
    <col min="6" max="6" width="12.875" style="22" customWidth="1"/>
    <col min="7" max="7" width="27.25390625" style="22" customWidth="1"/>
    <col min="8" max="8" width="17.625" style="22" customWidth="1"/>
    <col min="9" max="9" width="15.125" style="22" customWidth="1"/>
    <col min="10" max="10" width="14.875" style="22" customWidth="1"/>
    <col min="11" max="11" width="15.375" style="22" customWidth="1"/>
    <col min="12" max="12" width="18.25390625" style="22" customWidth="1"/>
    <col min="13" max="14" width="15.25390625" style="22" customWidth="1"/>
    <col min="15" max="15" width="15.875" style="22" customWidth="1"/>
    <col min="16" max="16" width="15.875" style="40" customWidth="1"/>
    <col min="17" max="17" width="15.875" style="22" customWidth="1"/>
    <col min="18" max="19" width="14.25390625" style="22" customWidth="1"/>
    <col min="20" max="20" width="15.25390625" style="22" customWidth="1"/>
    <col min="21" max="16384" width="9.125" style="22" customWidth="1"/>
  </cols>
  <sheetData>
    <row r="1" spans="2:19" ht="12.75">
      <c r="B1" s="38" t="str">
        <f>'formularz oferty'!C4</f>
        <v>DFP.271.223.2018.AJ</v>
      </c>
      <c r="N1" s="39" t="s">
        <v>53</v>
      </c>
      <c r="R1" s="38"/>
      <c r="S1" s="38"/>
    </row>
    <row r="2" spans="7:9" ht="12.75">
      <c r="G2" s="91"/>
      <c r="H2" s="91"/>
      <c r="I2" s="91"/>
    </row>
    <row r="3" ht="12.75">
      <c r="N3" s="39" t="s">
        <v>60</v>
      </c>
    </row>
    <row r="4" spans="2:16" ht="12.75">
      <c r="B4" s="29" t="s">
        <v>13</v>
      </c>
      <c r="C4" s="5">
        <v>6</v>
      </c>
      <c r="D4" s="20"/>
      <c r="E4" s="16"/>
      <c r="F4" s="4"/>
      <c r="G4" s="41" t="s">
        <v>18</v>
      </c>
      <c r="H4" s="4"/>
      <c r="I4" s="20"/>
      <c r="J4" s="4"/>
      <c r="K4" s="4"/>
      <c r="L4" s="4"/>
      <c r="M4" s="4"/>
      <c r="N4" s="4"/>
      <c r="P4" s="22"/>
    </row>
    <row r="5" spans="2:16" ht="12.75">
      <c r="B5" s="29"/>
      <c r="C5" s="20"/>
      <c r="D5" s="20"/>
      <c r="E5" s="16"/>
      <c r="F5" s="4"/>
      <c r="G5" s="41"/>
      <c r="H5" s="4"/>
      <c r="I5" s="20"/>
      <c r="J5" s="4"/>
      <c r="K5" s="4"/>
      <c r="L5" s="4"/>
      <c r="M5" s="4"/>
      <c r="N5" s="4"/>
      <c r="P5" s="22"/>
    </row>
    <row r="6" spans="1:16" ht="12.75">
      <c r="A6" s="29"/>
      <c r="B6" s="29"/>
      <c r="C6" s="42"/>
      <c r="D6" s="42"/>
      <c r="E6" s="16"/>
      <c r="F6" s="4"/>
      <c r="G6" s="19" t="s">
        <v>0</v>
      </c>
      <c r="H6" s="97">
        <f>SUM(N11:N11)</f>
        <v>0</v>
      </c>
      <c r="I6" s="98"/>
      <c r="P6" s="22"/>
    </row>
    <row r="7" spans="1:16" ht="12.75">
      <c r="A7" s="29"/>
      <c r="C7" s="4"/>
      <c r="D7" s="4"/>
      <c r="E7" s="16"/>
      <c r="F7" s="4"/>
      <c r="G7" s="4"/>
      <c r="H7" s="4"/>
      <c r="I7" s="4"/>
      <c r="J7" s="4"/>
      <c r="K7" s="4"/>
      <c r="L7" s="4"/>
      <c r="P7" s="22"/>
    </row>
    <row r="8" spans="1:16" ht="12.75">
      <c r="A8" s="29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  <c r="M8" s="55"/>
      <c r="N8" s="55"/>
      <c r="O8" s="55"/>
      <c r="P8" s="22"/>
    </row>
    <row r="9" spans="2:16" ht="12.75">
      <c r="B9" s="29"/>
      <c r="P9" s="22"/>
    </row>
    <row r="10" spans="1:14" s="29" customFormat="1" ht="73.5" customHeight="1">
      <c r="A10" s="5" t="s">
        <v>37</v>
      </c>
      <c r="B10" s="5" t="s">
        <v>14</v>
      </c>
      <c r="C10" s="5" t="s">
        <v>15</v>
      </c>
      <c r="D10" s="5" t="s">
        <v>61</v>
      </c>
      <c r="E10" s="45" t="s">
        <v>59</v>
      </c>
      <c r="F10" s="7"/>
      <c r="G10" s="5" t="str">
        <f>"Nazwa handlowa /
"&amp;C10&amp;" / 
"&amp;D10</f>
        <v>Nazwa handlowa /
Dawka / 
Postać/ Opakowanie</v>
      </c>
      <c r="H10" s="5" t="s">
        <v>54</v>
      </c>
      <c r="I10" s="5" t="str">
        <f>B10</f>
        <v>Skład</v>
      </c>
      <c r="J10" s="5" t="s">
        <v>55</v>
      </c>
      <c r="K10" s="5" t="s">
        <v>29</v>
      </c>
      <c r="L10" s="5" t="s">
        <v>30</v>
      </c>
      <c r="M10" s="5" t="s">
        <v>31</v>
      </c>
      <c r="N10" s="5" t="s">
        <v>16</v>
      </c>
    </row>
    <row r="11" spans="1:14" ht="63" customHeight="1">
      <c r="A11" s="75" t="s">
        <v>1</v>
      </c>
      <c r="B11" s="11" t="s">
        <v>123</v>
      </c>
      <c r="C11" s="11" t="s">
        <v>125</v>
      </c>
      <c r="D11" s="11" t="s">
        <v>124</v>
      </c>
      <c r="E11" s="1">
        <v>100</v>
      </c>
      <c r="F11" s="73" t="s">
        <v>126</v>
      </c>
      <c r="G11" s="48" t="s">
        <v>64</v>
      </c>
      <c r="H11" s="48"/>
      <c r="I11" s="48"/>
      <c r="J11" s="49"/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0:16" ht="12.75">
      <c r="J12" s="57"/>
      <c r="K12" s="57"/>
      <c r="L12" s="68"/>
      <c r="M12" s="68"/>
      <c r="N12" s="68"/>
      <c r="P12" s="22"/>
    </row>
    <row r="13" spans="1:16" ht="21.75" customHeight="1">
      <c r="A13" s="76"/>
      <c r="B13" s="91" t="s">
        <v>127</v>
      </c>
      <c r="C13" s="91"/>
      <c r="D13" s="91"/>
      <c r="E13" s="91"/>
      <c r="F13" s="91"/>
      <c r="P13" s="22"/>
    </row>
    <row r="14" s="38" customFormat="1" ht="12.75">
      <c r="E14" s="77"/>
    </row>
    <row r="15" spans="2:6" s="38" customFormat="1" ht="32.25" customHeight="1">
      <c r="B15" s="86"/>
      <c r="C15" s="100"/>
      <c r="D15" s="100"/>
      <c r="E15" s="100"/>
      <c r="F15" s="100"/>
    </row>
    <row r="16" s="38" customFormat="1" ht="12.75">
      <c r="E16" s="77"/>
    </row>
    <row r="17" s="22" customFormat="1" ht="12.75">
      <c r="E17" s="23"/>
    </row>
    <row r="18" s="22" customFormat="1" ht="12.75">
      <c r="E18" s="23"/>
    </row>
    <row r="19" s="22" customFormat="1" ht="12.75">
      <c r="E19" s="23"/>
    </row>
    <row r="20" s="22" customFormat="1" ht="12.75">
      <c r="E20" s="23"/>
    </row>
    <row r="21" s="22" customFormat="1" ht="12.75">
      <c r="E21" s="23"/>
    </row>
    <row r="22" s="22" customFormat="1" ht="12.75">
      <c r="E22" s="23"/>
    </row>
    <row r="23" s="22" customFormat="1" ht="12.75">
      <c r="E23" s="23"/>
    </row>
    <row r="24" s="22" customFormat="1" ht="12.75">
      <c r="E24" s="23"/>
    </row>
    <row r="25" s="22" customFormat="1" ht="12.75">
      <c r="E25" s="23"/>
    </row>
    <row r="26" s="22" customFormat="1" ht="12.75">
      <c r="E26" s="23"/>
    </row>
    <row r="27" s="22" customFormat="1" ht="12.75">
      <c r="E27" s="23"/>
    </row>
    <row r="28" s="22" customFormat="1" ht="12.75">
      <c r="E28" s="23"/>
    </row>
    <row r="29" s="22" customFormat="1" ht="12.75">
      <c r="E29" s="23"/>
    </row>
    <row r="30" s="22" customFormat="1" ht="12.75">
      <c r="E30" s="23"/>
    </row>
    <row r="31" s="22" customFormat="1" ht="12.75">
      <c r="E31" s="23"/>
    </row>
    <row r="32" s="22" customFormat="1" ht="12.75">
      <c r="E32" s="23"/>
    </row>
    <row r="33" s="22" customFormat="1" ht="12.75">
      <c r="E33" s="23"/>
    </row>
    <row r="34" s="22" customFormat="1" ht="12.75">
      <c r="E34" s="23"/>
    </row>
    <row r="35" s="22" customFormat="1" ht="12.75">
      <c r="E35" s="23"/>
    </row>
    <row r="36" s="22" customFormat="1" ht="12.75">
      <c r="E36" s="23"/>
    </row>
    <row r="37" s="22" customFormat="1" ht="12.75">
      <c r="E37" s="23"/>
    </row>
    <row r="38" s="22" customFormat="1" ht="12.75">
      <c r="E38" s="23"/>
    </row>
    <row r="39" s="22" customFormat="1" ht="12.75">
      <c r="E39" s="23"/>
    </row>
    <row r="40" s="22" customFormat="1" ht="12.75">
      <c r="E40" s="23"/>
    </row>
    <row r="41" s="22" customFormat="1" ht="12.75">
      <c r="E41" s="23"/>
    </row>
    <row r="42" s="22" customFormat="1" ht="12.75">
      <c r="E42" s="23"/>
    </row>
    <row r="43" s="22" customFormat="1" ht="12.75">
      <c r="E43" s="23"/>
    </row>
    <row r="44" s="22" customFormat="1" ht="12.75">
      <c r="E44" s="23"/>
    </row>
    <row r="45" s="22" customFormat="1" ht="12.75">
      <c r="E45" s="23"/>
    </row>
    <row r="46" s="22" customFormat="1" ht="12.75">
      <c r="E46" s="23"/>
    </row>
    <row r="47" s="22" customFormat="1" ht="12.75">
      <c r="E47" s="23"/>
    </row>
    <row r="48" s="22" customFormat="1" ht="12.75">
      <c r="E48" s="23"/>
    </row>
    <row r="49" s="22" customFormat="1" ht="12.75">
      <c r="E49" s="23"/>
    </row>
    <row r="50" s="22" customFormat="1" ht="12.75">
      <c r="E50" s="23"/>
    </row>
    <row r="51" s="22" customFormat="1" ht="12.75">
      <c r="E51" s="23"/>
    </row>
    <row r="52" s="22" customFormat="1" ht="12.75">
      <c r="E52" s="23"/>
    </row>
    <row r="53" s="22" customFormat="1" ht="12.75">
      <c r="E53" s="23"/>
    </row>
    <row r="54" s="22" customFormat="1" ht="12.75">
      <c r="E54" s="23"/>
    </row>
    <row r="55" s="22" customFormat="1" ht="12.75">
      <c r="E55" s="23"/>
    </row>
    <row r="56" s="22" customFormat="1" ht="12.75">
      <c r="E56" s="23"/>
    </row>
    <row r="57" s="22" customFormat="1" ht="12.75">
      <c r="E57" s="23"/>
    </row>
    <row r="58" s="22" customFormat="1" ht="12.75">
      <c r="E58" s="23"/>
    </row>
    <row r="59" s="22" customFormat="1" ht="12.75">
      <c r="E59" s="23"/>
    </row>
    <row r="60" s="22" customFormat="1" ht="12.75">
      <c r="E60" s="23"/>
    </row>
    <row r="61" s="22" customFormat="1" ht="12.75">
      <c r="E61" s="23"/>
    </row>
    <row r="62" s="22" customFormat="1" ht="12.75">
      <c r="E62" s="23"/>
    </row>
    <row r="63" s="22" customFormat="1" ht="12.75">
      <c r="E63" s="23"/>
    </row>
    <row r="64" s="22" customFormat="1" ht="12.75">
      <c r="E64" s="23"/>
    </row>
    <row r="65" s="22" customFormat="1" ht="12.75">
      <c r="E65" s="23"/>
    </row>
    <row r="66" s="22" customFormat="1" ht="12.75">
      <c r="E66" s="23"/>
    </row>
    <row r="67" s="22" customFormat="1" ht="12.75">
      <c r="E67" s="23"/>
    </row>
    <row r="68" s="22" customFormat="1" ht="12.75">
      <c r="E68" s="23"/>
    </row>
    <row r="69" s="22" customFormat="1" ht="12.75">
      <c r="E69" s="23"/>
    </row>
    <row r="70" s="22" customFormat="1" ht="12.75">
      <c r="E70" s="23"/>
    </row>
    <row r="71" s="22" customFormat="1" ht="12.75">
      <c r="E71" s="23"/>
    </row>
    <row r="72" s="22" customFormat="1" ht="12.75">
      <c r="E72" s="23"/>
    </row>
    <row r="73" s="22" customFormat="1" ht="12.75">
      <c r="E73" s="23"/>
    </row>
    <row r="74" s="22" customFormat="1" ht="12.75">
      <c r="E74" s="23"/>
    </row>
    <row r="75" s="22" customFormat="1" ht="12.75">
      <c r="E75" s="23"/>
    </row>
    <row r="76" s="22" customFormat="1" ht="12.75">
      <c r="E76" s="23"/>
    </row>
    <row r="77" s="22" customFormat="1" ht="12.75">
      <c r="E77" s="23"/>
    </row>
    <row r="78" s="22" customFormat="1" ht="12.75">
      <c r="E78" s="23"/>
    </row>
    <row r="79" s="22" customFormat="1" ht="12.75">
      <c r="E79" s="23"/>
    </row>
    <row r="80" s="22" customFormat="1" ht="12.75">
      <c r="E80" s="23"/>
    </row>
    <row r="81" s="22" customFormat="1" ht="12.75">
      <c r="E81" s="23"/>
    </row>
    <row r="82" s="22" customFormat="1" ht="12.75">
      <c r="E82" s="23"/>
    </row>
  </sheetData>
  <sheetProtection/>
  <mergeCells count="4">
    <mergeCell ref="G2:I2"/>
    <mergeCell ref="H6:I6"/>
    <mergeCell ref="B15:F15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2018-07-26T12:39:11Z</cp:lastPrinted>
  <dcterms:created xsi:type="dcterms:W3CDTF">2003-05-16T10:10:29Z</dcterms:created>
  <dcterms:modified xsi:type="dcterms:W3CDTF">2018-11-24T05:59:15Z</dcterms:modified>
  <cp:category/>
  <cp:version/>
  <cp:contentType/>
  <cp:contentStatus/>
</cp:coreProperties>
</file>