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870" tabRatio="958" activeTab="0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(1)'!$A$1:$H$8</definedName>
    <definedName name="_xlnm.Print_Area" localSheetId="2">'część (2)'!$A$1:$H$15</definedName>
    <definedName name="_xlnm.Print_Area" localSheetId="0">'Formularz oferty'!$A$1:$D$48</definedName>
  </definedNames>
  <calcPr fullCalcOnLoad="1"/>
</workbook>
</file>

<file path=xl/sharedStrings.xml><?xml version="1.0" encoding="utf-8"?>
<sst xmlns="http://schemas.openxmlformats.org/spreadsheetml/2006/main" count="107" uniqueCount="79">
  <si>
    <t>Część nr:</t>
  </si>
  <si>
    <t>Nr</t>
  </si>
  <si>
    <t>Ilość</t>
  </si>
  <si>
    <t>Jednostka</t>
  </si>
  <si>
    <t>Numer katalogowy</t>
  </si>
  <si>
    <t>Opis przedmiotu zamówienia</t>
  </si>
  <si>
    <t>Nazwa handlowa
Producent</t>
  </si>
  <si>
    <t>Cena jednostkowa brutto</t>
  </si>
  <si>
    <t>szt.</t>
  </si>
  <si>
    <t>Cena brutto</t>
  </si>
  <si>
    <t>Załącznik nr 1 do specyfikacji</t>
  </si>
  <si>
    <t>FORMULARZ OFERTY</t>
  </si>
  <si>
    <t>Numer sprawy</t>
  </si>
  <si>
    <t>Nazwa zamówienia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</si>
  <si>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</si>
  <si>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</si>
  <si>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</si>
  <si>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</si>
  <si>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</si>
  <si>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</si>
  <si>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</si>
  <si>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</si>
  <si>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</si>
  <si>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</si>
  <si>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</si>
  <si>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</si>
  <si>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</si>
  <si>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1.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</si>
  <si>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</si>
  <si>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</si>
  <si>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</si>
  <si>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</si>
  <si>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</si>
  <si>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</si>
  <si>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</si>
  <si>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</si>
  <si>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</si>
  <si>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</si>
  <si>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</si>
  <si>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</si>
  <si>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</si>
  <si>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</si>
  <si>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</si>
  <si>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</si>
  <si>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</si>
  <si>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</si>
  <si>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</si>
  <si>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</si>
  <si>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</rPr>
      <t>*Jeżeli wykonawca nie poda tych informacji to Zamawiający przyjmie, że wykonawca nie zamierza powierzać żadnej części zamówienia podwykonawcy</t>
    </r>
  </si>
  <si>
    <t>ARKUSZ CENOWY</t>
  </si>
  <si>
    <t>Załącznik nr 1a do specyfikacji</t>
  </si>
  <si>
    <t>9.</t>
  </si>
  <si>
    <t>Nazwa Wykonawcy:</t>
  </si>
  <si>
    <t>DFP.271.71.2018.BM</t>
  </si>
  <si>
    <t xml:space="preserve">Dostawa zestawów do pobierania szpiku oraz materiałów do dializy nerkozastępczej. </t>
  </si>
  <si>
    <t>Oświadczamy, że zamówienie będziemy wykonywać do czasu wyczerpania ilości asortymentu określonego w załączniku nr 1a do specyfikacji, jednak nie dłużej niż przez 24 miesiące od dnia zawarcia umowy.</t>
  </si>
  <si>
    <t xml:space="preserve">Oświadczamy, że wybór naszej oferty BĘDZIE/NIE BĘDZIE (niepotrzebne skreślić) prowadzić do powstania u Zamawiającego obowiązku podatkowego zgodnie z przepisami o podatku od towarów                  i usług. Wraz ze złożonym oświadczeniem, podajemy nazwę (rodzaj) towaru lub usługi, których dostawa lub świadczenie będzie prowadzić do jego powstania tj. …………………………………..., oraz w pkt. 1 wskazujemy jego wartość bez kwoty podatku VAT. 
(UWAGA! - brak skreśleń i oświadczenia w tym zakresie ze strony Wykonawcy oznacza, że oferta Wykonawcy składającego ofertę nie będzie prowadzić do powstania u Zamawiającego obowiązku podatkowego.)
</t>
  </si>
  <si>
    <t>Dane do umowy:</t>
  </si>
  <si>
    <t>25</t>
  </si>
  <si>
    <t xml:space="preserve">Zestaw do pobierania szpiku - zestaw do poboru i flitracji grawitacyjnej. 
Pakiet składa się z oddzielnych elementów:
- jeden 1.2 litrowy pojemnik zbiorczy z filtrem wstępnym 850 mikronów,
- dwa filtry 500 mikronów,
- jeden filtr 200 mikronów, 
- trzy pojemniki 600 ml,
- jeden pojemnik 2-litrowy,
- cztery dodatkowe ochraniacze,
- dwa jałowe okłady.     </t>
  </si>
  <si>
    <t>Wodorowęglanowy płyn substytucyjny do hemofiltracji (typu Multibic dedykowany do aparatu Multifiltrate) buforowany glukozą o stężeniu fizjologicznym 5,55 mmol/l o różnych stężeniach potasu (0 lub 2 lub 3 lub 4 mmol/l), sód = 140 mmol/l, wodorowęglan = 35 mmol/l, wapń = 1,5 mmol/l. Opakowanie - 5,0 litrowy worek dwukomorowy.</t>
  </si>
  <si>
    <t>Wodorowęglanowy dializat (typu Dializat CiCa dedykowany do aparatu Multifiltrate) o składzie: potas 2 lub 4 mmol/l; sód 133 mmol/l; wapń 0 mmol/l (bezwapniowy); magnez 0,75 lub 1,00 mmol/l; fosforany 0 lub 1,25 mmol/l; wodorowęglan 20 mmol/l. Opakowanie - 5,0 litrowy worek dwukomorowy.</t>
  </si>
  <si>
    <t>Cytrynian sodu 4% (136 mmol/l). Opakowanie - worek 1,5 litra.</t>
  </si>
  <si>
    <t>Zestaw do ciągłej hemofiltracji heparynowej z hemofiltrem o pow. 1,4m2 do aparatu Multifiltrate - typu Kit 4 CVVHDF 600.</t>
  </si>
  <si>
    <t>Zestaw do plazmaferezy leczniczej z plazmofiltrem o pow. 0,6m2 do aparatu Multifiltrate - typu Kit 16 MPS P2dry.</t>
  </si>
  <si>
    <t>Zestaw do ciągłej hemodializy cytrynianowej z hemofiltrem o pow. 1,8m2 do aparatu Multifiltrate - typu Kit CI-CA CVVHD 1000.</t>
  </si>
  <si>
    <t>Worek na filtrat 10 litrów do aparatu Multifiltrate.</t>
  </si>
  <si>
    <t>Zestaw do ciągłej hemodializy cytrynianowej z hemofiltrem o pow. 1,8m2 i podwyższonym punkcie odcięcie 40-45 kD do aparatu Multifiltrate - typu Kit CI-CA CVVHD EMIC2.</t>
  </si>
  <si>
    <t>Łącznik 2x4 Multifiltrate.</t>
  </si>
  <si>
    <t>46,7% Cytrynian sodu do wypełniania kanałów cewnika dializacyjnego w ampułkach po 5ml (opakowanie=20 ampułek)</t>
  </si>
  <si>
    <t>Cewnik silikonowy typu Double Lumen 11,5Fr i 13,5Fr o długości 15, 20 i 24cm.</t>
  </si>
  <si>
    <t xml:space="preserve">Hemofiltr polisulfonowy typu High-flux o pow. 2,3 m2 </t>
  </si>
  <si>
    <t>Jałowy i niepirogenny adsorber do selektywnej eliminacji z krwi pełnej cząsteczek w zakresie 5-55 kD do stosowania w technikach pozaustrojowego oczyszczania krwi</t>
  </si>
  <si>
    <t>Kolec do nakłuwania spike. Opakowanie=100 sztuk.</t>
  </si>
  <si>
    <t>op.</t>
  </si>
  <si>
    <t>Zestaw do ciągłej hemodiafiltracji cytrynianowej z hemofiltrem o pow. 1,8m2 do aparatu Multifiltrate - typu Kit CI-CA CVVHDF 1000.</t>
  </si>
  <si>
    <t>10.</t>
  </si>
  <si>
    <t>Dotyczy części 1: Oświadczamy, że oferowane produkty są oznakowane znakiem CE0123.</t>
  </si>
  <si>
    <r>
      <t xml:space="preserve">11. </t>
    </r>
    <r>
      <rPr>
        <b/>
        <u val="single"/>
        <sz val="11"/>
        <rFont val="Garamond"/>
        <family val="1"/>
      </rPr>
      <t>Hasło dostępu do pliku JEDZ przekazanego pocztą elektroniczną: ………………………….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</si>
</sst>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-415]d\ mmmm\ yyyy"/>
    <numFmt numFmtId="182" formatCode="0.0"/>
    <numFmt numFmtId="183" formatCode="#,##0.0"/>
    <numFmt numFmtId="184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u val="single"/>
      <sz val="1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4" fontId="5" fillId="0" borderId="0" xfId="62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44" fontId="9" fillId="33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175" fontId="6" fillId="34" borderId="10" xfId="42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justify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5" fontId="4" fillId="34" borderId="10" xfId="42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3" fontId="48" fillId="35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44" fontId="5" fillId="0" borderId="11" xfId="62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0" applyNumberFormat="1" applyFont="1" applyBorder="1" applyAlignment="1">
      <alignment horizontal="left" vertical="center" wrapText="1"/>
    </xf>
    <xf numFmtId="44" fontId="5" fillId="0" borderId="10" xfId="62" applyNumberFormat="1" applyFont="1" applyFill="1" applyBorder="1" applyAlignment="1" applyProtection="1">
      <alignment horizontal="left" vertical="center" wrapText="1"/>
      <protection locked="0"/>
    </xf>
    <xf numFmtId="4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left" vertical="center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62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tabSelected="1" zoomScale="140" zoomScaleNormal="140" zoomScaleSheetLayoutView="130" zoomScalePageLayoutView="0" workbookViewId="0" topLeftCell="A1">
      <selection activeCell="C54" sqref="C54"/>
    </sheetView>
  </sheetViews>
  <sheetFormatPr defaultColWidth="9.00390625" defaultRowHeight="12.75"/>
  <cols>
    <col min="1" max="1" width="3.25390625" style="12" customWidth="1"/>
    <col min="2" max="2" width="20.375" style="12" customWidth="1"/>
    <col min="3" max="3" width="38.875" style="12" customWidth="1"/>
    <col min="4" max="4" width="35.375" style="12" customWidth="1"/>
    <col min="5" max="16384" width="9.125" style="12" customWidth="1"/>
  </cols>
  <sheetData>
    <row r="1" spans="1:4" ht="15.75">
      <c r="A1" s="10"/>
      <c r="B1" s="10"/>
      <c r="C1" s="10"/>
      <c r="D1" s="11" t="s">
        <v>10</v>
      </c>
    </row>
    <row r="2" spans="1:4" ht="15.75">
      <c r="A2" s="10"/>
      <c r="B2" s="99" t="s">
        <v>11</v>
      </c>
      <c r="C2" s="99"/>
      <c r="D2" s="99"/>
    </row>
    <row r="3" spans="1:4" ht="15.75">
      <c r="A3" s="10"/>
      <c r="B3" s="10"/>
      <c r="C3" s="10"/>
      <c r="D3" s="13"/>
    </row>
    <row r="4" spans="1:4" ht="15.75">
      <c r="A4" s="10"/>
      <c r="B4" s="10" t="s">
        <v>12</v>
      </c>
      <c r="C4" s="10" t="s">
        <v>53</v>
      </c>
      <c r="D4" s="13"/>
    </row>
    <row r="5" spans="1:4" ht="15.75">
      <c r="A5" s="10"/>
      <c r="B5" s="10"/>
      <c r="C5" s="10"/>
      <c r="D5" s="13"/>
    </row>
    <row r="6" spans="1:4" ht="36" customHeight="1">
      <c r="A6" s="10"/>
      <c r="B6" s="10" t="s">
        <v>13</v>
      </c>
      <c r="C6" s="74" t="s">
        <v>54</v>
      </c>
      <c r="D6" s="74"/>
    </row>
    <row r="7" spans="1:4" ht="15.75">
      <c r="A7" s="10"/>
      <c r="B7" s="10"/>
      <c r="C7" s="10"/>
      <c r="D7" s="13"/>
    </row>
    <row r="8" spans="1:4" ht="15.75">
      <c r="A8" s="10"/>
      <c r="B8" s="14" t="s">
        <v>52</v>
      </c>
      <c r="C8" s="75"/>
      <c r="D8" s="76"/>
    </row>
    <row r="9" spans="1:4" ht="35.25" customHeight="1">
      <c r="A9" s="10"/>
      <c r="B9" s="14" t="s">
        <v>14</v>
      </c>
      <c r="C9" s="77"/>
      <c r="D9" s="78"/>
    </row>
    <row r="10" spans="1:4" ht="15.75">
      <c r="A10" s="10"/>
      <c r="B10" s="14" t="s">
        <v>15</v>
      </c>
      <c r="C10" s="72"/>
      <c r="D10" s="73"/>
    </row>
    <row r="11" spans="1:4" ht="15.75">
      <c r="A11" s="10"/>
      <c r="B11" s="14" t="s">
        <v>16</v>
      </c>
      <c r="C11" s="72"/>
      <c r="D11" s="73"/>
    </row>
    <row r="12" spans="1:4" ht="15.75">
      <c r="A12" s="10"/>
      <c r="B12" s="14" t="s">
        <v>17</v>
      </c>
      <c r="C12" s="72"/>
      <c r="D12" s="73"/>
    </row>
    <row r="13" spans="1:4" ht="15.75">
      <c r="A13" s="10"/>
      <c r="B13" s="14" t="s">
        <v>18</v>
      </c>
      <c r="C13" s="72"/>
      <c r="D13" s="73"/>
    </row>
    <row r="14" spans="1:4" ht="15.75">
      <c r="A14" s="10"/>
      <c r="B14" s="14" t="s">
        <v>19</v>
      </c>
      <c r="C14" s="72"/>
      <c r="D14" s="73"/>
    </row>
    <row r="15" spans="1:4" ht="15.75">
      <c r="A15" s="10"/>
      <c r="B15" s="14" t="s">
        <v>20</v>
      </c>
      <c r="C15" s="72"/>
      <c r="D15" s="73"/>
    </row>
    <row r="16" spans="1:4" ht="15.75">
      <c r="A16" s="10"/>
      <c r="B16" s="14" t="s">
        <v>21</v>
      </c>
      <c r="C16" s="72"/>
      <c r="D16" s="73"/>
    </row>
    <row r="17" spans="1:4" ht="15.75">
      <c r="A17" s="10"/>
      <c r="B17" s="10"/>
      <c r="C17" s="15"/>
      <c r="D17" s="16"/>
    </row>
    <row r="18" spans="1:4" ht="15.75">
      <c r="A18" s="10"/>
      <c r="B18" s="79" t="s">
        <v>22</v>
      </c>
      <c r="C18" s="80"/>
      <c r="D18" s="18"/>
    </row>
    <row r="19" spans="1:4" ht="16.5" thickBot="1">
      <c r="A19" s="10"/>
      <c r="B19" s="10"/>
      <c r="C19" s="17"/>
      <c r="D19" s="18"/>
    </row>
    <row r="20" spans="1:4" ht="16.5" thickBot="1">
      <c r="A20" s="10"/>
      <c r="B20" s="68" t="s">
        <v>23</v>
      </c>
      <c r="C20" s="81" t="s">
        <v>24</v>
      </c>
      <c r="D20" s="82"/>
    </row>
    <row r="21" spans="1:4" ht="15.75">
      <c r="A21" s="19"/>
      <c r="B21" s="20" t="s">
        <v>25</v>
      </c>
      <c r="C21" s="83">
        <f>'część (1)'!H5</f>
        <v>0</v>
      </c>
      <c r="D21" s="84"/>
    </row>
    <row r="22" spans="1:4" ht="15.75">
      <c r="A22" s="19"/>
      <c r="B22" s="21" t="s">
        <v>26</v>
      </c>
      <c r="C22" s="85">
        <f>'część (2)'!H4</f>
        <v>0</v>
      </c>
      <c r="D22" s="86"/>
    </row>
    <row r="23" spans="1:4" ht="15.75">
      <c r="A23" s="10"/>
      <c r="B23" s="22"/>
      <c r="C23" s="23"/>
      <c r="D23" s="24"/>
    </row>
    <row r="24" spans="1:4" ht="148.5" customHeight="1">
      <c r="A24" s="10" t="s">
        <v>27</v>
      </c>
      <c r="B24" s="87" t="s">
        <v>56</v>
      </c>
      <c r="C24" s="87"/>
      <c r="D24" s="87"/>
    </row>
    <row r="25" spans="1:4" ht="24.75" customHeight="1">
      <c r="A25" s="10" t="s">
        <v>29</v>
      </c>
      <c r="B25" s="80" t="s">
        <v>28</v>
      </c>
      <c r="C25" s="79"/>
      <c r="D25" s="101"/>
    </row>
    <row r="26" spans="1:4" ht="45.75" customHeight="1">
      <c r="A26" s="10" t="s">
        <v>30</v>
      </c>
      <c r="B26" s="89" t="s">
        <v>55</v>
      </c>
      <c r="C26" s="89"/>
      <c r="D26" s="89"/>
    </row>
    <row r="27" spans="1:4" ht="62.25" customHeight="1">
      <c r="A27" s="25" t="s">
        <v>32</v>
      </c>
      <c r="B27" s="90" t="s">
        <v>31</v>
      </c>
      <c r="C27" s="90"/>
      <c r="D27" s="90"/>
    </row>
    <row r="28" spans="1:4" ht="30" customHeight="1">
      <c r="A28" s="25" t="s">
        <v>34</v>
      </c>
      <c r="B28" s="93" t="s">
        <v>77</v>
      </c>
      <c r="C28" s="93"/>
      <c r="D28" s="93"/>
    </row>
    <row r="29" spans="1:4" ht="49.5" customHeight="1">
      <c r="A29" s="10" t="s">
        <v>36</v>
      </c>
      <c r="B29" s="90" t="s">
        <v>33</v>
      </c>
      <c r="C29" s="92"/>
      <c r="D29" s="92"/>
    </row>
    <row r="30" spans="1:4" ht="40.5" customHeight="1">
      <c r="A30" s="10" t="s">
        <v>38</v>
      </c>
      <c r="B30" s="79" t="s">
        <v>35</v>
      </c>
      <c r="C30" s="80"/>
      <c r="D30" s="80"/>
    </row>
    <row r="31" spans="1:4" ht="48.75" customHeight="1">
      <c r="A31" s="10" t="s">
        <v>39</v>
      </c>
      <c r="B31" s="90" t="s">
        <v>37</v>
      </c>
      <c r="C31" s="92"/>
      <c r="D31" s="92"/>
    </row>
    <row r="32" spans="1:4" ht="101.25" customHeight="1">
      <c r="A32" s="10" t="s">
        <v>51</v>
      </c>
      <c r="B32" s="79" t="s">
        <v>48</v>
      </c>
      <c r="C32" s="100"/>
      <c r="D32" s="100"/>
    </row>
    <row r="33" spans="1:4" s="70" customFormat="1" ht="23.25" customHeight="1">
      <c r="A33" s="69" t="s">
        <v>76</v>
      </c>
      <c r="B33" s="88" t="s">
        <v>57</v>
      </c>
      <c r="C33" s="88"/>
      <c r="D33" s="88"/>
    </row>
    <row r="34" spans="1:4" ht="15.75">
      <c r="A34" s="10"/>
      <c r="B34" s="61"/>
      <c r="C34" s="17"/>
      <c r="D34" s="26"/>
    </row>
    <row r="35" spans="1:4" ht="22.5" customHeight="1">
      <c r="A35" s="10"/>
      <c r="B35" s="96" t="s">
        <v>40</v>
      </c>
      <c r="C35" s="97"/>
      <c r="D35" s="98"/>
    </row>
    <row r="36" spans="1:4" ht="15.75">
      <c r="A36" s="10"/>
      <c r="B36" s="96" t="s">
        <v>41</v>
      </c>
      <c r="C36" s="98"/>
      <c r="D36" s="14"/>
    </row>
    <row r="37" spans="1:4" ht="15.75">
      <c r="A37" s="10"/>
      <c r="B37" s="94"/>
      <c r="C37" s="95"/>
      <c r="D37" s="14"/>
    </row>
    <row r="38" spans="1:4" ht="15.75">
      <c r="A38" s="10"/>
      <c r="B38" s="94"/>
      <c r="C38" s="95"/>
      <c r="D38" s="14"/>
    </row>
    <row r="39" spans="1:4" ht="15.75">
      <c r="A39" s="10"/>
      <c r="B39" s="94"/>
      <c r="C39" s="95"/>
      <c r="D39" s="14"/>
    </row>
    <row r="40" spans="1:4" ht="15.75">
      <c r="A40" s="10"/>
      <c r="B40" s="28" t="s">
        <v>42</v>
      </c>
      <c r="C40" s="28"/>
      <c r="D40" s="26"/>
    </row>
    <row r="41" spans="1:4" ht="15.75">
      <c r="A41" s="10"/>
      <c r="B41" s="96" t="s">
        <v>43</v>
      </c>
      <c r="C41" s="97"/>
      <c r="D41" s="98"/>
    </row>
    <row r="42" spans="1:4" ht="15.75">
      <c r="A42" s="10"/>
      <c r="B42" s="29" t="s">
        <v>41</v>
      </c>
      <c r="C42" s="27" t="s">
        <v>44</v>
      </c>
      <c r="D42" s="30" t="s">
        <v>45</v>
      </c>
    </row>
    <row r="43" spans="1:4" ht="15.75">
      <c r="A43" s="10"/>
      <c r="B43" s="31"/>
      <c r="C43" s="27"/>
      <c r="D43" s="32"/>
    </row>
    <row r="44" spans="1:4" ht="15.75">
      <c r="A44" s="10"/>
      <c r="B44" s="31"/>
      <c r="C44" s="27"/>
      <c r="D44" s="32"/>
    </row>
    <row r="45" spans="1:4" ht="15.75">
      <c r="A45" s="10"/>
      <c r="B45" s="28"/>
      <c r="C45" s="28"/>
      <c r="D45" s="26"/>
    </row>
    <row r="46" spans="1:4" ht="15.75">
      <c r="A46" s="10"/>
      <c r="B46" s="96" t="s">
        <v>46</v>
      </c>
      <c r="C46" s="97"/>
      <c r="D46" s="98"/>
    </row>
    <row r="47" spans="1:4" ht="15.75">
      <c r="A47" s="10"/>
      <c r="B47" s="91" t="s">
        <v>47</v>
      </c>
      <c r="C47" s="91"/>
      <c r="D47" s="14"/>
    </row>
    <row r="48" spans="1:4" ht="36" customHeight="1">
      <c r="A48" s="10"/>
      <c r="B48" s="76"/>
      <c r="C48" s="76"/>
      <c r="D48" s="14"/>
    </row>
    <row r="51" spans="2:4" ht="15.75">
      <c r="B51" s="104" t="s">
        <v>78</v>
      </c>
      <c r="C51" s="104"/>
      <c r="D51" s="104"/>
    </row>
  </sheetData>
  <sheetProtection/>
  <mergeCells count="35">
    <mergeCell ref="B51:D51"/>
    <mergeCell ref="B39:C39"/>
    <mergeCell ref="B41:D41"/>
    <mergeCell ref="B46:D46"/>
    <mergeCell ref="B2:D2"/>
    <mergeCell ref="B32:D32"/>
    <mergeCell ref="B35:D35"/>
    <mergeCell ref="B36:C36"/>
    <mergeCell ref="B37:C37"/>
    <mergeCell ref="B38:C38"/>
    <mergeCell ref="B25:D25"/>
    <mergeCell ref="B24:D24"/>
    <mergeCell ref="B33:D33"/>
    <mergeCell ref="B26:D26"/>
    <mergeCell ref="B27:D27"/>
    <mergeCell ref="B48:C48"/>
    <mergeCell ref="B47:C47"/>
    <mergeCell ref="B29:D29"/>
    <mergeCell ref="B30:D30"/>
    <mergeCell ref="B31:D31"/>
    <mergeCell ref="B28:D28"/>
    <mergeCell ref="C15:D15"/>
    <mergeCell ref="C16:D16"/>
    <mergeCell ref="B18:C18"/>
    <mergeCell ref="C20:D20"/>
    <mergeCell ref="C21:D21"/>
    <mergeCell ref="C22:D22"/>
    <mergeCell ref="C13:D13"/>
    <mergeCell ref="C14:D14"/>
    <mergeCell ref="C6:D6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130" zoomScaleNormal="130" zoomScaleSheetLayoutView="115" workbookViewId="0" topLeftCell="A1">
      <selection activeCell="H5" sqref="H5"/>
    </sheetView>
  </sheetViews>
  <sheetFormatPr defaultColWidth="9.00390625" defaultRowHeight="12.75"/>
  <cols>
    <col min="1" max="1" width="4.00390625" style="1" customWidth="1"/>
    <col min="2" max="2" width="33.625" style="1" customWidth="1"/>
    <col min="3" max="3" width="8.625" style="1" customWidth="1"/>
    <col min="4" max="4" width="11.375" style="1" customWidth="1"/>
    <col min="5" max="8" width="20.125" style="1" customWidth="1"/>
    <col min="9" max="13" width="14.375" style="1" customWidth="1"/>
    <col min="14" max="16384" width="9.125" style="1" customWidth="1"/>
  </cols>
  <sheetData>
    <row r="1" spans="2:8" ht="15">
      <c r="B1" s="2" t="str">
        <f>'Formularz oferty'!C4</f>
        <v>DFP.271.71.2018.BM</v>
      </c>
      <c r="G1" s="102" t="s">
        <v>50</v>
      </c>
      <c r="H1" s="102"/>
    </row>
    <row r="2" ht="15" customHeight="1">
      <c r="H2" s="2"/>
    </row>
    <row r="3" spans="2:7" ht="15">
      <c r="B3" s="2" t="s">
        <v>0</v>
      </c>
      <c r="C3" s="34">
        <v>1</v>
      </c>
      <c r="D3" s="4"/>
      <c r="E3" s="33" t="s">
        <v>49</v>
      </c>
      <c r="F3" s="6"/>
      <c r="G3" s="5"/>
    </row>
    <row r="4" spans="2:7" ht="15">
      <c r="B4" s="3"/>
      <c r="C4" s="35"/>
      <c r="D4" s="4"/>
      <c r="E4" s="33"/>
      <c r="F4" s="6"/>
      <c r="G4" s="5"/>
    </row>
    <row r="5" spans="2:8" ht="15">
      <c r="B5" s="3"/>
      <c r="C5" s="35"/>
      <c r="D5" s="4"/>
      <c r="E5" s="33"/>
      <c r="F5" s="6"/>
      <c r="G5" s="39" t="s">
        <v>24</v>
      </c>
      <c r="H5" s="40">
        <f>SUM(H8:H8)</f>
        <v>0</v>
      </c>
    </row>
    <row r="6" spans="2:3" ht="15">
      <c r="B6" s="2"/>
      <c r="C6" s="7"/>
    </row>
    <row r="7" spans="1:8" s="8" customFormat="1" ht="30">
      <c r="A7" s="65" t="s">
        <v>1</v>
      </c>
      <c r="B7" s="65" t="s">
        <v>5</v>
      </c>
      <c r="C7" s="66" t="s">
        <v>2</v>
      </c>
      <c r="D7" s="65" t="s">
        <v>3</v>
      </c>
      <c r="E7" s="65" t="s">
        <v>6</v>
      </c>
      <c r="F7" s="65" t="s">
        <v>4</v>
      </c>
      <c r="G7" s="67" t="s">
        <v>7</v>
      </c>
      <c r="H7" s="67" t="s">
        <v>9</v>
      </c>
    </row>
    <row r="8" spans="1:8" ht="206.25" customHeight="1">
      <c r="A8" s="36">
        <v>1</v>
      </c>
      <c r="B8" s="37" t="s">
        <v>59</v>
      </c>
      <c r="C8" s="36" t="s">
        <v>58</v>
      </c>
      <c r="D8" s="38" t="s">
        <v>8</v>
      </c>
      <c r="E8" s="62"/>
      <c r="F8" s="62"/>
      <c r="G8" s="63"/>
      <c r="H8" s="64">
        <f>ROUND(ROUND(C8,2)*ROUND(G8,2),2)</f>
        <v>0</v>
      </c>
    </row>
    <row r="9" ht="15">
      <c r="C9" s="9"/>
    </row>
    <row r="10" ht="15">
      <c r="C10" s="9"/>
    </row>
    <row r="11" ht="15">
      <c r="C11" s="9"/>
    </row>
    <row r="12" ht="15">
      <c r="C12" s="9"/>
    </row>
    <row r="13" ht="15">
      <c r="C13" s="9"/>
    </row>
    <row r="14" ht="15">
      <c r="C14" s="9"/>
    </row>
    <row r="15" ht="15">
      <c r="C15" s="9"/>
    </row>
    <row r="16" ht="15">
      <c r="C16" s="9"/>
    </row>
    <row r="17" ht="15">
      <c r="C17" s="9"/>
    </row>
    <row r="18" ht="15">
      <c r="C18" s="9"/>
    </row>
    <row r="19" ht="15">
      <c r="C19" s="9"/>
    </row>
    <row r="20" ht="15">
      <c r="D20" s="9"/>
    </row>
    <row r="21" ht="15">
      <c r="D21" s="9"/>
    </row>
    <row r="22" ht="15">
      <c r="D22" s="9"/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12" horizontalDpi="300" verticalDpi="300" orientation="landscape" paperSize="9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="120" zoomScaleNormal="120" zoomScaleSheetLayoutView="115" workbookViewId="0" topLeftCell="A13">
      <selection activeCell="H4" sqref="H4"/>
    </sheetView>
  </sheetViews>
  <sheetFormatPr defaultColWidth="9.00390625" defaultRowHeight="12.75"/>
  <cols>
    <col min="1" max="1" width="4.00390625" style="51" customWidth="1"/>
    <col min="2" max="2" width="57.25390625" style="41" customWidth="1"/>
    <col min="3" max="3" width="9.25390625" style="41" bestFit="1" customWidth="1"/>
    <col min="4" max="4" width="11.375" style="41" customWidth="1"/>
    <col min="5" max="8" width="20.125" style="41" customWidth="1"/>
    <col min="9" max="13" width="14.375" style="41" customWidth="1"/>
    <col min="14" max="16384" width="9.125" style="41" customWidth="1"/>
  </cols>
  <sheetData>
    <row r="1" spans="2:8" ht="15.75">
      <c r="B1" s="42" t="str">
        <f>'Formularz oferty'!C4</f>
        <v>DFP.271.71.2018.BM</v>
      </c>
      <c r="G1" s="103" t="s">
        <v>50</v>
      </c>
      <c r="H1" s="103"/>
    </row>
    <row r="2" ht="15" customHeight="1">
      <c r="H2" s="42"/>
    </row>
    <row r="3" spans="2:7" ht="15.75">
      <c r="B3" s="42" t="s">
        <v>0</v>
      </c>
      <c r="C3" s="56">
        <v>2</v>
      </c>
      <c r="D3" s="44"/>
      <c r="E3" s="33" t="s">
        <v>49</v>
      </c>
      <c r="F3" s="46"/>
      <c r="G3" s="45"/>
    </row>
    <row r="4" spans="2:8" ht="15.75">
      <c r="B4" s="43"/>
      <c r="C4" s="55"/>
      <c r="D4" s="44"/>
      <c r="E4" s="33"/>
      <c r="F4" s="46"/>
      <c r="G4" s="39" t="s">
        <v>24</v>
      </c>
      <c r="H4" s="40">
        <f>SUM(H7:H21)</f>
        <v>0</v>
      </c>
    </row>
    <row r="5" spans="2:3" ht="15.75">
      <c r="B5" s="42"/>
      <c r="C5" s="47"/>
    </row>
    <row r="6" spans="1:8" s="51" customFormat="1" ht="31.5">
      <c r="A6" s="48" t="s">
        <v>1</v>
      </c>
      <c r="B6" s="48" t="s">
        <v>5</v>
      </c>
      <c r="C6" s="49" t="s">
        <v>2</v>
      </c>
      <c r="D6" s="48" t="s">
        <v>3</v>
      </c>
      <c r="E6" s="48" t="s">
        <v>6</v>
      </c>
      <c r="F6" s="48" t="s">
        <v>4</v>
      </c>
      <c r="G6" s="50" t="s">
        <v>7</v>
      </c>
      <c r="H6" s="50" t="s">
        <v>9</v>
      </c>
    </row>
    <row r="7" spans="1:8" s="51" customFormat="1" ht="120.75" customHeight="1">
      <c r="A7" s="59">
        <v>1</v>
      </c>
      <c r="B7" s="52" t="s">
        <v>60</v>
      </c>
      <c r="C7" s="53">
        <v>12000</v>
      </c>
      <c r="D7" s="54" t="s">
        <v>8</v>
      </c>
      <c r="E7" s="57"/>
      <c r="F7" s="57"/>
      <c r="G7" s="58"/>
      <c r="H7" s="60">
        <f>ROUND(ROUND(C7,2)*ROUND(G7,2),2)</f>
        <v>0</v>
      </c>
    </row>
    <row r="8" spans="1:8" ht="96" customHeight="1">
      <c r="A8" s="59">
        <v>2</v>
      </c>
      <c r="B8" s="52" t="s">
        <v>61</v>
      </c>
      <c r="C8" s="53">
        <v>45000</v>
      </c>
      <c r="D8" s="54" t="s">
        <v>8</v>
      </c>
      <c r="E8" s="54"/>
      <c r="F8" s="54"/>
      <c r="G8" s="54"/>
      <c r="H8" s="60">
        <f aca="true" t="shared" si="0" ref="H8:H14">ROUND(ROUND(C8,2)*ROUND(G8,2),2)</f>
        <v>0</v>
      </c>
    </row>
    <row r="9" spans="1:8" ht="39.75" customHeight="1">
      <c r="A9" s="59">
        <v>3</v>
      </c>
      <c r="B9" s="52" t="s">
        <v>62</v>
      </c>
      <c r="C9" s="71">
        <v>15000</v>
      </c>
      <c r="D9" s="54" t="s">
        <v>8</v>
      </c>
      <c r="E9" s="54"/>
      <c r="F9" s="54"/>
      <c r="G9" s="54"/>
      <c r="H9" s="60">
        <f t="shared" si="0"/>
        <v>0</v>
      </c>
    </row>
    <row r="10" spans="1:8" ht="63.75" customHeight="1">
      <c r="A10" s="59">
        <v>4</v>
      </c>
      <c r="B10" s="52" t="s">
        <v>63</v>
      </c>
      <c r="C10" s="53">
        <v>20</v>
      </c>
      <c r="D10" s="54" t="s">
        <v>8</v>
      </c>
      <c r="E10" s="54"/>
      <c r="F10" s="54"/>
      <c r="G10" s="54"/>
      <c r="H10" s="60">
        <f t="shared" si="0"/>
        <v>0</v>
      </c>
    </row>
    <row r="11" spans="1:8" ht="31.5">
      <c r="A11" s="59">
        <v>5</v>
      </c>
      <c r="B11" s="52" t="s">
        <v>64</v>
      </c>
      <c r="C11" s="53">
        <v>100</v>
      </c>
      <c r="D11" s="54" t="s">
        <v>8</v>
      </c>
      <c r="E11" s="54"/>
      <c r="F11" s="54"/>
      <c r="G11" s="54"/>
      <c r="H11" s="60">
        <f t="shared" si="0"/>
        <v>0</v>
      </c>
    </row>
    <row r="12" spans="1:8" ht="62.25" customHeight="1">
      <c r="A12" s="59">
        <v>6</v>
      </c>
      <c r="B12" s="52" t="s">
        <v>65</v>
      </c>
      <c r="C12" s="53">
        <v>700</v>
      </c>
      <c r="D12" s="54" t="s">
        <v>8</v>
      </c>
      <c r="E12" s="54"/>
      <c r="F12" s="54"/>
      <c r="G12" s="54"/>
      <c r="H12" s="60">
        <f t="shared" si="0"/>
        <v>0</v>
      </c>
    </row>
    <row r="13" spans="1:8" ht="43.5" customHeight="1">
      <c r="A13" s="59">
        <v>7</v>
      </c>
      <c r="B13" s="52" t="s">
        <v>66</v>
      </c>
      <c r="C13" s="53">
        <v>1200</v>
      </c>
      <c r="D13" s="54" t="s">
        <v>8</v>
      </c>
      <c r="E13" s="54"/>
      <c r="F13" s="54"/>
      <c r="G13" s="54"/>
      <c r="H13" s="60">
        <f t="shared" si="0"/>
        <v>0</v>
      </c>
    </row>
    <row r="14" spans="1:8" ht="57" customHeight="1">
      <c r="A14" s="59">
        <v>8</v>
      </c>
      <c r="B14" s="52" t="s">
        <v>67</v>
      </c>
      <c r="C14" s="53">
        <v>8</v>
      </c>
      <c r="D14" s="54" t="s">
        <v>8</v>
      </c>
      <c r="E14" s="54"/>
      <c r="F14" s="54"/>
      <c r="G14" s="54"/>
      <c r="H14" s="60">
        <f t="shared" si="0"/>
        <v>0</v>
      </c>
    </row>
    <row r="15" spans="1:8" ht="35.25" customHeight="1">
      <c r="A15" s="59">
        <v>9</v>
      </c>
      <c r="B15" s="52" t="s">
        <v>68</v>
      </c>
      <c r="C15" s="53">
        <v>700</v>
      </c>
      <c r="D15" s="54" t="s">
        <v>8</v>
      </c>
      <c r="E15" s="54"/>
      <c r="F15" s="54"/>
      <c r="G15" s="54"/>
      <c r="H15" s="60">
        <f aca="true" t="shared" si="1" ref="H15:H21">ROUND(ROUND(C15,2)*ROUND(G15,2),2)</f>
        <v>0</v>
      </c>
    </row>
    <row r="16" spans="1:8" ht="63.75" customHeight="1">
      <c r="A16" s="59">
        <v>10</v>
      </c>
      <c r="B16" s="52" t="s">
        <v>69</v>
      </c>
      <c r="C16" s="53">
        <v>2000</v>
      </c>
      <c r="D16" s="54" t="s">
        <v>8</v>
      </c>
      <c r="E16" s="54"/>
      <c r="F16" s="54"/>
      <c r="G16" s="54"/>
      <c r="H16" s="60">
        <f t="shared" si="1"/>
        <v>0</v>
      </c>
    </row>
    <row r="17" spans="1:8" ht="31.5">
      <c r="A17" s="59">
        <v>11</v>
      </c>
      <c r="B17" s="52" t="s">
        <v>70</v>
      </c>
      <c r="C17" s="53">
        <v>250</v>
      </c>
      <c r="D17" s="54" t="s">
        <v>8</v>
      </c>
      <c r="E17" s="54"/>
      <c r="F17" s="54"/>
      <c r="G17" s="54"/>
      <c r="H17" s="60">
        <f t="shared" si="1"/>
        <v>0</v>
      </c>
    </row>
    <row r="18" spans="1:8" ht="34.5" customHeight="1">
      <c r="A18" s="59">
        <v>12</v>
      </c>
      <c r="B18" s="52" t="s">
        <v>71</v>
      </c>
      <c r="C18" s="53">
        <v>60</v>
      </c>
      <c r="D18" s="54" t="s">
        <v>8</v>
      </c>
      <c r="E18" s="54"/>
      <c r="F18" s="54"/>
      <c r="G18" s="54"/>
      <c r="H18" s="60">
        <f t="shared" si="1"/>
        <v>0</v>
      </c>
    </row>
    <row r="19" spans="1:8" ht="63" customHeight="1">
      <c r="A19" s="59">
        <v>13</v>
      </c>
      <c r="B19" s="52" t="s">
        <v>72</v>
      </c>
      <c r="C19" s="53">
        <v>50</v>
      </c>
      <c r="D19" s="54" t="s">
        <v>8</v>
      </c>
      <c r="E19" s="54"/>
      <c r="F19" s="54"/>
      <c r="G19" s="54"/>
      <c r="H19" s="60">
        <f t="shared" si="1"/>
        <v>0</v>
      </c>
    </row>
    <row r="20" spans="1:8" ht="26.25" customHeight="1">
      <c r="A20" s="59">
        <v>14</v>
      </c>
      <c r="B20" s="52" t="s">
        <v>73</v>
      </c>
      <c r="C20" s="53">
        <v>60</v>
      </c>
      <c r="D20" s="54" t="s">
        <v>74</v>
      </c>
      <c r="E20" s="54"/>
      <c r="F20" s="54"/>
      <c r="G20" s="54"/>
      <c r="H20" s="60">
        <f t="shared" si="1"/>
        <v>0</v>
      </c>
    </row>
    <row r="21" spans="1:8" ht="60.75" customHeight="1">
      <c r="A21" s="59">
        <v>15</v>
      </c>
      <c r="B21" s="52" t="s">
        <v>75</v>
      </c>
      <c r="C21" s="53">
        <v>300</v>
      </c>
      <c r="D21" s="54" t="s">
        <v>8</v>
      </c>
      <c r="E21" s="54"/>
      <c r="F21" s="54"/>
      <c r="G21" s="54"/>
      <c r="H21" s="60">
        <f t="shared" si="1"/>
        <v>0</v>
      </c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98" r:id="rId1"/>
  <headerFooter alignWithMargins="0">
    <oddFooter>&amp;C&amp;"Garamond,Normalny"&amp;P&amp;R&amp;"Garamond,Normalny"pieczęć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Beata Musiał</cp:lastModifiedBy>
  <cp:lastPrinted>2018-03-08T08:31:08Z</cp:lastPrinted>
  <dcterms:created xsi:type="dcterms:W3CDTF">2003-05-16T10:10:29Z</dcterms:created>
  <dcterms:modified xsi:type="dcterms:W3CDTF">2018-04-23T13:07:35Z</dcterms:modified>
  <cp:category/>
  <cp:version/>
  <cp:contentType/>
  <cp:contentStatus/>
</cp:coreProperties>
</file>