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3040" windowHeight="9132" tabRatio="840" activeTab="2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1">'część (1)'!$A$1:$N$14</definedName>
    <definedName name="_xlnm.Print_Area" localSheetId="2">'część (2)'!$A$1:$N$14</definedName>
    <definedName name="_xlnm.Print_Area" localSheetId="0">'formularz oferty'!$A$1:$E$60</definedName>
  </definedNames>
  <calcPr fullCalcOnLoad="1"/>
</workbook>
</file>

<file path=xl/sharedStrings.xml><?xml version="1.0" encoding="utf-8"?>
<sst xmlns="http://schemas.openxmlformats.org/spreadsheetml/2006/main" count="95" uniqueCount="74">
  <si>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</si>
  <si>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</si>
  <si>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</si>
  <si>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</si>
  <si>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</si>
  <si>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</si>
  <si>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</si>
  <si>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</si>
  <si>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</si>
  <si>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</si>
  <si>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</si>
  <si>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</si>
  <si>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</si>
  <si>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</si>
  <si>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</si>
  <si>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</si>
  <si>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</si>
  <si>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</si>
  <si>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</si>
  <si>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</si>
  <si>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</si>
  <si>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</si>
  <si>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</si>
  <si>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</si>
  <si>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</si>
  <si>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</si>
  <si>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</si>
  <si>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</si>
  <si>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</si>
  <si>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</si>
  <si>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</si>
  <si>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</si>
  <si>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</si>
  <si>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</si>
  <si>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</si>
  <si>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</si>
  <si>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</si>
  <si>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</si>
  <si>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</si>
  <si>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</si>
  <si>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</si>
  <si>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</si>
  <si>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</si>
  <si>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</si>
  <si>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</si>
  <si>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</si>
  <si>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</si>
  <si>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</si>
  <si>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</si>
  <si>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</si>
  <si>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</si>
  <si>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</si>
  <si>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</si>
  <si>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 xml:space="preserve">Ilość </t>
  </si>
  <si>
    <t>Oświadczamy, że termin płatności wynosi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</si>
  <si>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</si>
  <si>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</si>
  <si>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</si>
  <si>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Kod EAN</t>
  </si>
  <si>
    <t>DFP.271.117.2019.LS</t>
  </si>
  <si>
    <t>Dostawa zestawów do sporządzania preparatów radiofarmaceutycznych w Szpitalu Uniwersyteckim w Krakowie.</t>
  </si>
  <si>
    <t>Oświadczamy, że zamówienie będziemy wykonywać do czasu wyczerpania kwoty wynagrodzenia umownego, nie dłużej jednak niż przez 24 miesiące od dnia zawarcia umowy.</t>
  </si>
  <si>
    <t>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</si>
  <si>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Nazwa międzynarodowa</t>
  </si>
  <si>
    <t>Edotreotidum</t>
  </si>
  <si>
    <t>40 mcg</t>
  </si>
  <si>
    <t>Zestaw do sporządznia radiofarmaceutyku: fiolka reakcyjna z liofilizowanym proszkiem zawierająca 40mcg EDOTREOTYD, fiolka zawierająca 1 ml roztworu buforu reakcji</t>
  </si>
  <si>
    <t>dawek a 40mcg</t>
  </si>
  <si>
    <t>Oferowana ilość dawek a 40mcg</t>
  </si>
  <si>
    <t>Cena brutto jednej dawki a 40mcg</t>
  </si>
  <si>
    <t>Zestaw do sporządznia radiofarmaceutyku: fiolka reakcyjna z liofilizowanym proszkiem zawierająca 40mcg DOTA-TATE, fiolka zawierająca 1 ml roztworu buforu reakcji</t>
  </si>
  <si>
    <t>DOTA TATE *</t>
  </si>
  <si>
    <t>* import docelowy</t>
  </si>
  <si>
    <t>Kod EAN (jeżeli dotyczy)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</si>
</sst>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2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44" fontId="4" fillId="0" borderId="13" xfId="67" applyNumberFormat="1" applyFont="1" applyFill="1" applyBorder="1" applyAlignment="1" applyProtection="1">
      <alignment horizontal="left" vertical="top" wrapText="1"/>
      <protection locked="0"/>
    </xf>
    <xf numFmtId="3" fontId="42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42" fillId="0" borderId="10" xfId="42" applyNumberFormat="1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2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60"/>
  <sheetViews>
    <sheetView showGridLines="0" view="pageBreakPreview" zoomScaleNormal="93" zoomScaleSheetLayoutView="100" zoomScalePageLayoutView="115" workbookViewId="0" topLeftCell="A33">
      <selection activeCell="C23" sqref="C23"/>
    </sheetView>
  </sheetViews>
  <sheetFormatPr defaultColWidth="9.125" defaultRowHeight="12.75"/>
  <cols>
    <col min="1" max="1" width="4.50390625" style="9" customWidth="1"/>
    <col min="2" max="3" width="30.00390625" style="9" customWidth="1"/>
    <col min="4" max="4" width="41.50390625" style="19" customWidth="1"/>
    <col min="5" max="5" width="1.875" style="9" customWidth="1"/>
    <col min="6" max="8" width="9.125" style="9" customWidth="1"/>
    <col min="9" max="9" width="22.375" style="9" customWidth="1"/>
    <col min="10" max="11" width="16.125" style="9" customWidth="1"/>
    <col min="12" max="16384" width="9.125" style="9" customWidth="1"/>
  </cols>
  <sheetData>
    <row r="1" ht="13.5">
      <c r="D1" s="7" t="s">
        <v>46</v>
      </c>
    </row>
    <row r="2" spans="2:4" ht="13.5">
      <c r="B2" s="18"/>
      <c r="C2" s="18" t="s">
        <v>43</v>
      </c>
      <c r="D2" s="18"/>
    </row>
    <row r="4" spans="2:3" ht="13.5">
      <c r="B4" s="9" t="s">
        <v>35</v>
      </c>
      <c r="C4" s="9" t="s">
        <v>59</v>
      </c>
    </row>
    <row r="6" spans="2:4" ht="33" customHeight="1">
      <c r="B6" s="9" t="s">
        <v>34</v>
      </c>
      <c r="C6" s="65" t="s">
        <v>60</v>
      </c>
      <c r="D6" s="65"/>
    </row>
    <row r="8" spans="2:4" ht="13.5">
      <c r="B8" s="21" t="s">
        <v>30</v>
      </c>
      <c r="C8" s="66"/>
      <c r="D8" s="67"/>
    </row>
    <row r="9" spans="2:4" ht="13.5">
      <c r="B9" s="21" t="s">
        <v>36</v>
      </c>
      <c r="C9" s="61"/>
      <c r="D9" s="62"/>
    </row>
    <row r="10" spans="2:4" ht="13.5">
      <c r="B10" s="21" t="s">
        <v>29</v>
      </c>
      <c r="C10" s="59"/>
      <c r="D10" s="60"/>
    </row>
    <row r="11" spans="2:4" ht="13.5">
      <c r="B11" s="21" t="s">
        <v>37</v>
      </c>
      <c r="C11" s="59"/>
      <c r="D11" s="60"/>
    </row>
    <row r="12" spans="2:4" ht="13.5">
      <c r="B12" s="21" t="s">
        <v>38</v>
      </c>
      <c r="C12" s="59"/>
      <c r="D12" s="60"/>
    </row>
    <row r="13" spans="2:4" ht="13.5">
      <c r="B13" s="21" t="s">
        <v>39</v>
      </c>
      <c r="C13" s="59"/>
      <c r="D13" s="60"/>
    </row>
    <row r="14" spans="2:4" ht="13.5">
      <c r="B14" s="21" t="s">
        <v>40</v>
      </c>
      <c r="C14" s="59"/>
      <c r="D14" s="60"/>
    </row>
    <row r="15" spans="2:4" ht="13.5">
      <c r="B15" s="21" t="s">
        <v>41</v>
      </c>
      <c r="C15" s="59"/>
      <c r="D15" s="60"/>
    </row>
    <row r="16" spans="2:4" ht="13.5">
      <c r="B16" s="21" t="s">
        <v>42</v>
      </c>
      <c r="C16" s="59"/>
      <c r="D16" s="60"/>
    </row>
    <row r="17" spans="3:4" ht="13.5">
      <c r="C17" s="6"/>
      <c r="D17" s="22"/>
    </row>
    <row r="18" spans="1:4" ht="13.5">
      <c r="A18" s="9" t="s">
        <v>2</v>
      </c>
      <c r="B18" s="63" t="s">
        <v>56</v>
      </c>
      <c r="C18" s="63"/>
      <c r="D18" s="63"/>
    </row>
    <row r="19" spans="3:4" ht="13.5">
      <c r="C19" s="1"/>
      <c r="D19" s="23"/>
    </row>
    <row r="20" spans="2:4" ht="21" customHeight="1">
      <c r="B20" s="5" t="s">
        <v>17</v>
      </c>
      <c r="C20" s="24" t="s">
        <v>1</v>
      </c>
      <c r="D20" s="6"/>
    </row>
    <row r="21" spans="2:4" ht="13.5">
      <c r="B21" s="21" t="s">
        <v>24</v>
      </c>
      <c r="C21" s="25">
        <f>'część (1)'!H$6</f>
        <v>0</v>
      </c>
      <c r="D21" s="26"/>
    </row>
    <row r="22" spans="2:4" ht="13.5">
      <c r="B22" s="21" t="s">
        <v>25</v>
      </c>
      <c r="C22" s="25">
        <f>'część (2)'!H$6</f>
        <v>0</v>
      </c>
      <c r="D22" s="26"/>
    </row>
    <row r="23" spans="2:4" ht="11.25" customHeight="1">
      <c r="B23" s="44"/>
      <c r="C23" s="47"/>
      <c r="D23" s="26"/>
    </row>
    <row r="24" spans="3:4" ht="13.5" hidden="1">
      <c r="C24" s="38"/>
      <c r="D24" s="26"/>
    </row>
    <row r="25" spans="3:4" ht="0.75" customHeight="1" hidden="1">
      <c r="C25" s="38"/>
      <c r="D25" s="26"/>
    </row>
    <row r="26" spans="3:4" ht="30" customHeight="1" hidden="1">
      <c r="C26" s="38"/>
      <c r="D26" s="26"/>
    </row>
    <row r="27" spans="3:4" ht="13.5" hidden="1">
      <c r="C27" s="38"/>
      <c r="D27" s="26"/>
    </row>
    <row r="28" spans="3:4" ht="13.5" hidden="1">
      <c r="C28" s="38"/>
      <c r="D28" s="26"/>
    </row>
    <row r="29" spans="3:4" ht="2.25" customHeight="1" hidden="1">
      <c r="C29" s="38"/>
      <c r="D29" s="26"/>
    </row>
    <row r="30" spans="3:4" ht="2.25" customHeight="1" hidden="1">
      <c r="C30" s="38"/>
      <c r="D30" s="26"/>
    </row>
    <row r="31" spans="3:4" ht="0.75" customHeight="1" hidden="1">
      <c r="C31" s="38"/>
      <c r="D31" s="26"/>
    </row>
    <row r="32" spans="3:4" ht="13.5" hidden="1">
      <c r="C32" s="38"/>
      <c r="D32" s="26"/>
    </row>
    <row r="33" spans="3:4" ht="5.25" customHeight="1">
      <c r="C33" s="38"/>
      <c r="D33" s="26"/>
    </row>
    <row r="34" spans="1:4" ht="82.5" customHeight="1">
      <c r="A34" s="9" t="s">
        <v>3</v>
      </c>
      <c r="B34" s="63" t="s">
        <v>55</v>
      </c>
      <c r="C34" s="63"/>
      <c r="D34" s="63"/>
    </row>
    <row r="35" spans="1:4" ht="30" customHeight="1">
      <c r="A35" s="9" t="s">
        <v>4</v>
      </c>
      <c r="B35" s="68" t="s">
        <v>54</v>
      </c>
      <c r="C35" s="68"/>
      <c r="D35" s="68"/>
    </row>
    <row r="36" spans="1:4" ht="39" customHeight="1">
      <c r="A36" s="9" t="s">
        <v>5</v>
      </c>
      <c r="B36" s="64" t="s">
        <v>61</v>
      </c>
      <c r="C36" s="64"/>
      <c r="D36" s="64"/>
    </row>
    <row r="37" spans="1:4" ht="41.25" customHeight="1">
      <c r="A37" s="9" t="s">
        <v>26</v>
      </c>
      <c r="B37" s="64" t="s">
        <v>57</v>
      </c>
      <c r="C37" s="64"/>
      <c r="D37" s="64"/>
    </row>
    <row r="38" spans="1:4" s="27" customFormat="1" ht="72" customHeight="1">
      <c r="A38" s="9" t="s">
        <v>33</v>
      </c>
      <c r="B38" s="54" t="s">
        <v>62</v>
      </c>
      <c r="C38" s="54"/>
      <c r="D38" s="54"/>
    </row>
    <row r="39" spans="1:4" ht="39.75" customHeight="1">
      <c r="A39" s="9" t="s">
        <v>6</v>
      </c>
      <c r="B39" s="54" t="s">
        <v>22</v>
      </c>
      <c r="C39" s="54"/>
      <c r="D39" s="54"/>
    </row>
    <row r="40" spans="1:4" ht="32.25" customHeight="1">
      <c r="A40" s="9" t="s">
        <v>7</v>
      </c>
      <c r="B40" s="55" t="s">
        <v>27</v>
      </c>
      <c r="C40" s="55"/>
      <c r="D40" s="55"/>
    </row>
    <row r="41" spans="1:4" ht="39" customHeight="1">
      <c r="A41" s="9" t="s">
        <v>19</v>
      </c>
      <c r="B41" s="54" t="s">
        <v>28</v>
      </c>
      <c r="C41" s="54"/>
      <c r="D41" s="54"/>
    </row>
    <row r="42" spans="1:4" ht="33.75" customHeight="1">
      <c r="A42" s="9" t="s">
        <v>32</v>
      </c>
      <c r="B42" s="54" t="s">
        <v>51</v>
      </c>
      <c r="C42" s="54"/>
      <c r="D42" s="54"/>
    </row>
    <row r="43" spans="2:4" ht="33.75" customHeight="1">
      <c r="B43" s="54" t="s">
        <v>49</v>
      </c>
      <c r="C43" s="54"/>
      <c r="D43" s="54"/>
    </row>
    <row r="44" spans="2:4" ht="30" customHeight="1">
      <c r="B44" s="69" t="s">
        <v>50</v>
      </c>
      <c r="C44" s="69"/>
      <c r="D44" s="69"/>
    </row>
    <row r="45" spans="1:4" ht="18" customHeight="1">
      <c r="A45" s="9" t="s">
        <v>0</v>
      </c>
      <c r="B45" s="4" t="s">
        <v>8</v>
      </c>
      <c r="C45" s="1"/>
      <c r="D45" s="9"/>
    </row>
    <row r="46" spans="1:4" ht="18" customHeight="1">
      <c r="A46" s="29"/>
      <c r="B46" s="56" t="s">
        <v>20</v>
      </c>
      <c r="C46" s="57"/>
      <c r="D46" s="58"/>
    </row>
    <row r="47" spans="2:4" ht="18" customHeight="1">
      <c r="B47" s="56" t="s">
        <v>9</v>
      </c>
      <c r="C47" s="58"/>
      <c r="D47" s="21"/>
    </row>
    <row r="48" spans="2:4" ht="18" customHeight="1">
      <c r="B48" s="70"/>
      <c r="C48" s="71"/>
      <c r="D48" s="21"/>
    </row>
    <row r="49" spans="2:4" ht="18" customHeight="1">
      <c r="B49" s="70"/>
      <c r="C49" s="71"/>
      <c r="D49" s="21"/>
    </row>
    <row r="50" spans="2:4" ht="18" customHeight="1">
      <c r="B50" s="70"/>
      <c r="C50" s="71"/>
      <c r="D50" s="21"/>
    </row>
    <row r="51" spans="2:4" ht="18" customHeight="1">
      <c r="B51" s="31" t="s">
        <v>11</v>
      </c>
      <c r="C51" s="31"/>
      <c r="D51" s="7"/>
    </row>
    <row r="52" spans="2:4" ht="18" customHeight="1">
      <c r="B52" s="56" t="s">
        <v>21</v>
      </c>
      <c r="C52" s="57"/>
      <c r="D52" s="58"/>
    </row>
    <row r="53" spans="2:4" ht="18" customHeight="1">
      <c r="B53" s="32" t="s">
        <v>9</v>
      </c>
      <c r="C53" s="30" t="s">
        <v>10</v>
      </c>
      <c r="D53" s="33" t="s">
        <v>12</v>
      </c>
    </row>
    <row r="54" spans="2:4" ht="18" customHeight="1">
      <c r="B54" s="34"/>
      <c r="C54" s="30"/>
      <c r="D54" s="35"/>
    </row>
    <row r="55" spans="2:4" ht="18" customHeight="1">
      <c r="B55" s="34"/>
      <c r="C55" s="30"/>
      <c r="D55" s="35"/>
    </row>
    <row r="56" spans="2:4" ht="18" customHeight="1">
      <c r="B56" s="31"/>
      <c r="C56" s="31"/>
      <c r="D56" s="7"/>
    </row>
    <row r="57" spans="2:4" ht="18" customHeight="1">
      <c r="B57" s="56" t="s">
        <v>23</v>
      </c>
      <c r="C57" s="57"/>
      <c r="D57" s="58"/>
    </row>
    <row r="58" spans="2:4" ht="18" customHeight="1">
      <c r="B58" s="56" t="s">
        <v>13</v>
      </c>
      <c r="C58" s="58"/>
      <c r="D58" s="21"/>
    </row>
    <row r="59" spans="2:4" ht="18" customHeight="1">
      <c r="B59" s="67"/>
      <c r="C59" s="67"/>
      <c r="D59" s="21"/>
    </row>
    <row r="60" spans="2:4" ht="34.5" customHeight="1">
      <c r="B60" s="20"/>
      <c r="C60" s="28"/>
      <c r="D60" s="28"/>
    </row>
  </sheetData>
  <sheetProtection/>
  <mergeCells count="31">
    <mergeCell ref="B47:C47"/>
    <mergeCell ref="B59:C59"/>
    <mergeCell ref="B48:C48"/>
    <mergeCell ref="B49:C49"/>
    <mergeCell ref="B50:C50"/>
    <mergeCell ref="B52:D52"/>
    <mergeCell ref="B58:C58"/>
    <mergeCell ref="B57:D57"/>
    <mergeCell ref="B37:D37"/>
    <mergeCell ref="C6:D6"/>
    <mergeCell ref="C13:D13"/>
    <mergeCell ref="C11:D11"/>
    <mergeCell ref="C14:D14"/>
    <mergeCell ref="C8:D8"/>
    <mergeCell ref="B36:D36"/>
    <mergeCell ref="B35:D35"/>
    <mergeCell ref="C15:D15"/>
    <mergeCell ref="C9:D9"/>
    <mergeCell ref="C10:D10"/>
    <mergeCell ref="C12:D12"/>
    <mergeCell ref="B34:D34"/>
    <mergeCell ref="B18:D18"/>
    <mergeCell ref="C16:D16"/>
    <mergeCell ref="B41:D41"/>
    <mergeCell ref="B40:D40"/>
    <mergeCell ref="B43:D43"/>
    <mergeCell ref="B42:D42"/>
    <mergeCell ref="B46:D46"/>
    <mergeCell ref="B38:D38"/>
    <mergeCell ref="B39:D39"/>
    <mergeCell ref="B44:D4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2"/>
  <sheetViews>
    <sheetView showGridLines="0" view="pageBreakPreview" zoomScale="90" zoomScaleNormal="80" zoomScaleSheetLayoutView="90" zoomScalePageLayoutView="85" workbookViewId="0" topLeftCell="A1">
      <selection activeCell="F11" sqref="F11"/>
    </sheetView>
  </sheetViews>
  <sheetFormatPr defaultColWidth="9.125" defaultRowHeight="12.75"/>
  <cols>
    <col min="1" max="1" width="5.125" style="1" customWidth="1"/>
    <col min="2" max="2" width="22.00390625" style="1" customWidth="1"/>
    <col min="3" max="3" width="17.50390625" style="1" customWidth="1"/>
    <col min="4" max="4" width="37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8.503906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DFP.271.117.2019.LS</v>
      </c>
      <c r="N1" s="37" t="s">
        <v>47</v>
      </c>
      <c r="S1" s="2"/>
      <c r="T1" s="2"/>
    </row>
    <row r="2" spans="7:9" ht="13.5">
      <c r="G2" s="72"/>
      <c r="H2" s="72"/>
      <c r="I2" s="72"/>
    </row>
    <row r="3" ht="13.5">
      <c r="N3" s="37" t="s">
        <v>52</v>
      </c>
    </row>
    <row r="4" spans="2:17" ht="13.5">
      <c r="B4" s="4" t="s">
        <v>14</v>
      </c>
      <c r="C4" s="5">
        <v>1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1</v>
      </c>
      <c r="H6" s="73">
        <f>SUM(N11:N11)</f>
        <v>0</v>
      </c>
      <c r="I6" s="7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31</v>
      </c>
      <c r="B10" s="5" t="s">
        <v>63</v>
      </c>
      <c r="C10" s="5" t="s">
        <v>15</v>
      </c>
      <c r="D10" s="5" t="s">
        <v>44</v>
      </c>
      <c r="E10" s="36" t="s">
        <v>53</v>
      </c>
      <c r="F10" s="14"/>
      <c r="G10" s="5" t="str">
        <f>"Nazwa handlowa /
"&amp;C10&amp;" / 
"&amp;D10</f>
        <v>Nazwa handlowa /
Dawka / 
Postać /Opakowanie</v>
      </c>
      <c r="H10" s="5" t="s">
        <v>48</v>
      </c>
      <c r="I10" s="5" t="str">
        <f>B10</f>
        <v>Nazwa międzynarodowa</v>
      </c>
      <c r="J10" s="5" t="s">
        <v>58</v>
      </c>
      <c r="K10" s="5"/>
      <c r="L10" s="5" t="s">
        <v>68</v>
      </c>
      <c r="M10" s="5" t="s">
        <v>69</v>
      </c>
      <c r="N10" s="5" t="s">
        <v>16</v>
      </c>
    </row>
    <row r="11" spans="1:14" ht="129.75" customHeight="1">
      <c r="A11" s="21" t="s">
        <v>2</v>
      </c>
      <c r="B11" s="51" t="s">
        <v>64</v>
      </c>
      <c r="C11" s="51" t="s">
        <v>65</v>
      </c>
      <c r="D11" s="52" t="s">
        <v>66</v>
      </c>
      <c r="E11" s="50">
        <v>10</v>
      </c>
      <c r="F11" s="39" t="s">
        <v>67</v>
      </c>
      <c r="G11" s="15" t="s">
        <v>45</v>
      </c>
      <c r="H11" s="49"/>
      <c r="I11" s="49"/>
      <c r="J11" s="16"/>
      <c r="K11" s="15"/>
      <c r="L11" s="15"/>
      <c r="M11" s="15"/>
      <c r="N11" s="17">
        <f>ROUND(L11*ROUND(M11,2),2)</f>
        <v>0</v>
      </c>
    </row>
    <row r="12" spans="1:17" ht="13.5">
      <c r="A12" s="9"/>
      <c r="B12" s="40"/>
      <c r="C12" s="40"/>
      <c r="D12" s="45"/>
      <c r="E12" s="48"/>
      <c r="F12" s="46"/>
      <c r="G12" s="41"/>
      <c r="H12" s="41"/>
      <c r="I12" s="41"/>
      <c r="J12" s="42"/>
      <c r="K12" s="41"/>
      <c r="L12" s="41"/>
      <c r="M12" s="41"/>
      <c r="N12" s="43"/>
      <c r="Q12" s="1"/>
    </row>
    <row r="13" spans="2:17" ht="36" customHeight="1">
      <c r="B13" s="72"/>
      <c r="C13" s="72"/>
      <c r="D13" s="72"/>
      <c r="E13" s="72"/>
      <c r="F13" s="7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2"/>
  <sheetViews>
    <sheetView showGridLines="0" tabSelected="1" view="pageBreakPreview" zoomScale="90" zoomScaleNormal="80" zoomScaleSheetLayoutView="90" zoomScalePageLayoutView="85" workbookViewId="0" topLeftCell="A1">
      <selection activeCell="J11" sqref="J11"/>
    </sheetView>
  </sheetViews>
  <sheetFormatPr defaultColWidth="9.125" defaultRowHeight="12.75"/>
  <cols>
    <col min="1" max="1" width="5.125" style="1" customWidth="1"/>
    <col min="2" max="2" width="22.00390625" style="1" customWidth="1"/>
    <col min="3" max="3" width="17.50390625" style="1" customWidth="1"/>
    <col min="4" max="4" width="37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8.503906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DFP.271.117.2019.LS</v>
      </c>
      <c r="N1" s="37" t="s">
        <v>47</v>
      </c>
      <c r="S1" s="2"/>
      <c r="T1" s="2"/>
    </row>
    <row r="2" spans="7:9" ht="13.5">
      <c r="G2" s="72"/>
      <c r="H2" s="72"/>
      <c r="I2" s="72"/>
    </row>
    <row r="3" ht="13.5">
      <c r="N3" s="37" t="s">
        <v>52</v>
      </c>
    </row>
    <row r="4" spans="2:17" ht="13.5">
      <c r="B4" s="4" t="s">
        <v>14</v>
      </c>
      <c r="C4" s="5">
        <v>2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1</v>
      </c>
      <c r="H6" s="73">
        <f>SUM(N11:N11)</f>
        <v>0</v>
      </c>
      <c r="I6" s="7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31</v>
      </c>
      <c r="B10" s="5" t="s">
        <v>63</v>
      </c>
      <c r="C10" s="5" t="s">
        <v>15</v>
      </c>
      <c r="D10" s="5" t="s">
        <v>44</v>
      </c>
      <c r="E10" s="36" t="s">
        <v>53</v>
      </c>
      <c r="F10" s="14"/>
      <c r="G10" s="5" t="str">
        <f>"Nazwa handlowa /
"&amp;C10&amp;" / 
"&amp;D10</f>
        <v>Nazwa handlowa /
Dawka / 
Postać /Opakowanie</v>
      </c>
      <c r="H10" s="5" t="s">
        <v>48</v>
      </c>
      <c r="I10" s="5" t="str">
        <f>B10</f>
        <v>Nazwa międzynarodowa</v>
      </c>
      <c r="J10" s="5" t="s">
        <v>73</v>
      </c>
      <c r="K10" s="5"/>
      <c r="L10" s="5" t="s">
        <v>68</v>
      </c>
      <c r="M10" s="5" t="s">
        <v>69</v>
      </c>
      <c r="N10" s="5" t="s">
        <v>16</v>
      </c>
    </row>
    <row r="11" spans="1:14" ht="129.75" customHeight="1">
      <c r="A11" s="21" t="s">
        <v>2</v>
      </c>
      <c r="B11" s="51" t="s">
        <v>71</v>
      </c>
      <c r="C11" s="51" t="s">
        <v>65</v>
      </c>
      <c r="D11" s="52" t="s">
        <v>70</v>
      </c>
      <c r="E11" s="50">
        <v>480</v>
      </c>
      <c r="F11" s="39" t="s">
        <v>67</v>
      </c>
      <c r="G11" s="15" t="s">
        <v>45</v>
      </c>
      <c r="H11" s="49"/>
      <c r="I11" s="49"/>
      <c r="J11" s="16"/>
      <c r="K11" s="15"/>
      <c r="L11" s="15"/>
      <c r="M11" s="15"/>
      <c r="N11" s="17">
        <f>ROUND(L11*ROUND(M11,2),2)</f>
        <v>0</v>
      </c>
    </row>
    <row r="12" spans="1:17" ht="13.5">
      <c r="A12" s="9"/>
      <c r="B12" s="40"/>
      <c r="C12" s="40"/>
      <c r="D12" s="45"/>
      <c r="E12" s="48"/>
      <c r="F12" s="53"/>
      <c r="G12" s="41"/>
      <c r="H12" s="41"/>
      <c r="I12" s="41"/>
      <c r="J12" s="42"/>
      <c r="K12" s="41"/>
      <c r="L12" s="41"/>
      <c r="M12" s="41"/>
      <c r="N12" s="43"/>
      <c r="Q12" s="1"/>
    </row>
    <row r="13" spans="2:17" ht="36" customHeight="1">
      <c r="B13" s="72" t="s">
        <v>72</v>
      </c>
      <c r="C13" s="72"/>
      <c r="D13" s="72"/>
      <c r="E13" s="72"/>
      <c r="F13" s="7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2019-03-27T09:04:16Z</cp:lastPrinted>
  <dcterms:created xsi:type="dcterms:W3CDTF">2003-05-16T10:10:29Z</dcterms:created>
  <dcterms:modified xsi:type="dcterms:W3CDTF">2019-12-18T10:54:01Z</dcterms:modified>
  <cp:category/>
  <cp:version/>
  <cp:contentType/>
  <cp:contentStatus/>
</cp:coreProperties>
</file>