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0496" windowHeight="810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</sheets>
  <definedNames>
    <definedName name="_xlnm.Print_Area" localSheetId="1">'część 1'!$A$1:$J$47</definedName>
    <definedName name="_xlnm.Print_Area" localSheetId="2">'część 2'!$A$1:$J$47</definedName>
    <definedName name="_xlnm.Print_Area" localSheetId="3">'część 3'!$A$1:$J$70</definedName>
    <definedName name="_xlnm.Print_Area" localSheetId="4">'część 4'!$A$1:$J$105</definedName>
    <definedName name="_xlnm.Print_Area" localSheetId="5">'część 5'!$A$1:$J$76</definedName>
    <definedName name="_xlnm.Print_Area" localSheetId="6">'część 6'!$A$1:$J$70</definedName>
    <definedName name="_xlnm.Print_Area" localSheetId="7">'część 7'!$A$1:$J$47</definedName>
    <definedName name="_xlnm.Print_Area" localSheetId="0">'formularz oferty'!$A$1:$D$54</definedName>
  </definedNames>
  <calcPr fullCalcOnLoad="1"/>
</workbook>
</file>

<file path=xl/sharedStrings.xml><?xml version="1.0" encoding="utf-8"?>
<sst xmlns="http://schemas.openxmlformats.org/spreadsheetml/2006/main" count="449" uniqueCount="134">
  <si>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</si>
  <si>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</si>
  <si>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</si>
  <si>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</si>
  <si>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</si>
  <si>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</si>
  <si>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</si>
  <si>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</si>
  <si>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</si>
  <si>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</si>
  <si>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</si>
  <si>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</si>
  <si>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</si>
  <si>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</si>
  <si>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</si>
  <si>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</si>
  <si>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</si>
  <si>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</si>
  <si>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</si>
  <si>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</si>
  <si>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</si>
  <si>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</si>
  <si>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</si>
  <si>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</si>
  <si>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</si>
  <si>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</si>
  <si>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</si>
  <si>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</si>
  <si>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</si>
  <si>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</si>
  <si>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</si>
  <si>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</si>
  <si>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</si>
  <si>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</si>
  <si>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</si>
  <si>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</si>
  <si>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</si>
  <si>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</si>
  <si>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</si>
  <si>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</si>
  <si>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</si>
  <si>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</si>
  <si>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</si>
  <si>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</si>
  <si>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</si>
  <si>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</si>
  <si>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</si>
  <si>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</si>
  <si>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</si>
  <si>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</si>
  <si>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</si>
  <si>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</si>
  <si>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</si>
  <si>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</si>
  <si>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</si>
  <si>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</si>
  <si>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</si>
  <si>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</si>
  <si>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</si>
  <si>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</si>
  <si>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</si>
  <si>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</si>
  <si>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</si>
  <si>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</si>
  <si>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</si>
  <si>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</si>
  <si>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</si>
  <si>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</si>
  <si>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</si>
  <si>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</si>
  <si>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</si>
  <si>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</si>
  <si>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</si>
  <si>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</si>
  <si>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</si>
  <si>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</si>
  <si>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</si>
  <si>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</si>
  <si>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DFP.271.31.2018.LS</t>
  </si>
  <si>
    <t>Dostawa różnego rodzaju odczynników, kontroli, kalibratorów, materiałów zużywalnych i eksploatacyjnych do wykonania oznaczeń parametrów krytycznych oraz dzierżawa analizatorów.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</si>
  <si>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</si>
  <si>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</si>
  <si>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</si>
  <si>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</si>
  <si>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</si>
  <si>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asortymentu stanowiącego przedmiot zamówienia, nie dłużej jednak niż przez 36 miesięcy, od dnia zawarcia umowy.</t>
  </si>
  <si>
    <t>Oświadczamy, że wszystkie oferowane odczynniki, kontrole, kalibratory, materiały zużywalne i eksploatacyjne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</si>
  <si>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oferowane odczynniki, kontrole, kalibratory oraz analizatory posiadają certyfikaty CE IVD.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</si>
  <si>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</si>
  <si>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Dostawa odczynników, kontroli, kalibratorów, materiałów zużywalnych i eksploatacyjnych do wykonania oznaczeń parametrów krytycznych.</t>
  </si>
  <si>
    <t>Ilość oznaczeń
 (badań) diagnostycznych (łączna: kontrole, kalibracje, badania)</t>
  </si>
  <si>
    <t>Dostawa odczynników, kontroli, kalibratorów, materiałów zużywalnych i eksploatacyjnych do wykonania oznaczeń parametrów krytycznych oraz dzierżawa dwóch analizatorów.</t>
  </si>
  <si>
    <t>Dostawa odczynników, kontroli, kalibratorów, wszystkich materiałów zużywalnych i eksploatacyjnych, koniecznych do oznaczania parametrów krytycznych: pH, pCO2, pO2, Hb, COHb, glukoza, mleczany, bilirubina, kreatynina potas, sód, wapń, chlorki (w jednym badaniu), na posiadanym analizatorze ABL 837 FLEX (mieszczącym się w OIT OK Chorób Zakaźnych - ul. Śniadeckich 5)</t>
  </si>
  <si>
    <t xml:space="preserve">
Dostawa odczynników, kontroli, kalibratorów, wszystkich materiałów  zużywalnych i eksploatacyjnych, koniecznych do oznaczania parametrów krytycznych: pH, pCO2, pO2, na posiadanym analizatorze ABL 835 FLEX (mieszczącym się w  Zakładzie Diagnostyki - ul. Kopernika 15B)
</t>
  </si>
  <si>
    <t>Dostawa odczynników, kontroli, kalibratorów, wszystkich materiałów zużywalnych i eksploatacyjnych, koniecznych do oznaczania parametrów krytycznych: pH, pCO2, pO2, Hb, COHb, glukoza, mleczany, bilirubina, potas, sód, wapń, chlorki (w jednym badaniu).</t>
  </si>
  <si>
    <t>x</t>
  </si>
  <si>
    <t>Dzierżawa analizatorów:</t>
  </si>
  <si>
    <t>Dzierżawa analizatora 1 - 1 szt. 
(lokalizacja: OIT OK Alergii i Immunologii - ul. Skawińska 8)</t>
  </si>
  <si>
    <t>Analizator 1</t>
  </si>
  <si>
    <t>Analizator 2</t>
  </si>
  <si>
    <t>Moc oferowanego analizatora w watach [W]</t>
  </si>
  <si>
    <t>Założony czas pracy analizatora w godzinach [h]</t>
  </si>
  <si>
    <t>Dostawa odczynników, kontroli, kalibratorów, wszystkich materiałów zużywalnych i eksploatacyjnych, koniecznych do oznaczania parametrów krytycznych: pH, pCO2, pO2, Hb, COHb, glukoza, mleczany, bilirubina, kreatynina potas, sód, wapń, chlorki (w jednym badaniu).</t>
  </si>
  <si>
    <t>Dostawa odczynników, kontroli, kalibratorów, materiałów zużywalnych i eksploatacyjnych do wykonania oznaczeń parametrów krytycznych oraz dzierżawa siedmiu analizatorów.</t>
  </si>
  <si>
    <t>Dzierżawa dwóch analizatorów:
a) Analizator 1 - 1 szt. (lokalizacja: OIT OK Alergii i Immunologii - ul. Skawińska 8);
b) Analizator 2 - 1 szt. (lokalizacja: OIT OK Chirurgii Ogólnej i Gastroentrologicznej - ul. Kopernika 40).</t>
  </si>
  <si>
    <t>Dzierżawa siedmiu analizatorów:
a) Analizator 1 - 1 szt. (lokalizacja: OIT OK Chorób Wewnętrznych - ul. Śniadeckich 10);
b) Analizator 2 - 1 szt. (lokalizacja: OIT OK Urologii i Urologii Onkologicznej - ul. Grzegórzecka 18);
c) Analizator 3 - 1 szt. (lokalizacja: OIT CUMRiK - ul. Kopernika 50);
d) Analizator 4 - 1 szt. (lokalizacja: SOR CUMRiK - ul. Kopernika 50);
e) Analizator 5 - 1 szt. (lokalizacja: Laboratorium CUMRiK - ul. Kopernika 50);
f) Analizator 6 - 1 szt. 
(lokalizacja: OIT OK Neonatologii - ul. Kopernika 23);
g) Analizator 7 - 1 szt. 
(lokalizacja: Blok Operacyjny CUMRiK - ul. Kopernika 50);</t>
  </si>
  <si>
    <t>Dzierżawa analizatora 2 - 1 szt. 
(lokalizacja: OIT OK Urologii i Urologii Onkologicznej - ul. Grzegórzecka 18)</t>
  </si>
  <si>
    <t>Dzierżawa analizatora 1 - 1 szt. 
(lokalizacja: OIT OK Chorób Wewnętrznych - ul. Śniadeckich 10)</t>
  </si>
  <si>
    <t>Dzierżawa analizatora 3 - 1 szt. 
(lokalizacja: OIT CUMRiK - ul. Kopernika 50)</t>
  </si>
  <si>
    <t>Dzierżawa analizatora 4 - 1 szt. 
(lokalizacja: SOR CUMRiK - ul. Kopernika 50)</t>
  </si>
  <si>
    <t>Dzierżawa analizatora 5 - 1 szt. 
(lokalizacja: Laboratorium CUMRiK - ul. Kopernika 50)</t>
  </si>
  <si>
    <t>Dzierżawa analizatora 7 - 1 szt. 
(lokalizacja: Blok Operacyjny CUMRiK - ul. Kopernika 50)</t>
  </si>
  <si>
    <t>Dzierżawa analizatora 6 - 1 szt. 
(lokalizacja: OIT OK Neonatologii - ul. Kopernika 23)</t>
  </si>
  <si>
    <t>Analizator 3</t>
  </si>
  <si>
    <t>Analizator 4</t>
  </si>
  <si>
    <t>Analizator 5</t>
  </si>
  <si>
    <t>Analizator 6</t>
  </si>
  <si>
    <t>Analizator 7</t>
  </si>
  <si>
    <t>Dostawa odczynników, kontroli, kalibratorów, wszystkich materiałów zużywalnych i eksploatacyjnych, koniecznych do oznaczania parametrów krytycznych:</t>
  </si>
  <si>
    <t>a) Troponina I</t>
  </si>
  <si>
    <t>c) D-dimer</t>
  </si>
  <si>
    <t>b) CKMB mass</t>
  </si>
  <si>
    <t>d) CRP</t>
  </si>
  <si>
    <t>e) beta-HCG</t>
  </si>
  <si>
    <t>f) NTproBNP</t>
  </si>
  <si>
    <t>Dzierżawa dwóch analizatorów:
a) Analizator 1 - 1 szt. (lokalizacja: SOR CUMRiK - ul. Kopernika 50);
b) Analizator 2 - 1 szt. (lokalizacja: Laboratorium CUMRiK - ul. Kopernika 50);</t>
  </si>
  <si>
    <t>Dzierżawa analizatora 1 - 1 szt. 
(lokalizacja: SOR CUMRiK - ul. Kopernika 50)</t>
  </si>
  <si>
    <t>Dostawa odczynników, kontroli, kalibratorów, wszystkich materiałów zużywalnych i eksploatacyjnych, koniecznych do oznaczania parametrów krytycznych: pH, pCO2, pO2, Hb, COHb, glukoza, mleczany, bilirubina, potas, sód, wapń, chlorki.</t>
  </si>
  <si>
    <t>Dzierżawa dwóch analizatorów (analizator kasetowy):
a) Analizator 1 - 1 szt. (lokalizacja: OIT OK Ginekologii i Onkologii - ul. Kopernika 23);
b) Analizator 2 - 1 szt. (lokalizacja: II OK Kardiologii oraz Interwencji Sercowo-Naczyniowych - ul. Kopernika 17).</t>
  </si>
  <si>
    <t>Dzierżawa analizatora 1 - 1 szt. 
(lokalizacja:OIT OK Ginekologii i Onkologii - ul. Kopernika 23)</t>
  </si>
  <si>
    <t>Dzierżawa analizatora 2 - 1 szt.
(lokalizacja: II OK Kardiologii oraz Interwencji Sercowo-Naczyniowych - ul. Kopernika 17)</t>
  </si>
  <si>
    <t>Dzierżawa analizatora 2 - 1 szt.
(lokalizacja: OIT OK Chirurgii Ogólnej i Gastroentrologicznej - ul. Kopernika 40)</t>
  </si>
  <si>
    <t>Dzierżawa analizatora 2 - 1 szt. 
(lokalizacja: Laboratorium CUMRiK - ul. Kopernika 50)</t>
  </si>
  <si>
    <t>Dostawa odczynników, kontroli, kalibratorów, wszystkich materiałów zużywalnych i eksploatacyjnych, koniecznych do oznaczania parametrów krytycznych: pH, pCO2, pO2, Hb, COHb, glukoza, mleczany, bilirubina, potas, sód, wapń, chlorki, na posiadanym analizatorze ABL 90 FLEX (analizator kasetowy, mieszczącym się w OK Pulmonologii - ul. Skawińska 8)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</si>
</sst>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44" fontId="48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5" borderId="0" xfId="0" applyFont="1" applyFill="1" applyBorder="1" applyAlignment="1" applyProtection="1">
      <alignment horizontal="center" vertical="center" wrapText="1"/>
      <protection locked="0"/>
    </xf>
    <xf numFmtId="0" fontId="49" fillId="35" borderId="13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44" fontId="48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top"/>
    </xf>
    <xf numFmtId="0" fontId="50" fillId="36" borderId="14" xfId="0" applyFont="1" applyFill="1" applyBorder="1" applyAlignment="1">
      <alignment horizontal="left" vertical="top" wrapText="1"/>
    </xf>
    <xf numFmtId="0" fontId="50" fillId="36" borderId="15" xfId="0" applyFont="1" applyFill="1" applyBorder="1" applyAlignment="1">
      <alignment horizontal="left" vertical="top" wrapText="1"/>
    </xf>
    <xf numFmtId="0" fontId="50" fillId="36" borderId="16" xfId="0" applyFont="1" applyFill="1" applyBorder="1" applyAlignment="1">
      <alignment horizontal="left" vertical="top" wrapText="1"/>
    </xf>
    <xf numFmtId="44" fontId="48" fillId="0" borderId="14" xfId="0" applyNumberFormat="1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center" vertical="top" wrapText="1"/>
    </xf>
    <xf numFmtId="44" fontId="4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7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1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48" fillId="0" borderId="0" xfId="0" applyNumberFormat="1" applyFont="1" applyFill="1" applyBorder="1" applyAlignment="1">
      <alignment horizontal="left" vertical="top" wrapText="1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1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7" borderId="10" xfId="0" applyFont="1" applyFill="1" applyBorder="1" applyAlignment="1" applyProtection="1">
      <alignment horizontal="center" vertical="center" wrapText="1"/>
      <protection locked="0"/>
    </xf>
    <xf numFmtId="44" fontId="51" fillId="37" borderId="10" xfId="0" applyNumberFormat="1" applyFont="1" applyFill="1" applyBorder="1" applyAlignment="1" applyProtection="1">
      <alignment horizontal="left" vertical="top" wrapText="1"/>
      <protection locked="0"/>
    </xf>
    <xf numFmtId="175" fontId="49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2" fillId="38" borderId="17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7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Alignment="1">
      <alignment horizontal="center" vertical="top" wrapText="1"/>
    </xf>
    <xf numFmtId="175" fontId="49" fillId="35" borderId="11" xfId="42" applyNumberFormat="1" applyFont="1" applyFill="1" applyBorder="1" applyAlignment="1" applyProtection="1">
      <alignment horizontal="center" vertical="center" wrapText="1"/>
      <protection locked="0"/>
    </xf>
    <xf numFmtId="3" fontId="48" fillId="35" borderId="10" xfId="0" applyNumberFormat="1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7" xfId="0" applyNumberFormat="1" applyFont="1" applyFill="1" applyBorder="1" applyAlignment="1" applyProtection="1">
      <alignment horizontal="center" vertical="top" wrapText="1"/>
      <protection/>
    </xf>
    <xf numFmtId="0" fontId="49" fillId="0" borderId="12" xfId="0" applyFont="1" applyBorder="1" applyAlignment="1">
      <alignment horizontal="left" vertical="top"/>
    </xf>
    <xf numFmtId="0" fontId="48" fillId="0" borderId="0" xfId="0" applyFont="1" applyFill="1" applyAlignment="1" applyProtection="1">
      <alignment horizontal="left" vertical="top" wrapText="1"/>
      <protection locked="0"/>
    </xf>
    <xf numFmtId="175" fontId="49" fillId="34" borderId="11" xfId="45" applyNumberFormat="1" applyFont="1" applyFill="1" applyBorder="1" applyAlignment="1">
      <alignment horizontal="center" vertical="center" wrapText="1"/>
    </xf>
    <xf numFmtId="175" fontId="49" fillId="34" borderId="17" xfId="45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19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 horizontal="center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44" fontId="52" fillId="0" borderId="14" xfId="0" applyNumberFormat="1" applyFont="1" applyFill="1" applyBorder="1" applyAlignment="1">
      <alignment horizontal="left" vertical="top" wrapText="1"/>
    </xf>
    <xf numFmtId="44" fontId="52" fillId="0" borderId="20" xfId="0" applyNumberFormat="1" applyFont="1" applyFill="1" applyBorder="1" applyAlignment="1">
      <alignment horizontal="left" vertical="top" wrapText="1"/>
    </xf>
    <xf numFmtId="44" fontId="52" fillId="0" borderId="21" xfId="0" applyNumberFormat="1" applyFont="1" applyFill="1" applyBorder="1" applyAlignment="1">
      <alignment horizontal="left" vertical="top" wrapText="1"/>
    </xf>
    <xf numFmtId="0" fontId="52" fillId="38" borderId="11" xfId="0" applyFont="1" applyFill="1" applyBorder="1" applyAlignment="1">
      <alignment horizontal="left" vertical="top" wrapText="1"/>
    </xf>
    <xf numFmtId="0" fontId="52" fillId="38" borderId="18" xfId="0" applyFont="1" applyFill="1" applyBorder="1" applyAlignment="1">
      <alignment horizontal="left" vertical="top" wrapText="1"/>
    </xf>
    <xf numFmtId="0" fontId="52" fillId="38" borderId="17" xfId="0" applyFont="1" applyFill="1" applyBorder="1" applyAlignment="1">
      <alignment horizontal="left" vertical="top" wrapText="1"/>
    </xf>
    <xf numFmtId="0" fontId="53" fillId="38" borderId="11" xfId="0" applyFont="1" applyFill="1" applyBorder="1" applyAlignment="1">
      <alignment horizontal="left" vertical="top" wrapText="1"/>
    </xf>
    <xf numFmtId="0" fontId="53" fillId="38" borderId="18" xfId="0" applyFont="1" applyFill="1" applyBorder="1" applyAlignment="1">
      <alignment horizontal="left" vertical="top" wrapText="1"/>
    </xf>
    <xf numFmtId="0" fontId="53" fillId="38" borderId="17" xfId="0" applyFont="1" applyFill="1" applyBorder="1" applyAlignment="1">
      <alignment horizontal="left" vertical="top" wrapText="1"/>
    </xf>
    <xf numFmtId="0" fontId="52" fillId="36" borderId="14" xfId="0" applyFont="1" applyFill="1" applyBorder="1" applyAlignment="1">
      <alignment vertical="top"/>
    </xf>
    <xf numFmtId="0" fontId="52" fillId="36" borderId="20" xfId="0" applyFont="1" applyFill="1" applyBorder="1" applyAlignment="1">
      <alignment vertical="top"/>
    </xf>
    <xf numFmtId="0" fontId="52" fillId="36" borderId="21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20" xfId="0" applyFont="1" applyFill="1" applyBorder="1" applyAlignment="1">
      <alignment horizontal="left" vertical="top" wrapText="1"/>
    </xf>
    <xf numFmtId="0" fontId="52" fillId="36" borderId="21" xfId="0" applyFon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left" vertical="top" wrapText="1"/>
    </xf>
    <xf numFmtId="2" fontId="52" fillId="38" borderId="14" xfId="0" applyNumberFormat="1" applyFont="1" applyFill="1" applyBorder="1" applyAlignment="1">
      <alignment horizontal="center" vertical="top" wrapText="1"/>
    </xf>
    <xf numFmtId="2" fontId="52" fillId="38" borderId="20" xfId="0" applyNumberFormat="1" applyFont="1" applyFill="1" applyBorder="1" applyAlignment="1">
      <alignment horizontal="center" vertical="top" wrapText="1"/>
    </xf>
    <xf numFmtId="2" fontId="52" fillId="38" borderId="21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0" fillId="36" borderId="11" xfId="0" applyFont="1" applyFill="1" applyBorder="1" applyAlignment="1">
      <alignment horizontal="left" vertical="top" wrapText="1"/>
    </xf>
    <xf numFmtId="0" fontId="50" fillId="36" borderId="18" xfId="0" applyFont="1" applyFill="1" applyBorder="1" applyAlignment="1">
      <alignment horizontal="left" vertical="top" wrapText="1"/>
    </xf>
    <xf numFmtId="0" fontId="52" fillId="36" borderId="18" xfId="0" applyFont="1" applyFill="1" applyBorder="1" applyAlignment="1">
      <alignment horizontal="left" vertical="top" wrapText="1"/>
    </xf>
    <xf numFmtId="0" fontId="52" fillId="36" borderId="17" xfId="0" applyFont="1" applyFill="1" applyBorder="1" applyAlignment="1">
      <alignment horizontal="left" vertical="top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7"/>
  <sheetViews>
    <sheetView showGridLines="0" tabSelected="1" view="pageBreakPreview" zoomScaleSheetLayoutView="100" workbookViewId="0" topLeftCell="A1">
      <selection activeCell="B31" sqref="B31:D31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6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05" t="s">
        <v>45</v>
      </c>
      <c r="D1" s="105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78</v>
      </c>
    </row>
    <row r="5" ht="18" customHeight="1"/>
    <row r="6" spans="2:5" ht="39" customHeight="1">
      <c r="B6" s="1" t="s">
        <v>29</v>
      </c>
      <c r="C6" s="106" t="s">
        <v>79</v>
      </c>
      <c r="D6" s="106"/>
      <c r="E6" s="4"/>
    </row>
    <row r="7" ht="18" customHeight="1"/>
    <row r="8" spans="2:4" ht="18" customHeight="1">
      <c r="B8" s="5" t="s">
        <v>25</v>
      </c>
      <c r="C8" s="113"/>
      <c r="D8" s="113"/>
    </row>
    <row r="9" spans="2:4" ht="31.5" customHeight="1">
      <c r="B9" s="5" t="s">
        <v>31</v>
      </c>
      <c r="C9" s="108"/>
      <c r="D9" s="109"/>
    </row>
    <row r="10" spans="2:4" ht="18" customHeight="1">
      <c r="B10" s="5" t="s">
        <v>24</v>
      </c>
      <c r="C10" s="108"/>
      <c r="D10" s="109"/>
    </row>
    <row r="11" spans="2:4" ht="18" customHeight="1">
      <c r="B11" s="5" t="s">
        <v>33</v>
      </c>
      <c r="C11" s="108"/>
      <c r="D11" s="109"/>
    </row>
    <row r="12" spans="2:4" ht="18" customHeight="1">
      <c r="B12" s="5" t="s">
        <v>34</v>
      </c>
      <c r="C12" s="108"/>
      <c r="D12" s="109"/>
    </row>
    <row r="13" spans="2:4" ht="18" customHeight="1">
      <c r="B13" s="5" t="s">
        <v>35</v>
      </c>
      <c r="C13" s="108"/>
      <c r="D13" s="109"/>
    </row>
    <row r="14" spans="2:4" ht="18" customHeight="1">
      <c r="B14" s="5" t="s">
        <v>36</v>
      </c>
      <c r="C14" s="108"/>
      <c r="D14" s="109"/>
    </row>
    <row r="15" spans="2:4" ht="18" customHeight="1">
      <c r="B15" s="5" t="s">
        <v>37</v>
      </c>
      <c r="C15" s="108"/>
      <c r="D15" s="109"/>
    </row>
    <row r="16" spans="2:4" ht="18" customHeight="1">
      <c r="B16" s="5" t="s">
        <v>38</v>
      </c>
      <c r="C16" s="108"/>
      <c r="D16" s="109"/>
    </row>
    <row r="17" spans="3:4" ht="18" customHeight="1">
      <c r="C17" s="3"/>
      <c r="D17" s="6"/>
    </row>
    <row r="18" spans="2:4" ht="18" customHeight="1">
      <c r="B18" s="111" t="s">
        <v>32</v>
      </c>
      <c r="C18" s="110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84" t="s">
        <v>77</v>
      </c>
    </row>
    <row r="22" spans="1:4" ht="18" customHeight="1">
      <c r="A22" s="8"/>
      <c r="B22" s="20" t="s">
        <v>20</v>
      </c>
      <c r="C22" s="51"/>
      <c r="D22" s="84" t="s">
        <v>77</v>
      </c>
    </row>
    <row r="23" spans="1:4" ht="18" customHeight="1">
      <c r="A23" s="8"/>
      <c r="B23" s="20" t="s">
        <v>80</v>
      </c>
      <c r="C23" s="51"/>
      <c r="D23" s="84" t="s">
        <v>66</v>
      </c>
    </row>
    <row r="24" spans="1:4" ht="18" customHeight="1">
      <c r="A24" s="8"/>
      <c r="B24" s="20" t="s">
        <v>81</v>
      </c>
      <c r="C24" s="51"/>
      <c r="D24" s="84" t="s">
        <v>66</v>
      </c>
    </row>
    <row r="25" spans="1:4" ht="18" customHeight="1">
      <c r="A25" s="8"/>
      <c r="B25" s="20" t="s">
        <v>82</v>
      </c>
      <c r="C25" s="51"/>
      <c r="D25" s="84" t="s">
        <v>66</v>
      </c>
    </row>
    <row r="26" spans="1:4" ht="18" customHeight="1">
      <c r="A26" s="8"/>
      <c r="B26" s="20" t="s">
        <v>83</v>
      </c>
      <c r="C26" s="51"/>
      <c r="D26" s="84" t="s">
        <v>66</v>
      </c>
    </row>
    <row r="27" spans="1:4" ht="18" customHeight="1">
      <c r="A27" s="8"/>
      <c r="B27" s="20" t="s">
        <v>84</v>
      </c>
      <c r="C27" s="51"/>
      <c r="D27" s="84" t="s">
        <v>77</v>
      </c>
    </row>
    <row r="28" spans="2:4" ht="18" customHeight="1">
      <c r="B28" s="8"/>
      <c r="D28" s="9"/>
    </row>
    <row r="29" spans="1:4" ht="28.5" customHeight="1">
      <c r="A29" s="1" t="s">
        <v>1</v>
      </c>
      <c r="B29" s="110" t="s">
        <v>28</v>
      </c>
      <c r="C29" s="111"/>
      <c r="D29" s="112"/>
    </row>
    <row r="30" spans="1:4" ht="41.25" customHeight="1">
      <c r="A30" s="1" t="s">
        <v>2</v>
      </c>
      <c r="B30" s="114" t="s">
        <v>85</v>
      </c>
      <c r="C30" s="114"/>
      <c r="D30" s="114"/>
    </row>
    <row r="31" spans="1:4" ht="70.5" customHeight="1">
      <c r="A31" s="1" t="s">
        <v>3</v>
      </c>
      <c r="B31" s="119" t="s">
        <v>86</v>
      </c>
      <c r="C31" s="119"/>
      <c r="D31" s="119"/>
    </row>
    <row r="32" spans="1:4" ht="26.25" customHeight="1">
      <c r="A32" s="1" t="s">
        <v>4</v>
      </c>
      <c r="B32" s="119" t="s">
        <v>87</v>
      </c>
      <c r="C32" s="119"/>
      <c r="D32" s="119"/>
    </row>
    <row r="33" spans="1:4" s="12" customFormat="1" ht="24" customHeight="1">
      <c r="A33" s="12" t="s">
        <v>21</v>
      </c>
      <c r="B33" s="114" t="s">
        <v>17</v>
      </c>
      <c r="C33" s="114"/>
      <c r="D33" s="114"/>
    </row>
    <row r="34" spans="1:5" ht="36" customHeight="1">
      <c r="A34" s="1" t="s">
        <v>27</v>
      </c>
      <c r="B34" s="106" t="s">
        <v>16</v>
      </c>
      <c r="C34" s="107"/>
      <c r="D34" s="107"/>
      <c r="E34" s="4"/>
    </row>
    <row r="35" spans="1:5" ht="21.75" customHeight="1">
      <c r="A35" s="1" t="s">
        <v>5</v>
      </c>
      <c r="B35" s="106" t="s">
        <v>22</v>
      </c>
      <c r="C35" s="107"/>
      <c r="D35" s="107"/>
      <c r="E35" s="4"/>
    </row>
    <row r="36" spans="1:5" ht="35.25" customHeight="1">
      <c r="A36" s="1" t="s">
        <v>43</v>
      </c>
      <c r="B36" s="106" t="s">
        <v>23</v>
      </c>
      <c r="C36" s="107"/>
      <c r="D36" s="107"/>
      <c r="E36" s="4"/>
    </row>
    <row r="37" spans="1:5" ht="65.25" customHeight="1">
      <c r="A37" s="1" t="s">
        <v>44</v>
      </c>
      <c r="B37" s="106" t="s">
        <v>58</v>
      </c>
      <c r="C37" s="106"/>
      <c r="D37" s="106"/>
      <c r="E37" s="4"/>
    </row>
    <row r="38" spans="2:5" ht="17.25" customHeight="1">
      <c r="B38" s="123" t="s">
        <v>57</v>
      </c>
      <c r="C38" s="123"/>
      <c r="D38" s="123"/>
      <c r="E38" s="4"/>
    </row>
    <row r="39" spans="1:4" ht="18" customHeight="1">
      <c r="A39" s="10" t="s">
        <v>75</v>
      </c>
      <c r="B39" s="22" t="s">
        <v>6</v>
      </c>
      <c r="C39" s="22"/>
      <c r="D39" s="21"/>
    </row>
    <row r="40" spans="2:4" ht="18" customHeight="1">
      <c r="B40" s="4"/>
      <c r="C40" s="4"/>
      <c r="D40" s="11"/>
    </row>
    <row r="41" spans="2:4" ht="18" customHeight="1">
      <c r="B41" s="117" t="s">
        <v>14</v>
      </c>
      <c r="C41" s="122"/>
      <c r="D41" s="118"/>
    </row>
    <row r="42" spans="2:4" ht="18" customHeight="1">
      <c r="B42" s="117" t="s">
        <v>7</v>
      </c>
      <c r="C42" s="118"/>
      <c r="D42" s="5"/>
    </row>
    <row r="43" spans="2:4" ht="18" customHeight="1">
      <c r="B43" s="120"/>
      <c r="C43" s="121"/>
      <c r="D43" s="5"/>
    </row>
    <row r="44" spans="2:4" ht="18" customHeight="1">
      <c r="B44" s="120"/>
      <c r="C44" s="121"/>
      <c r="D44" s="5"/>
    </row>
    <row r="45" spans="2:4" ht="18" customHeight="1">
      <c r="B45" s="120"/>
      <c r="C45" s="121"/>
      <c r="D45" s="5"/>
    </row>
    <row r="46" spans="2:4" ht="15" customHeight="1">
      <c r="B46" s="15" t="s">
        <v>9</v>
      </c>
      <c r="C46" s="15"/>
      <c r="D46" s="11"/>
    </row>
    <row r="47" spans="2:4" ht="18" customHeight="1">
      <c r="B47" s="117" t="s">
        <v>15</v>
      </c>
      <c r="C47" s="122"/>
      <c r="D47" s="118"/>
    </row>
    <row r="48" spans="2:4" ht="18" customHeight="1">
      <c r="B48" s="13" t="s">
        <v>7</v>
      </c>
      <c r="C48" s="14" t="s">
        <v>8</v>
      </c>
      <c r="D48" s="16" t="s">
        <v>10</v>
      </c>
    </row>
    <row r="49" spans="2:4" ht="18" customHeight="1">
      <c r="B49" s="17"/>
      <c r="C49" s="14"/>
      <c r="D49" s="18"/>
    </row>
    <row r="50" spans="2:4" ht="18" customHeight="1">
      <c r="B50" s="17"/>
      <c r="C50" s="14"/>
      <c r="D50" s="18"/>
    </row>
    <row r="51" spans="2:4" ht="18" customHeight="1">
      <c r="B51" s="15"/>
      <c r="C51" s="15"/>
      <c r="D51" s="11"/>
    </row>
    <row r="52" spans="2:4" ht="18" customHeight="1">
      <c r="B52" s="117" t="s">
        <v>18</v>
      </c>
      <c r="C52" s="122"/>
      <c r="D52" s="118"/>
    </row>
    <row r="53" spans="2:4" ht="18" customHeight="1">
      <c r="B53" s="116" t="s">
        <v>11</v>
      </c>
      <c r="C53" s="116"/>
      <c r="D53" s="5"/>
    </row>
    <row r="54" spans="2:4" ht="18" customHeight="1">
      <c r="B54" s="115"/>
      <c r="C54" s="115"/>
      <c r="D54" s="5"/>
    </row>
    <row r="55" ht="18" customHeight="1"/>
    <row r="56" ht="18" customHeight="1"/>
    <row r="57" ht="18" customHeight="1">
      <c r="D57" s="1"/>
    </row>
  </sheetData>
  <sheetProtection/>
  <mergeCells count="31">
    <mergeCell ref="B52:D52"/>
    <mergeCell ref="B47:D47"/>
    <mergeCell ref="B37:D37"/>
    <mergeCell ref="B38:D38"/>
    <mergeCell ref="B35:D35"/>
    <mergeCell ref="B44:C44"/>
    <mergeCell ref="B43:C43"/>
    <mergeCell ref="C14:D14"/>
    <mergeCell ref="B41:D41"/>
    <mergeCell ref="B45:C45"/>
    <mergeCell ref="B36:D36"/>
    <mergeCell ref="B54:C54"/>
    <mergeCell ref="C9:D9"/>
    <mergeCell ref="C10:D10"/>
    <mergeCell ref="C11:D11"/>
    <mergeCell ref="C16:D16"/>
    <mergeCell ref="C15:D15"/>
    <mergeCell ref="B53:C53"/>
    <mergeCell ref="B42:C42"/>
    <mergeCell ref="B31:D31"/>
    <mergeCell ref="B32:D32"/>
    <mergeCell ref="C1:D1"/>
    <mergeCell ref="C6:D6"/>
    <mergeCell ref="B34:D34"/>
    <mergeCell ref="C13:D13"/>
    <mergeCell ref="C12:D12"/>
    <mergeCell ref="B29:D29"/>
    <mergeCell ref="C8:D8"/>
    <mergeCell ref="B33:D33"/>
    <mergeCell ref="B18:C18"/>
    <mergeCell ref="B30:D30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20.375" style="28" customWidth="1"/>
    <col min="4" max="4" width="14.625" style="26" customWidth="1"/>
    <col min="5" max="8" width="19.375" style="25" customWidth="1"/>
    <col min="9" max="9" width="18.37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375" style="25" customWidth="1"/>
    <col min="17" max="16384" width="9.125" style="25" customWidth="1"/>
  </cols>
  <sheetData>
    <row r="1" spans="2:16" ht="13.5">
      <c r="B1" s="24" t="str">
        <f>'formularz oferty'!C4</f>
        <v>DFP.271.31.2018.LS</v>
      </c>
      <c r="C1" s="25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39" customHeight="1">
      <c r="B5" s="128" t="s">
        <v>89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92.25" customHeight="1">
      <c r="A7" s="93" t="s">
        <v>26</v>
      </c>
      <c r="B7" s="93" t="s">
        <v>40</v>
      </c>
      <c r="C7" s="91" t="s">
        <v>90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99.75" customHeight="1">
      <c r="A8" s="53">
        <v>1</v>
      </c>
      <c r="B8" s="92" t="s">
        <v>93</v>
      </c>
      <c r="C8" s="102">
        <v>20000</v>
      </c>
      <c r="D8" s="58"/>
      <c r="E8" s="33"/>
      <c r="F8" s="39"/>
      <c r="G8" s="34"/>
      <c r="H8" s="34"/>
      <c r="I8" s="34"/>
      <c r="J8" s="34"/>
      <c r="K8" s="25"/>
      <c r="L8" s="25"/>
    </row>
    <row r="9" spans="1:12" s="41" customFormat="1" ht="13.5">
      <c r="A9" s="56"/>
      <c r="B9" s="61"/>
      <c r="C9" s="62"/>
      <c r="D9" s="63"/>
      <c r="E9" s="33"/>
      <c r="F9" s="39"/>
      <c r="G9" s="34"/>
      <c r="H9" s="34"/>
      <c r="I9" s="34"/>
      <c r="J9" s="34"/>
      <c r="K9" s="25"/>
      <c r="L9" s="25"/>
    </row>
    <row r="10" spans="1:13" ht="13.5" customHeight="1">
      <c r="A10" s="136" t="s">
        <v>67</v>
      </c>
      <c r="B10" s="136"/>
      <c r="C10" s="136"/>
      <c r="D10" s="136"/>
      <c r="E10" s="136"/>
      <c r="F10" s="136"/>
      <c r="G10" s="136"/>
      <c r="H10" s="136"/>
      <c r="I10" s="136"/>
      <c r="J10" s="136"/>
      <c r="M10" s="25"/>
    </row>
    <row r="11" spans="1:13" ht="13.5">
      <c r="A11" s="59"/>
      <c r="B11" s="59"/>
      <c r="C11" s="59"/>
      <c r="D11" s="59"/>
      <c r="E11" s="59"/>
      <c r="F11" s="59"/>
      <c r="G11" s="59"/>
      <c r="H11" s="59"/>
      <c r="I11" s="59"/>
      <c r="J11" s="59"/>
      <c r="M11" s="25"/>
    </row>
    <row r="12" spans="1:13" ht="49.5" customHeight="1">
      <c r="A12" s="124" t="s">
        <v>88</v>
      </c>
      <c r="B12" s="124"/>
      <c r="C12" s="124"/>
      <c r="D12" s="124"/>
      <c r="E12" s="124"/>
      <c r="F12" s="124"/>
      <c r="G12" s="52"/>
      <c r="H12" s="52"/>
      <c r="I12" s="52"/>
      <c r="J12" s="52"/>
      <c r="M12" s="25"/>
    </row>
    <row r="13" spans="1:13" ht="18.75" customHeight="1">
      <c r="A13" s="127" t="s">
        <v>72</v>
      </c>
      <c r="B13" s="127"/>
      <c r="C13" s="42"/>
      <c r="D13" s="43"/>
      <c r="E13" s="43"/>
      <c r="F13" s="43"/>
      <c r="G13" s="35"/>
      <c r="H13" s="35"/>
      <c r="I13" s="35"/>
      <c r="J13" s="35"/>
      <c r="M13" s="25"/>
    </row>
    <row r="14" spans="1:13" ht="52.5" customHeight="1">
      <c r="A14" s="45" t="s">
        <v>51</v>
      </c>
      <c r="B14" s="45" t="s">
        <v>40</v>
      </c>
      <c r="C14" s="129" t="s">
        <v>55</v>
      </c>
      <c r="D14" s="130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25"/>
    </row>
    <row r="15" spans="1:13" ht="13.5">
      <c r="A15" s="47"/>
      <c r="B15" s="72"/>
      <c r="C15" s="125"/>
      <c r="D15" s="126"/>
      <c r="E15" s="36"/>
      <c r="F15" s="71"/>
      <c r="G15" s="71"/>
      <c r="H15" s="71"/>
      <c r="I15" s="70"/>
      <c r="J15" s="49"/>
      <c r="M15" s="25"/>
    </row>
    <row r="16" spans="1:13" ht="13.5">
      <c r="A16" s="47"/>
      <c r="B16" s="72"/>
      <c r="C16" s="125"/>
      <c r="D16" s="126"/>
      <c r="E16" s="36"/>
      <c r="F16" s="71"/>
      <c r="G16" s="71"/>
      <c r="H16" s="71"/>
      <c r="I16" s="70"/>
      <c r="J16" s="49"/>
      <c r="M16" s="25"/>
    </row>
    <row r="17" spans="1:13" ht="13.5">
      <c r="A17" s="47"/>
      <c r="B17" s="72"/>
      <c r="C17" s="125"/>
      <c r="D17" s="126"/>
      <c r="E17" s="36"/>
      <c r="F17" s="71"/>
      <c r="G17" s="71"/>
      <c r="H17" s="71"/>
      <c r="I17" s="70"/>
      <c r="J17" s="49"/>
      <c r="M17" s="25"/>
    </row>
    <row r="18" spans="1:13" ht="13.5">
      <c r="A18" s="47"/>
      <c r="B18" s="72"/>
      <c r="C18" s="125"/>
      <c r="D18" s="126"/>
      <c r="E18" s="36"/>
      <c r="F18" s="71"/>
      <c r="G18" s="71"/>
      <c r="H18" s="71"/>
      <c r="I18" s="70"/>
      <c r="J18" s="49"/>
      <c r="M18" s="25"/>
    </row>
    <row r="19" spans="1:13" ht="13.5">
      <c r="A19" s="47"/>
      <c r="B19" s="72"/>
      <c r="C19" s="125"/>
      <c r="D19" s="126"/>
      <c r="E19" s="36"/>
      <c r="F19" s="71"/>
      <c r="G19" s="71"/>
      <c r="H19" s="71"/>
      <c r="I19" s="70"/>
      <c r="J19" s="49"/>
      <c r="M19" s="25"/>
    </row>
    <row r="20" spans="1:13" ht="13.5">
      <c r="A20" s="47"/>
      <c r="B20" s="72"/>
      <c r="C20" s="125"/>
      <c r="D20" s="126"/>
      <c r="E20" s="36"/>
      <c r="F20" s="71"/>
      <c r="G20" s="71"/>
      <c r="H20" s="71"/>
      <c r="I20" s="70"/>
      <c r="J20" s="49"/>
      <c r="M20" s="25"/>
    </row>
    <row r="21" spans="1:13" ht="13.5">
      <c r="A21" s="47"/>
      <c r="B21" s="72"/>
      <c r="C21" s="125"/>
      <c r="D21" s="126"/>
      <c r="E21" s="36"/>
      <c r="F21" s="71"/>
      <c r="G21" s="71"/>
      <c r="H21" s="71"/>
      <c r="I21" s="70"/>
      <c r="J21" s="49"/>
      <c r="M21" s="25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49"/>
      <c r="M22" s="25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49"/>
      <c r="M23" s="25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49"/>
      <c r="M24" s="25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49"/>
      <c r="M25" s="25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49"/>
      <c r="M26" s="25"/>
    </row>
    <row r="27" spans="1:13" ht="13.5">
      <c r="A27" s="47"/>
      <c r="B27" s="72"/>
      <c r="C27" s="73"/>
      <c r="D27" s="74"/>
      <c r="E27" s="36"/>
      <c r="F27" s="71"/>
      <c r="G27" s="71"/>
      <c r="H27" s="71"/>
      <c r="I27" s="70"/>
      <c r="J27" s="60"/>
      <c r="M27" s="25"/>
    </row>
    <row r="28" spans="1:13" ht="13.5">
      <c r="A28" s="47"/>
      <c r="B28" s="72"/>
      <c r="C28" s="73"/>
      <c r="D28" s="74"/>
      <c r="E28" s="36"/>
      <c r="F28" s="71"/>
      <c r="G28" s="71"/>
      <c r="H28" s="71"/>
      <c r="I28" s="70"/>
      <c r="J28" s="60"/>
      <c r="M28" s="25"/>
    </row>
    <row r="29" spans="1:13" ht="13.5">
      <c r="A29" s="47"/>
      <c r="B29" s="72"/>
      <c r="C29" s="73"/>
      <c r="D29" s="74"/>
      <c r="E29" s="36"/>
      <c r="F29" s="71"/>
      <c r="G29" s="71"/>
      <c r="H29" s="71"/>
      <c r="I29" s="70"/>
      <c r="J29" s="60"/>
      <c r="M29" s="25"/>
    </row>
    <row r="30" spans="1:13" ht="13.5">
      <c r="A30" s="47"/>
      <c r="B30" s="72"/>
      <c r="C30" s="73"/>
      <c r="D30" s="74"/>
      <c r="E30" s="36"/>
      <c r="F30" s="71"/>
      <c r="G30" s="71"/>
      <c r="H30" s="71"/>
      <c r="I30" s="70"/>
      <c r="J30" s="60"/>
      <c r="M30" s="25"/>
    </row>
    <row r="31" spans="1:13" ht="13.5">
      <c r="A31" s="47"/>
      <c r="B31" s="72"/>
      <c r="C31" s="73"/>
      <c r="D31" s="74"/>
      <c r="E31" s="36"/>
      <c r="F31" s="71"/>
      <c r="G31" s="71"/>
      <c r="H31" s="71"/>
      <c r="I31" s="70"/>
      <c r="J31" s="60"/>
      <c r="M31" s="25"/>
    </row>
    <row r="32" spans="1:13" ht="13.5">
      <c r="A32" s="47"/>
      <c r="B32" s="72"/>
      <c r="C32" s="73"/>
      <c r="D32" s="74"/>
      <c r="E32" s="36"/>
      <c r="F32" s="71"/>
      <c r="G32" s="71"/>
      <c r="H32" s="71"/>
      <c r="I32" s="70"/>
      <c r="J32" s="60"/>
      <c r="M32" s="25"/>
    </row>
    <row r="33" spans="1:13" ht="13.5">
      <c r="A33" s="47"/>
      <c r="B33" s="72"/>
      <c r="C33" s="73"/>
      <c r="D33" s="74"/>
      <c r="E33" s="36"/>
      <c r="F33" s="71"/>
      <c r="G33" s="71"/>
      <c r="H33" s="71"/>
      <c r="I33" s="70"/>
      <c r="J33" s="60"/>
      <c r="M33" s="25"/>
    </row>
    <row r="34" spans="1:13" ht="13.5">
      <c r="A34" s="47"/>
      <c r="B34" s="72"/>
      <c r="C34" s="73"/>
      <c r="D34" s="74"/>
      <c r="E34" s="36"/>
      <c r="F34" s="71"/>
      <c r="G34" s="71"/>
      <c r="H34" s="71"/>
      <c r="I34" s="70"/>
      <c r="J34" s="60"/>
      <c r="M34" s="25"/>
    </row>
    <row r="35" spans="1:13" ht="13.5">
      <c r="A35" s="47"/>
      <c r="B35" s="72"/>
      <c r="C35" s="73"/>
      <c r="D35" s="74"/>
      <c r="E35" s="36"/>
      <c r="F35" s="71"/>
      <c r="G35" s="71"/>
      <c r="H35" s="71"/>
      <c r="I35" s="70"/>
      <c r="J35" s="60"/>
      <c r="M35" s="25"/>
    </row>
    <row r="36" spans="1:13" ht="13.5">
      <c r="A36" s="47"/>
      <c r="B36" s="72"/>
      <c r="C36" s="73"/>
      <c r="D36" s="74"/>
      <c r="E36" s="36"/>
      <c r="F36" s="71"/>
      <c r="G36" s="71"/>
      <c r="H36" s="71"/>
      <c r="I36" s="70"/>
      <c r="J36" s="60"/>
      <c r="M36" s="25"/>
    </row>
    <row r="37" spans="1:13" ht="13.5">
      <c r="A37" s="47"/>
      <c r="B37" s="72"/>
      <c r="C37" s="125"/>
      <c r="D37" s="126"/>
      <c r="E37" s="36"/>
      <c r="F37" s="71"/>
      <c r="G37" s="71"/>
      <c r="H37" s="71"/>
      <c r="I37" s="70"/>
      <c r="J37" s="49"/>
      <c r="M37" s="25"/>
    </row>
    <row r="38" spans="1:13" ht="13.5">
      <c r="A38" s="47"/>
      <c r="B38" s="72"/>
      <c r="C38" s="73"/>
      <c r="D38" s="74"/>
      <c r="E38" s="36"/>
      <c r="F38" s="71"/>
      <c r="G38" s="71"/>
      <c r="H38" s="71"/>
      <c r="I38" s="70"/>
      <c r="J38" s="60"/>
      <c r="M38" s="25"/>
    </row>
    <row r="39" spans="1:13" ht="13.5">
      <c r="A39" s="47"/>
      <c r="B39" s="72"/>
      <c r="C39" s="73"/>
      <c r="D39" s="74"/>
      <c r="E39" s="36"/>
      <c r="F39" s="71"/>
      <c r="G39" s="71"/>
      <c r="H39" s="71"/>
      <c r="I39" s="70"/>
      <c r="J39" s="60"/>
      <c r="M39" s="25"/>
    </row>
    <row r="40" spans="1:13" ht="13.5">
      <c r="A40" s="47"/>
      <c r="B40" s="72"/>
      <c r="C40" s="125"/>
      <c r="D40" s="126"/>
      <c r="E40" s="36"/>
      <c r="F40" s="71"/>
      <c r="G40" s="71"/>
      <c r="H40" s="71"/>
      <c r="I40" s="70"/>
      <c r="J40" s="49"/>
      <c r="M40" s="25"/>
    </row>
    <row r="41" spans="1:13" ht="13.5">
      <c r="A41" s="47"/>
      <c r="B41" s="72"/>
      <c r="C41" s="73"/>
      <c r="D41" s="74"/>
      <c r="E41" s="36"/>
      <c r="F41" s="71"/>
      <c r="G41" s="71"/>
      <c r="H41" s="71"/>
      <c r="I41" s="70"/>
      <c r="J41" s="60"/>
      <c r="M41" s="25"/>
    </row>
    <row r="42" spans="1:13" ht="13.5">
      <c r="A42" s="47"/>
      <c r="B42" s="72"/>
      <c r="C42" s="73"/>
      <c r="D42" s="74"/>
      <c r="E42" s="36"/>
      <c r="F42" s="71"/>
      <c r="G42" s="71"/>
      <c r="H42" s="71"/>
      <c r="I42" s="70"/>
      <c r="J42" s="60"/>
      <c r="M42" s="25"/>
    </row>
    <row r="43" spans="1:13" ht="13.5">
      <c r="A43" s="47"/>
      <c r="B43" s="72"/>
      <c r="C43" s="125"/>
      <c r="D43" s="126"/>
      <c r="E43" s="36"/>
      <c r="F43" s="71"/>
      <c r="G43" s="71"/>
      <c r="H43" s="71"/>
      <c r="I43" s="70"/>
      <c r="J43" s="49"/>
      <c r="M43" s="25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49"/>
      <c r="M44" s="25"/>
    </row>
    <row r="45" spans="1:13" ht="13.5" customHeight="1">
      <c r="A45" s="133" t="s">
        <v>74</v>
      </c>
      <c r="B45" s="134"/>
      <c r="C45" s="134"/>
      <c r="D45" s="134"/>
      <c r="E45" s="134"/>
      <c r="F45" s="134"/>
      <c r="G45" s="134"/>
      <c r="H45" s="134"/>
      <c r="I45" s="135"/>
      <c r="J45" s="50">
        <f>SUM(J15:J44)</f>
        <v>0</v>
      </c>
      <c r="M45" s="25"/>
    </row>
    <row r="46" spans="1:13" ht="75" customHeight="1">
      <c r="A46" s="132" t="s">
        <v>62</v>
      </c>
      <c r="B46" s="132"/>
      <c r="C46" s="132"/>
      <c r="D46" s="132"/>
      <c r="E46" s="132"/>
      <c r="F46" s="132"/>
      <c r="G46" s="132"/>
      <c r="H46" s="132"/>
      <c r="I46" s="132"/>
      <c r="J46" s="132"/>
      <c r="M46" s="25"/>
    </row>
    <row r="47" spans="1:1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M47" s="25"/>
    </row>
    <row r="48" spans="13:15" ht="13.5">
      <c r="M48" s="25"/>
      <c r="O48" s="37"/>
    </row>
    <row r="49" spans="13:15" ht="13.5">
      <c r="M49" s="25"/>
      <c r="O49" s="37"/>
    </row>
    <row r="50" spans="13:15" ht="13.5">
      <c r="M50" s="25"/>
      <c r="O50" s="37"/>
    </row>
    <row r="51" spans="13:15" ht="13.5">
      <c r="M51" s="25"/>
      <c r="O51" s="37"/>
    </row>
    <row r="52" spans="13:15" ht="13.5">
      <c r="M52" s="25"/>
      <c r="O52" s="37"/>
    </row>
    <row r="53" spans="13:15" ht="13.5">
      <c r="M53" s="25"/>
      <c r="O53" s="37"/>
    </row>
    <row r="54" spans="13:15" ht="13.5">
      <c r="M54" s="25"/>
      <c r="O54" s="37"/>
    </row>
    <row r="55" spans="13:15" ht="13.5">
      <c r="M55" s="25"/>
      <c r="O55" s="37"/>
    </row>
    <row r="56" spans="13:15" ht="13.5">
      <c r="M56" s="25"/>
      <c r="O56" s="37"/>
    </row>
    <row r="57" spans="13:15" ht="13.5">
      <c r="M57" s="25"/>
      <c r="O57" s="37"/>
    </row>
    <row r="58" spans="13:15" ht="13.5">
      <c r="M58" s="25"/>
      <c r="O58" s="37"/>
    </row>
    <row r="59" spans="13:15" ht="13.5">
      <c r="M59" s="25"/>
      <c r="O59" s="37"/>
    </row>
    <row r="60" spans="13:15" ht="13.5">
      <c r="M60" s="25"/>
      <c r="O60" s="37"/>
    </row>
    <row r="61" spans="13:15" ht="13.5">
      <c r="M61" s="25"/>
      <c r="O61" s="37"/>
    </row>
    <row r="62" spans="13:15" ht="13.5">
      <c r="M62" s="25"/>
      <c r="O62" s="37"/>
    </row>
  </sheetData>
  <sheetProtection/>
  <mergeCells count="24">
    <mergeCell ref="I2:J2"/>
    <mergeCell ref="A46:J46"/>
    <mergeCell ref="A45:I45"/>
    <mergeCell ref="C37:D37"/>
    <mergeCell ref="C26:D26"/>
    <mergeCell ref="C24:D24"/>
    <mergeCell ref="C19:D19"/>
    <mergeCell ref="C40:D40"/>
    <mergeCell ref="A10:J10"/>
    <mergeCell ref="C15:D15"/>
    <mergeCell ref="B5:C5"/>
    <mergeCell ref="C14:D14"/>
    <mergeCell ref="C23:D23"/>
    <mergeCell ref="C20:D20"/>
    <mergeCell ref="C44:D44"/>
    <mergeCell ref="C25:D25"/>
    <mergeCell ref="A12:F12"/>
    <mergeCell ref="C43:D43"/>
    <mergeCell ref="C18:D18"/>
    <mergeCell ref="C16:D16"/>
    <mergeCell ref="C21:D21"/>
    <mergeCell ref="C22:D22"/>
    <mergeCell ref="C17:D17"/>
    <mergeCell ref="A13:B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3.87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128" t="s">
        <v>89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90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138" customHeight="1">
      <c r="A8" s="53">
        <v>1</v>
      </c>
      <c r="B8" s="92" t="s">
        <v>92</v>
      </c>
      <c r="C8" s="102">
        <v>5000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3.5">
      <c r="A9" s="56"/>
      <c r="B9" s="61"/>
      <c r="C9" s="62"/>
      <c r="D9" s="63"/>
      <c r="E9" s="33"/>
      <c r="F9" s="39"/>
      <c r="G9" s="34"/>
      <c r="H9" s="34"/>
      <c r="I9" s="34"/>
      <c r="J9" s="34"/>
      <c r="K9" s="98"/>
      <c r="L9" s="98"/>
    </row>
    <row r="10" spans="1:13" ht="13.5" customHeight="1">
      <c r="A10" s="136" t="s">
        <v>67</v>
      </c>
      <c r="B10" s="136"/>
      <c r="C10" s="136"/>
      <c r="D10" s="136"/>
      <c r="E10" s="136"/>
      <c r="F10" s="136"/>
      <c r="G10" s="136"/>
      <c r="H10" s="136"/>
      <c r="I10" s="136"/>
      <c r="J10" s="136"/>
      <c r="M10" s="98"/>
    </row>
    <row r="11" spans="1:13" ht="13.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M11" s="98"/>
    </row>
    <row r="12" spans="1:13" ht="49.5" customHeight="1">
      <c r="A12" s="124" t="s">
        <v>88</v>
      </c>
      <c r="B12" s="124"/>
      <c r="C12" s="124"/>
      <c r="D12" s="124"/>
      <c r="E12" s="124"/>
      <c r="F12" s="124"/>
      <c r="G12" s="100"/>
      <c r="H12" s="100"/>
      <c r="I12" s="100"/>
      <c r="J12" s="100"/>
      <c r="M12" s="98"/>
    </row>
    <row r="13" spans="1:13" ht="18.75" customHeight="1">
      <c r="A13" s="127" t="s">
        <v>72</v>
      </c>
      <c r="B13" s="127"/>
      <c r="C13" s="42"/>
      <c r="D13" s="43"/>
      <c r="E13" s="43"/>
      <c r="F13" s="43"/>
      <c r="G13" s="35"/>
      <c r="H13" s="35"/>
      <c r="I13" s="35"/>
      <c r="J13" s="35"/>
      <c r="M13" s="98"/>
    </row>
    <row r="14" spans="1:13" ht="52.5" customHeight="1">
      <c r="A14" s="45" t="s">
        <v>51</v>
      </c>
      <c r="B14" s="45" t="s">
        <v>40</v>
      </c>
      <c r="C14" s="129" t="s">
        <v>55</v>
      </c>
      <c r="D14" s="130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98"/>
    </row>
    <row r="15" spans="1:13" ht="13.5">
      <c r="A15" s="47"/>
      <c r="B15" s="72"/>
      <c r="C15" s="125"/>
      <c r="D15" s="126"/>
      <c r="E15" s="36"/>
      <c r="F15" s="71"/>
      <c r="G15" s="71"/>
      <c r="H15" s="71"/>
      <c r="I15" s="70"/>
      <c r="J15" s="60"/>
      <c r="M15" s="98"/>
    </row>
    <row r="16" spans="1:13" ht="13.5">
      <c r="A16" s="47"/>
      <c r="B16" s="72"/>
      <c r="C16" s="125"/>
      <c r="D16" s="126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5"/>
      <c r="D17" s="126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5"/>
      <c r="D18" s="126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5"/>
      <c r="D19" s="126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5"/>
      <c r="D20" s="126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5"/>
      <c r="D21" s="126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95"/>
      <c r="D27" s="9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125"/>
      <c r="D37" s="12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95"/>
      <c r="D38" s="9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125"/>
      <c r="D40" s="12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95"/>
      <c r="D41" s="9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125"/>
      <c r="D43" s="12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60"/>
      <c r="M44" s="98"/>
    </row>
    <row r="45" spans="1:13" ht="13.5" customHeight="1">
      <c r="A45" s="133" t="s">
        <v>74</v>
      </c>
      <c r="B45" s="134"/>
      <c r="C45" s="134"/>
      <c r="D45" s="134"/>
      <c r="E45" s="134"/>
      <c r="F45" s="134"/>
      <c r="G45" s="134"/>
      <c r="H45" s="134"/>
      <c r="I45" s="135"/>
      <c r="J45" s="68">
        <f>SUM(J15:J44)</f>
        <v>0</v>
      </c>
      <c r="M45" s="98"/>
    </row>
    <row r="46" spans="1:13" ht="75" customHeight="1">
      <c r="A46" s="132" t="s">
        <v>62</v>
      </c>
      <c r="B46" s="132"/>
      <c r="C46" s="132"/>
      <c r="D46" s="132"/>
      <c r="E46" s="132"/>
      <c r="F46" s="132"/>
      <c r="G46" s="132"/>
      <c r="H46" s="132"/>
      <c r="I46" s="132"/>
      <c r="J46" s="132"/>
      <c r="M46" s="98"/>
    </row>
    <row r="47" spans="1:1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M47" s="98"/>
    </row>
    <row r="48" spans="13:15" ht="13.5">
      <c r="M48" s="98"/>
      <c r="O48" s="37"/>
    </row>
    <row r="49" spans="13:15" ht="13.5">
      <c r="M49" s="98"/>
      <c r="O49" s="37"/>
    </row>
    <row r="50" spans="13:15" ht="13.5">
      <c r="M50" s="98"/>
      <c r="O50" s="37"/>
    </row>
    <row r="51" spans="13:15" ht="13.5">
      <c r="M51" s="98"/>
      <c r="O51" s="37"/>
    </row>
    <row r="52" spans="13:15" ht="13.5">
      <c r="M52" s="98"/>
      <c r="O52" s="37"/>
    </row>
    <row r="53" spans="13:15" ht="13.5">
      <c r="M53" s="98"/>
      <c r="O53" s="37"/>
    </row>
    <row r="54" spans="13:15" ht="13.5">
      <c r="M54" s="98"/>
      <c r="O54" s="37"/>
    </row>
    <row r="55" spans="13:15" ht="13.5">
      <c r="M55" s="98"/>
      <c r="O55" s="37"/>
    </row>
    <row r="56" spans="13:15" ht="13.5">
      <c r="M56" s="98"/>
      <c r="O56" s="37"/>
    </row>
    <row r="57" spans="13:15" ht="13.5">
      <c r="M57" s="98"/>
      <c r="O57" s="37"/>
    </row>
    <row r="58" spans="13:15" ht="13.5">
      <c r="M58" s="98"/>
      <c r="O58" s="37"/>
    </row>
    <row r="59" spans="13:15" ht="13.5">
      <c r="M59" s="98"/>
      <c r="O59" s="37"/>
    </row>
    <row r="60" spans="13:15" ht="13.5">
      <c r="M60" s="98"/>
      <c r="O60" s="37"/>
    </row>
    <row r="61" spans="13:15" ht="13.5">
      <c r="M61" s="98"/>
      <c r="O61" s="37"/>
    </row>
    <row r="62" spans="13:15" ht="13.5">
      <c r="M62" s="98"/>
      <c r="O62" s="37"/>
    </row>
  </sheetData>
  <sheetProtection/>
  <mergeCells count="24">
    <mergeCell ref="I2:J2"/>
    <mergeCell ref="B5:C5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7:D37"/>
    <mergeCell ref="C40:D40"/>
    <mergeCell ref="C43:D43"/>
    <mergeCell ref="C44:D44"/>
    <mergeCell ref="A45:I45"/>
    <mergeCell ref="A46:J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5"/>
  <sheetViews>
    <sheetView showGridLines="0" view="pageBreakPreview" zoomScale="90" zoomScaleNormal="84" zoomScaleSheetLayoutView="90" workbookViewId="0" topLeftCell="A21">
      <selection activeCell="D9" sqref="D9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28" t="s">
        <v>91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90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90" customHeight="1">
      <c r="A8" s="53">
        <v>1</v>
      </c>
      <c r="B8" s="92" t="s">
        <v>94</v>
      </c>
      <c r="C8" s="102">
        <v>62000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11.75" customHeight="1">
      <c r="A9" s="53">
        <v>2</v>
      </c>
      <c r="B9" s="92" t="s">
        <v>104</v>
      </c>
      <c r="C9" s="102" t="s">
        <v>95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6"/>
      <c r="B10" s="61"/>
      <c r="C10" s="62"/>
      <c r="D10" s="63"/>
      <c r="E10" s="33"/>
      <c r="F10" s="39"/>
      <c r="G10" s="34"/>
      <c r="H10" s="34"/>
      <c r="I10" s="34"/>
      <c r="J10" s="34"/>
      <c r="K10" s="98"/>
      <c r="L10" s="98"/>
    </row>
    <row r="11" spans="1:13" ht="13.5" customHeight="1">
      <c r="A11" s="136" t="s">
        <v>67</v>
      </c>
      <c r="B11" s="136"/>
      <c r="C11" s="136"/>
      <c r="D11" s="136"/>
      <c r="E11" s="136"/>
      <c r="F11" s="136"/>
      <c r="G11" s="136"/>
      <c r="H11" s="136"/>
      <c r="I11" s="136"/>
      <c r="J11" s="136"/>
      <c r="M11" s="98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M12" s="98"/>
    </row>
    <row r="13" spans="1:13" ht="49.5" customHeight="1">
      <c r="A13" s="124" t="s">
        <v>88</v>
      </c>
      <c r="B13" s="124"/>
      <c r="C13" s="124"/>
      <c r="D13" s="124"/>
      <c r="E13" s="124"/>
      <c r="F13" s="124"/>
      <c r="G13" s="100"/>
      <c r="H13" s="100"/>
      <c r="I13" s="100"/>
      <c r="J13" s="100"/>
      <c r="M13" s="98"/>
    </row>
    <row r="14" spans="1:13" ht="18.75" customHeight="1">
      <c r="A14" s="127" t="s">
        <v>72</v>
      </c>
      <c r="B14" s="127"/>
      <c r="C14" s="42"/>
      <c r="D14" s="43"/>
      <c r="E14" s="43"/>
      <c r="F14" s="43"/>
      <c r="G14" s="35"/>
      <c r="H14" s="35"/>
      <c r="I14" s="35"/>
      <c r="J14" s="35"/>
      <c r="M14" s="98"/>
    </row>
    <row r="15" spans="1:13" ht="52.5" customHeight="1">
      <c r="A15" s="45" t="s">
        <v>51</v>
      </c>
      <c r="B15" s="45" t="s">
        <v>40</v>
      </c>
      <c r="C15" s="129" t="s">
        <v>55</v>
      </c>
      <c r="D15" s="130"/>
      <c r="E15" s="45" t="s">
        <v>41</v>
      </c>
      <c r="F15" s="45" t="s">
        <v>42</v>
      </c>
      <c r="G15" s="45" t="s">
        <v>59</v>
      </c>
      <c r="H15" s="45" t="s">
        <v>60</v>
      </c>
      <c r="I15" s="46" t="s">
        <v>61</v>
      </c>
      <c r="J15" s="46" t="s">
        <v>56</v>
      </c>
      <c r="M15" s="98"/>
    </row>
    <row r="16" spans="1:13" ht="13.5">
      <c r="A16" s="47"/>
      <c r="B16" s="72"/>
      <c r="C16" s="125"/>
      <c r="D16" s="126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5"/>
      <c r="D17" s="126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5"/>
      <c r="D18" s="126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5"/>
      <c r="D19" s="126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5"/>
      <c r="D20" s="126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5"/>
      <c r="D21" s="126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5"/>
      <c r="D27" s="12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125"/>
      <c r="D38" s="12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125"/>
      <c r="D41" s="12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125"/>
      <c r="D45" s="126"/>
      <c r="E45" s="36"/>
      <c r="F45" s="71"/>
      <c r="G45" s="71"/>
      <c r="H45" s="71"/>
      <c r="I45" s="70"/>
      <c r="J45" s="60"/>
      <c r="M45" s="98"/>
    </row>
    <row r="46" spans="1:13" ht="13.5" customHeight="1">
      <c r="A46" s="133" t="s">
        <v>74</v>
      </c>
      <c r="B46" s="134"/>
      <c r="C46" s="134"/>
      <c r="D46" s="134"/>
      <c r="E46" s="134"/>
      <c r="F46" s="134"/>
      <c r="G46" s="134"/>
      <c r="H46" s="134"/>
      <c r="I46" s="135"/>
      <c r="J46" s="68">
        <f>SUM(J16:J45)</f>
        <v>0</v>
      </c>
      <c r="M46" s="98"/>
    </row>
    <row r="47" spans="1:13" ht="75" customHeight="1">
      <c r="A47" s="132" t="s">
        <v>62</v>
      </c>
      <c r="B47" s="132"/>
      <c r="C47" s="132"/>
      <c r="D47" s="132"/>
      <c r="E47" s="132"/>
      <c r="F47" s="132"/>
      <c r="G47" s="132"/>
      <c r="H47" s="132"/>
      <c r="I47" s="132"/>
      <c r="J47" s="132"/>
      <c r="M47" s="98"/>
    </row>
    <row r="48" spans="1:1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M48" s="98"/>
    </row>
    <row r="49" spans="1:13" ht="21" customHeight="1">
      <c r="A49" s="158" t="s">
        <v>96</v>
      </c>
      <c r="B49" s="158"/>
      <c r="M49" s="98"/>
    </row>
    <row r="50" spans="1:13" ht="56.25" customHeight="1">
      <c r="A50" s="64" t="s">
        <v>51</v>
      </c>
      <c r="B50" s="65" t="s">
        <v>68</v>
      </c>
      <c r="C50" s="66" t="s">
        <v>55</v>
      </c>
      <c r="D50" s="67"/>
      <c r="E50" s="159" t="s">
        <v>69</v>
      </c>
      <c r="F50" s="160"/>
      <c r="G50" s="161"/>
      <c r="H50" s="162"/>
      <c r="I50" s="69" t="s">
        <v>52</v>
      </c>
      <c r="J50" s="69" t="s">
        <v>70</v>
      </c>
      <c r="M50" s="98"/>
    </row>
    <row r="51" spans="1:15" ht="13.5">
      <c r="A51" s="147" t="s">
        <v>1</v>
      </c>
      <c r="B51" s="150" t="s">
        <v>97</v>
      </c>
      <c r="C51" s="150">
        <v>36</v>
      </c>
      <c r="D51" s="150" t="s">
        <v>65</v>
      </c>
      <c r="E51" s="94" t="s">
        <v>46</v>
      </c>
      <c r="F51" s="141"/>
      <c r="G51" s="153"/>
      <c r="H51" s="154"/>
      <c r="I51" s="155"/>
      <c r="J51" s="138">
        <f>C51*I51</f>
        <v>0</v>
      </c>
      <c r="M51" s="98"/>
      <c r="O51" s="37"/>
    </row>
    <row r="52" spans="1:15" ht="13.5">
      <c r="A52" s="148"/>
      <c r="B52" s="151"/>
      <c r="C52" s="151"/>
      <c r="D52" s="151"/>
      <c r="E52" s="94" t="s">
        <v>47</v>
      </c>
      <c r="F52" s="141"/>
      <c r="G52" s="142"/>
      <c r="H52" s="143"/>
      <c r="I52" s="156"/>
      <c r="J52" s="139"/>
      <c r="M52" s="98"/>
      <c r="O52" s="37"/>
    </row>
    <row r="53" spans="1:15" ht="13.5">
      <c r="A53" s="148"/>
      <c r="B53" s="151"/>
      <c r="C53" s="151"/>
      <c r="D53" s="151"/>
      <c r="E53" s="94" t="s">
        <v>53</v>
      </c>
      <c r="F53" s="144" t="s">
        <v>54</v>
      </c>
      <c r="G53" s="145"/>
      <c r="H53" s="146"/>
      <c r="I53" s="156"/>
      <c r="J53" s="139"/>
      <c r="M53" s="98"/>
      <c r="O53" s="37"/>
    </row>
    <row r="54" spans="1:15" ht="13.5">
      <c r="A54" s="148"/>
      <c r="B54" s="151"/>
      <c r="C54" s="151"/>
      <c r="D54" s="151"/>
      <c r="E54" s="94" t="s">
        <v>48</v>
      </c>
      <c r="F54" s="141"/>
      <c r="G54" s="142"/>
      <c r="H54" s="143"/>
      <c r="I54" s="156"/>
      <c r="J54" s="139"/>
      <c r="M54" s="98"/>
      <c r="O54" s="37"/>
    </row>
    <row r="55" spans="1:15" ht="13.5">
      <c r="A55" s="148"/>
      <c r="B55" s="151"/>
      <c r="C55" s="151"/>
      <c r="D55" s="151"/>
      <c r="E55" s="94" t="s">
        <v>49</v>
      </c>
      <c r="F55" s="141"/>
      <c r="G55" s="142"/>
      <c r="H55" s="143"/>
      <c r="I55" s="156"/>
      <c r="J55" s="139"/>
      <c r="M55" s="98"/>
      <c r="O55" s="37"/>
    </row>
    <row r="56" spans="1:15" ht="13.5">
      <c r="A56" s="149"/>
      <c r="B56" s="152"/>
      <c r="C56" s="152"/>
      <c r="D56" s="152"/>
      <c r="E56" s="94" t="s">
        <v>50</v>
      </c>
      <c r="F56" s="141"/>
      <c r="G56" s="142"/>
      <c r="H56" s="143"/>
      <c r="I56" s="157"/>
      <c r="J56" s="140"/>
      <c r="M56" s="98"/>
      <c r="O56" s="37"/>
    </row>
    <row r="57" spans="1:15" ht="18.75" customHeight="1">
      <c r="A57" s="147" t="s">
        <v>2</v>
      </c>
      <c r="B57" s="150" t="s">
        <v>131</v>
      </c>
      <c r="C57" s="150">
        <v>36</v>
      </c>
      <c r="D57" s="150" t="s">
        <v>65</v>
      </c>
      <c r="E57" s="94" t="s">
        <v>46</v>
      </c>
      <c r="F57" s="141"/>
      <c r="G57" s="153"/>
      <c r="H57" s="154"/>
      <c r="I57" s="155"/>
      <c r="J57" s="138">
        <f>C57*I57</f>
        <v>0</v>
      </c>
      <c r="M57" s="98"/>
      <c r="O57" s="37"/>
    </row>
    <row r="58" spans="1:15" ht="13.5">
      <c r="A58" s="148"/>
      <c r="B58" s="151"/>
      <c r="C58" s="151"/>
      <c r="D58" s="151"/>
      <c r="E58" s="94" t="s">
        <v>47</v>
      </c>
      <c r="F58" s="141"/>
      <c r="G58" s="142"/>
      <c r="H58" s="143"/>
      <c r="I58" s="156"/>
      <c r="J58" s="139"/>
      <c r="M58" s="98"/>
      <c r="O58" s="37"/>
    </row>
    <row r="59" spans="1:15" ht="13.5">
      <c r="A59" s="148"/>
      <c r="B59" s="151"/>
      <c r="C59" s="151"/>
      <c r="D59" s="151"/>
      <c r="E59" s="94" t="s">
        <v>53</v>
      </c>
      <c r="F59" s="144" t="s">
        <v>54</v>
      </c>
      <c r="G59" s="145"/>
      <c r="H59" s="146"/>
      <c r="I59" s="156"/>
      <c r="J59" s="139"/>
      <c r="M59" s="98"/>
      <c r="O59" s="37"/>
    </row>
    <row r="60" spans="1:15" ht="13.5">
      <c r="A60" s="148"/>
      <c r="B60" s="151"/>
      <c r="C60" s="151"/>
      <c r="D60" s="151"/>
      <c r="E60" s="94" t="s">
        <v>48</v>
      </c>
      <c r="F60" s="141"/>
      <c r="G60" s="142"/>
      <c r="H60" s="143"/>
      <c r="I60" s="156"/>
      <c r="J60" s="139"/>
      <c r="M60" s="98"/>
      <c r="O60" s="37"/>
    </row>
    <row r="61" spans="1:15" ht="13.5">
      <c r="A61" s="148"/>
      <c r="B61" s="151"/>
      <c r="C61" s="151"/>
      <c r="D61" s="151"/>
      <c r="E61" s="94" t="s">
        <v>49</v>
      </c>
      <c r="F61" s="141"/>
      <c r="G61" s="142"/>
      <c r="H61" s="143"/>
      <c r="I61" s="156"/>
      <c r="J61" s="139"/>
      <c r="M61" s="98"/>
      <c r="O61" s="37"/>
    </row>
    <row r="62" spans="1:15" ht="13.5">
      <c r="A62" s="149"/>
      <c r="B62" s="152"/>
      <c r="C62" s="152"/>
      <c r="D62" s="152"/>
      <c r="E62" s="94" t="s">
        <v>50</v>
      </c>
      <c r="F62" s="141"/>
      <c r="G62" s="142"/>
      <c r="H62" s="143"/>
      <c r="I62" s="157"/>
      <c r="J62" s="140"/>
      <c r="M62" s="98"/>
      <c r="O62" s="37"/>
    </row>
    <row r="63" spans="1:15" ht="13.5" customHeight="1">
      <c r="A63" s="133" t="s">
        <v>74</v>
      </c>
      <c r="B63" s="134"/>
      <c r="C63" s="134"/>
      <c r="D63" s="134"/>
      <c r="E63" s="134"/>
      <c r="F63" s="134"/>
      <c r="G63" s="134"/>
      <c r="H63" s="134"/>
      <c r="I63" s="135"/>
      <c r="J63" s="60">
        <f>SUM(J51:J62)</f>
        <v>0</v>
      </c>
      <c r="M63" s="98"/>
      <c r="O63" s="37"/>
    </row>
    <row r="64" spans="1:15" ht="13.5">
      <c r="A64" s="81"/>
      <c r="B64" s="81"/>
      <c r="C64" s="81"/>
      <c r="D64" s="81"/>
      <c r="E64" s="81"/>
      <c r="F64" s="81"/>
      <c r="G64" s="81"/>
      <c r="H64" s="81"/>
      <c r="I64" s="81"/>
      <c r="J64" s="82"/>
      <c r="M64" s="98"/>
      <c r="O64" s="37"/>
    </row>
    <row r="65" spans="1:15" ht="19.5" customHeight="1">
      <c r="A65" s="137" t="s">
        <v>71</v>
      </c>
      <c r="B65" s="137"/>
      <c r="C65" s="137"/>
      <c r="D65" s="137"/>
      <c r="E65" s="137"/>
      <c r="F65" s="137"/>
      <c r="M65" s="98"/>
      <c r="O65" s="37"/>
    </row>
    <row r="66" spans="1:14" ht="89.25" customHeight="1">
      <c r="A66" s="75"/>
      <c r="B66" s="76"/>
      <c r="C66" s="86" t="s">
        <v>100</v>
      </c>
      <c r="D66" s="87" t="s">
        <v>101</v>
      </c>
      <c r="E66" s="86" t="s">
        <v>63</v>
      </c>
      <c r="F66" s="86" t="s">
        <v>64</v>
      </c>
      <c r="M66" s="98"/>
      <c r="N66" s="37"/>
    </row>
    <row r="67" spans="1:14" ht="14.25">
      <c r="A67" s="77" t="s">
        <v>1</v>
      </c>
      <c r="B67" s="80" t="s">
        <v>98</v>
      </c>
      <c r="C67" s="104"/>
      <c r="D67" s="88">
        <v>26280</v>
      </c>
      <c r="E67" s="89">
        <v>0.27</v>
      </c>
      <c r="F67" s="90">
        <f>ROUND((C67*D67*E67)/1000,2)</f>
        <v>0</v>
      </c>
      <c r="M67" s="98"/>
      <c r="N67" s="37"/>
    </row>
    <row r="68" spans="1:14" ht="14.25">
      <c r="A68" s="77" t="s">
        <v>2</v>
      </c>
      <c r="B68" s="80" t="s">
        <v>99</v>
      </c>
      <c r="C68" s="104"/>
      <c r="D68" s="88">
        <v>26280</v>
      </c>
      <c r="E68" s="89">
        <v>0.27</v>
      </c>
      <c r="F68" s="90">
        <f>ROUND((C68*D68*E68)/1000,2)</f>
        <v>0</v>
      </c>
      <c r="M68" s="98"/>
      <c r="N68" s="37"/>
    </row>
    <row r="69" spans="1:14" ht="14.25">
      <c r="A69" s="75"/>
      <c r="B69" s="76"/>
      <c r="C69" s="79"/>
      <c r="D69" s="76"/>
      <c r="E69" s="79" t="s">
        <v>74</v>
      </c>
      <c r="F69" s="90">
        <f>SUM(F67:F68)</f>
        <v>0</v>
      </c>
      <c r="M69" s="98"/>
      <c r="N69" s="37"/>
    </row>
    <row r="70" spans="1:14" ht="14.25">
      <c r="A70" s="75"/>
      <c r="B70" s="76"/>
      <c r="C70" s="79"/>
      <c r="D70" s="76"/>
      <c r="E70" s="79"/>
      <c r="F70" s="83"/>
      <c r="M70" s="98"/>
      <c r="N70" s="37"/>
    </row>
    <row r="71" spans="13:15" ht="13.5">
      <c r="M71" s="98"/>
      <c r="O71" s="37"/>
    </row>
    <row r="72" spans="13:15" ht="13.5">
      <c r="M72" s="98"/>
      <c r="O72" s="37"/>
    </row>
    <row r="73" spans="13:15" ht="13.5">
      <c r="M73" s="98"/>
      <c r="O73" s="37"/>
    </row>
    <row r="74" spans="13:15" ht="13.5">
      <c r="M74" s="98"/>
      <c r="O74" s="37"/>
    </row>
    <row r="75" spans="13:15" ht="13.5">
      <c r="M75" s="98"/>
      <c r="O75" s="37"/>
    </row>
    <row r="76" spans="13:15" ht="13.5">
      <c r="M76" s="98"/>
      <c r="O76" s="37"/>
    </row>
    <row r="77" spans="13:15" ht="13.5">
      <c r="M77" s="98"/>
      <c r="O77" s="37"/>
    </row>
    <row r="78" spans="13:15" ht="13.5">
      <c r="M78" s="98"/>
      <c r="O78" s="37"/>
    </row>
    <row r="79" spans="13:15" ht="13.5">
      <c r="M79" s="98"/>
      <c r="O79" s="37"/>
    </row>
    <row r="80" spans="13:15" ht="13.5">
      <c r="M80" s="98"/>
      <c r="O80" s="37"/>
    </row>
    <row r="81" spans="13:15" ht="13.5">
      <c r="M81" s="98"/>
      <c r="O81" s="37"/>
    </row>
    <row r="82" spans="13:15" ht="13.5">
      <c r="M82" s="98"/>
      <c r="O82" s="37"/>
    </row>
    <row r="83" spans="13:15" ht="13.5">
      <c r="M83" s="98"/>
      <c r="O83" s="37"/>
    </row>
    <row r="84" spans="13:15" ht="13.5">
      <c r="M84" s="98"/>
      <c r="O84" s="37"/>
    </row>
    <row r="85" spans="13:15" ht="13.5">
      <c r="M85" s="98"/>
      <c r="O85" s="37"/>
    </row>
  </sheetData>
  <sheetProtection/>
  <mergeCells count="52">
    <mergeCell ref="I2:J2"/>
    <mergeCell ref="B5:C5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F56:H56"/>
    <mergeCell ref="A49:B49"/>
    <mergeCell ref="E50:H50"/>
    <mergeCell ref="A51:A56"/>
    <mergeCell ref="B51:B56"/>
    <mergeCell ref="C51:C56"/>
    <mergeCell ref="D51:D56"/>
    <mergeCell ref="F51:H51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A63:I63"/>
    <mergeCell ref="A65:F65"/>
    <mergeCell ref="J57:J62"/>
    <mergeCell ref="F58:H58"/>
    <mergeCell ref="F59:H59"/>
    <mergeCell ref="F60:H60"/>
    <mergeCell ref="F61:H61"/>
    <mergeCell ref="F62:H62"/>
    <mergeCell ref="A57:A62"/>
    <mergeCell ref="B57:B6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05"/>
  <sheetViews>
    <sheetView showGridLines="0" view="pageBreakPreview" zoomScale="90" zoomScaleNormal="84" zoomScaleSheetLayoutView="90" workbookViewId="0" topLeftCell="A77">
      <selection activeCell="B5" sqref="B5:C5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28" t="s">
        <v>103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90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90" customHeight="1">
      <c r="A8" s="53">
        <v>1</v>
      </c>
      <c r="B8" s="92" t="s">
        <v>102</v>
      </c>
      <c r="C8" s="102">
        <v>240000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333" customHeight="1">
      <c r="A9" s="53">
        <v>2</v>
      </c>
      <c r="B9" s="92" t="s">
        <v>105</v>
      </c>
      <c r="C9" s="102" t="s">
        <v>95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6"/>
      <c r="B10" s="61"/>
      <c r="C10" s="62"/>
      <c r="D10" s="63"/>
      <c r="E10" s="33"/>
      <c r="F10" s="39"/>
      <c r="G10" s="34"/>
      <c r="H10" s="34"/>
      <c r="I10" s="34"/>
      <c r="J10" s="34"/>
      <c r="K10" s="98"/>
      <c r="L10" s="98"/>
    </row>
    <row r="11" spans="1:13" ht="13.5" customHeight="1">
      <c r="A11" s="136" t="s">
        <v>67</v>
      </c>
      <c r="B11" s="136"/>
      <c r="C11" s="136"/>
      <c r="D11" s="136"/>
      <c r="E11" s="136"/>
      <c r="F11" s="136"/>
      <c r="G11" s="136"/>
      <c r="H11" s="136"/>
      <c r="I11" s="136"/>
      <c r="J11" s="136"/>
      <c r="M11" s="98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M12" s="98"/>
    </row>
    <row r="13" spans="1:13" ht="49.5" customHeight="1">
      <c r="A13" s="124" t="s">
        <v>88</v>
      </c>
      <c r="B13" s="124"/>
      <c r="C13" s="124"/>
      <c r="D13" s="124"/>
      <c r="E13" s="124"/>
      <c r="F13" s="124"/>
      <c r="G13" s="100"/>
      <c r="H13" s="100"/>
      <c r="I13" s="100"/>
      <c r="J13" s="100"/>
      <c r="M13" s="98"/>
    </row>
    <row r="14" spans="1:13" ht="18.75" customHeight="1">
      <c r="A14" s="127" t="s">
        <v>72</v>
      </c>
      <c r="B14" s="127"/>
      <c r="C14" s="42"/>
      <c r="D14" s="43"/>
      <c r="E14" s="43"/>
      <c r="F14" s="43"/>
      <c r="G14" s="35"/>
      <c r="H14" s="35"/>
      <c r="I14" s="35"/>
      <c r="J14" s="35"/>
      <c r="M14" s="98"/>
    </row>
    <row r="15" spans="1:13" ht="52.5" customHeight="1">
      <c r="A15" s="45" t="s">
        <v>51</v>
      </c>
      <c r="B15" s="45" t="s">
        <v>40</v>
      </c>
      <c r="C15" s="129" t="s">
        <v>55</v>
      </c>
      <c r="D15" s="130"/>
      <c r="E15" s="45" t="s">
        <v>41</v>
      </c>
      <c r="F15" s="45" t="s">
        <v>42</v>
      </c>
      <c r="G15" s="45" t="s">
        <v>59</v>
      </c>
      <c r="H15" s="45" t="s">
        <v>60</v>
      </c>
      <c r="I15" s="46" t="s">
        <v>61</v>
      </c>
      <c r="J15" s="46" t="s">
        <v>56</v>
      </c>
      <c r="M15" s="98"/>
    </row>
    <row r="16" spans="1:13" ht="13.5">
      <c r="A16" s="47"/>
      <c r="B16" s="72"/>
      <c r="C16" s="125"/>
      <c r="D16" s="126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5"/>
      <c r="D17" s="126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5"/>
      <c r="D18" s="126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5"/>
      <c r="D19" s="126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5"/>
      <c r="D20" s="126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5"/>
      <c r="D21" s="126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5"/>
      <c r="D27" s="12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125"/>
      <c r="D38" s="12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125"/>
      <c r="D41" s="12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125"/>
      <c r="D45" s="126"/>
      <c r="E45" s="36"/>
      <c r="F45" s="71"/>
      <c r="G45" s="71"/>
      <c r="H45" s="71"/>
      <c r="I45" s="70"/>
      <c r="J45" s="60"/>
      <c r="M45" s="98"/>
    </row>
    <row r="46" spans="1:13" ht="13.5" customHeight="1">
      <c r="A46" s="133" t="s">
        <v>74</v>
      </c>
      <c r="B46" s="134"/>
      <c r="C46" s="134"/>
      <c r="D46" s="134"/>
      <c r="E46" s="134"/>
      <c r="F46" s="134"/>
      <c r="G46" s="134"/>
      <c r="H46" s="134"/>
      <c r="I46" s="135"/>
      <c r="J46" s="68">
        <f>SUM(J16:J45)</f>
        <v>0</v>
      </c>
      <c r="M46" s="98"/>
    </row>
    <row r="47" spans="1:13" ht="75" customHeight="1">
      <c r="A47" s="132" t="s">
        <v>62</v>
      </c>
      <c r="B47" s="132"/>
      <c r="C47" s="132"/>
      <c r="D47" s="132"/>
      <c r="E47" s="132"/>
      <c r="F47" s="132"/>
      <c r="G47" s="132"/>
      <c r="H47" s="132"/>
      <c r="I47" s="132"/>
      <c r="J47" s="132"/>
      <c r="M47" s="98"/>
    </row>
    <row r="48" spans="1:1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M48" s="98"/>
    </row>
    <row r="49" spans="1:13" ht="21" customHeight="1">
      <c r="A49" s="158" t="s">
        <v>96</v>
      </c>
      <c r="B49" s="158"/>
      <c r="M49" s="98"/>
    </row>
    <row r="50" spans="1:13" ht="56.25" customHeight="1">
      <c r="A50" s="64" t="s">
        <v>51</v>
      </c>
      <c r="B50" s="65" t="s">
        <v>68</v>
      </c>
      <c r="C50" s="66" t="s">
        <v>55</v>
      </c>
      <c r="D50" s="67"/>
      <c r="E50" s="159" t="s">
        <v>69</v>
      </c>
      <c r="F50" s="160"/>
      <c r="G50" s="161"/>
      <c r="H50" s="162"/>
      <c r="I50" s="69" t="s">
        <v>52</v>
      </c>
      <c r="J50" s="69" t="s">
        <v>70</v>
      </c>
      <c r="M50" s="98"/>
    </row>
    <row r="51" spans="1:15" ht="13.5">
      <c r="A51" s="147" t="s">
        <v>1</v>
      </c>
      <c r="B51" s="150" t="s">
        <v>107</v>
      </c>
      <c r="C51" s="150">
        <v>36</v>
      </c>
      <c r="D51" s="150" t="s">
        <v>65</v>
      </c>
      <c r="E51" s="94" t="s">
        <v>46</v>
      </c>
      <c r="F51" s="141"/>
      <c r="G51" s="153"/>
      <c r="H51" s="154"/>
      <c r="I51" s="155"/>
      <c r="J51" s="138">
        <f>C51*I51</f>
        <v>0</v>
      </c>
      <c r="M51" s="98"/>
      <c r="O51" s="37"/>
    </row>
    <row r="52" spans="1:15" ht="13.5">
      <c r="A52" s="148"/>
      <c r="B52" s="151"/>
      <c r="C52" s="151"/>
      <c r="D52" s="151"/>
      <c r="E52" s="94" t="s">
        <v>47</v>
      </c>
      <c r="F52" s="141"/>
      <c r="G52" s="142"/>
      <c r="H52" s="143"/>
      <c r="I52" s="156"/>
      <c r="J52" s="139"/>
      <c r="M52" s="98"/>
      <c r="O52" s="37"/>
    </row>
    <row r="53" spans="1:15" ht="13.5">
      <c r="A53" s="148"/>
      <c r="B53" s="151"/>
      <c r="C53" s="151"/>
      <c r="D53" s="151"/>
      <c r="E53" s="94" t="s">
        <v>53</v>
      </c>
      <c r="F53" s="144" t="s">
        <v>54</v>
      </c>
      <c r="G53" s="145"/>
      <c r="H53" s="146"/>
      <c r="I53" s="156"/>
      <c r="J53" s="139"/>
      <c r="M53" s="98"/>
      <c r="O53" s="37"/>
    </row>
    <row r="54" spans="1:15" ht="13.5">
      <c r="A54" s="148"/>
      <c r="B54" s="151"/>
      <c r="C54" s="151"/>
      <c r="D54" s="151"/>
      <c r="E54" s="94" t="s">
        <v>48</v>
      </c>
      <c r="F54" s="141"/>
      <c r="G54" s="142"/>
      <c r="H54" s="143"/>
      <c r="I54" s="156"/>
      <c r="J54" s="139"/>
      <c r="M54" s="98"/>
      <c r="O54" s="37"/>
    </row>
    <row r="55" spans="1:15" ht="13.5">
      <c r="A55" s="148"/>
      <c r="B55" s="151"/>
      <c r="C55" s="151"/>
      <c r="D55" s="151"/>
      <c r="E55" s="94" t="s">
        <v>49</v>
      </c>
      <c r="F55" s="141"/>
      <c r="G55" s="142"/>
      <c r="H55" s="143"/>
      <c r="I55" s="156"/>
      <c r="J55" s="139"/>
      <c r="M55" s="98"/>
      <c r="O55" s="37"/>
    </row>
    <row r="56" spans="1:15" ht="13.5">
      <c r="A56" s="149"/>
      <c r="B56" s="152"/>
      <c r="C56" s="152"/>
      <c r="D56" s="152"/>
      <c r="E56" s="94" t="s">
        <v>50</v>
      </c>
      <c r="F56" s="141"/>
      <c r="G56" s="142"/>
      <c r="H56" s="143"/>
      <c r="I56" s="157"/>
      <c r="J56" s="140"/>
      <c r="M56" s="98"/>
      <c r="O56" s="37"/>
    </row>
    <row r="57" spans="1:15" ht="13.5">
      <c r="A57" s="147" t="s">
        <v>2</v>
      </c>
      <c r="B57" s="150" t="s">
        <v>106</v>
      </c>
      <c r="C57" s="150">
        <v>36</v>
      </c>
      <c r="D57" s="150" t="s">
        <v>65</v>
      </c>
      <c r="E57" s="94" t="s">
        <v>46</v>
      </c>
      <c r="F57" s="141"/>
      <c r="G57" s="153"/>
      <c r="H57" s="154"/>
      <c r="I57" s="155"/>
      <c r="J57" s="138">
        <f>C57*I57</f>
        <v>0</v>
      </c>
      <c r="M57" s="98"/>
      <c r="O57" s="37"/>
    </row>
    <row r="58" spans="1:15" ht="13.5">
      <c r="A58" s="148"/>
      <c r="B58" s="151"/>
      <c r="C58" s="151"/>
      <c r="D58" s="151"/>
      <c r="E58" s="94" t="s">
        <v>47</v>
      </c>
      <c r="F58" s="141"/>
      <c r="G58" s="142"/>
      <c r="H58" s="143"/>
      <c r="I58" s="156"/>
      <c r="J58" s="139"/>
      <c r="M58" s="98"/>
      <c r="O58" s="37"/>
    </row>
    <row r="59" spans="1:15" ht="13.5">
      <c r="A59" s="148"/>
      <c r="B59" s="151"/>
      <c r="C59" s="151"/>
      <c r="D59" s="151"/>
      <c r="E59" s="94" t="s">
        <v>53</v>
      </c>
      <c r="F59" s="144" t="s">
        <v>54</v>
      </c>
      <c r="G59" s="145"/>
      <c r="H59" s="146"/>
      <c r="I59" s="156"/>
      <c r="J59" s="139"/>
      <c r="M59" s="98"/>
      <c r="O59" s="37"/>
    </row>
    <row r="60" spans="1:15" ht="13.5">
      <c r="A60" s="148"/>
      <c r="B60" s="151"/>
      <c r="C60" s="151"/>
      <c r="D60" s="151"/>
      <c r="E60" s="94" t="s">
        <v>48</v>
      </c>
      <c r="F60" s="141"/>
      <c r="G60" s="142"/>
      <c r="H60" s="143"/>
      <c r="I60" s="156"/>
      <c r="J60" s="139"/>
      <c r="M60" s="98"/>
      <c r="O60" s="37"/>
    </row>
    <row r="61" spans="1:15" ht="13.5">
      <c r="A61" s="148"/>
      <c r="B61" s="151"/>
      <c r="C61" s="151"/>
      <c r="D61" s="151"/>
      <c r="E61" s="94" t="s">
        <v>49</v>
      </c>
      <c r="F61" s="141"/>
      <c r="G61" s="142"/>
      <c r="H61" s="143"/>
      <c r="I61" s="156"/>
      <c r="J61" s="139"/>
      <c r="M61" s="98"/>
      <c r="O61" s="37"/>
    </row>
    <row r="62" spans="1:15" ht="13.5">
      <c r="A62" s="149"/>
      <c r="B62" s="152"/>
      <c r="C62" s="152"/>
      <c r="D62" s="152"/>
      <c r="E62" s="94" t="s">
        <v>50</v>
      </c>
      <c r="F62" s="141"/>
      <c r="G62" s="142"/>
      <c r="H62" s="143"/>
      <c r="I62" s="157"/>
      <c r="J62" s="140"/>
      <c r="M62" s="98"/>
      <c r="O62" s="37"/>
    </row>
    <row r="63" spans="1:15" ht="13.5">
      <c r="A63" s="147" t="s">
        <v>3</v>
      </c>
      <c r="B63" s="150" t="s">
        <v>108</v>
      </c>
      <c r="C63" s="150">
        <v>36</v>
      </c>
      <c r="D63" s="150" t="s">
        <v>65</v>
      </c>
      <c r="E63" s="94" t="s">
        <v>46</v>
      </c>
      <c r="F63" s="141"/>
      <c r="G63" s="153"/>
      <c r="H63" s="154"/>
      <c r="I63" s="155"/>
      <c r="J63" s="138">
        <f>C63*I63</f>
        <v>0</v>
      </c>
      <c r="M63" s="98"/>
      <c r="O63" s="37"/>
    </row>
    <row r="64" spans="1:15" ht="13.5">
      <c r="A64" s="148"/>
      <c r="B64" s="151"/>
      <c r="C64" s="151"/>
      <c r="D64" s="151"/>
      <c r="E64" s="94" t="s">
        <v>47</v>
      </c>
      <c r="F64" s="141"/>
      <c r="G64" s="142"/>
      <c r="H64" s="143"/>
      <c r="I64" s="156"/>
      <c r="J64" s="139"/>
      <c r="M64" s="98"/>
      <c r="O64" s="37"/>
    </row>
    <row r="65" spans="1:15" ht="13.5">
      <c r="A65" s="148"/>
      <c r="B65" s="151"/>
      <c r="C65" s="151"/>
      <c r="D65" s="151"/>
      <c r="E65" s="94" t="s">
        <v>53</v>
      </c>
      <c r="F65" s="144" t="s">
        <v>54</v>
      </c>
      <c r="G65" s="145"/>
      <c r="H65" s="146"/>
      <c r="I65" s="156"/>
      <c r="J65" s="139"/>
      <c r="M65" s="98"/>
      <c r="O65" s="37"/>
    </row>
    <row r="66" spans="1:14" ht="13.5">
      <c r="A66" s="148"/>
      <c r="B66" s="151"/>
      <c r="C66" s="151"/>
      <c r="D66" s="151"/>
      <c r="E66" s="94" t="s">
        <v>48</v>
      </c>
      <c r="F66" s="141"/>
      <c r="G66" s="142"/>
      <c r="H66" s="143"/>
      <c r="I66" s="156"/>
      <c r="J66" s="139"/>
      <c r="M66" s="98"/>
      <c r="N66" s="37"/>
    </row>
    <row r="67" spans="1:14" ht="13.5">
      <c r="A67" s="148"/>
      <c r="B67" s="151"/>
      <c r="C67" s="151"/>
      <c r="D67" s="151"/>
      <c r="E67" s="94" t="s">
        <v>49</v>
      </c>
      <c r="F67" s="141"/>
      <c r="G67" s="142"/>
      <c r="H67" s="143"/>
      <c r="I67" s="156"/>
      <c r="J67" s="139"/>
      <c r="M67" s="98"/>
      <c r="N67" s="37"/>
    </row>
    <row r="68" spans="1:14" ht="13.5">
      <c r="A68" s="149"/>
      <c r="B68" s="152"/>
      <c r="C68" s="152"/>
      <c r="D68" s="152"/>
      <c r="E68" s="94" t="s">
        <v>50</v>
      </c>
      <c r="F68" s="141"/>
      <c r="G68" s="142"/>
      <c r="H68" s="143"/>
      <c r="I68" s="157"/>
      <c r="J68" s="140"/>
      <c r="M68" s="98"/>
      <c r="N68" s="37"/>
    </row>
    <row r="69" spans="1:14" ht="13.5">
      <c r="A69" s="147" t="s">
        <v>4</v>
      </c>
      <c r="B69" s="150" t="s">
        <v>109</v>
      </c>
      <c r="C69" s="150">
        <v>36</v>
      </c>
      <c r="D69" s="150" t="s">
        <v>65</v>
      </c>
      <c r="E69" s="94" t="s">
        <v>46</v>
      </c>
      <c r="F69" s="141"/>
      <c r="G69" s="153"/>
      <c r="H69" s="154"/>
      <c r="I69" s="155"/>
      <c r="J69" s="138">
        <f>C69*I69</f>
        <v>0</v>
      </c>
      <c r="M69" s="98"/>
      <c r="N69" s="37"/>
    </row>
    <row r="70" spans="1:14" ht="13.5">
      <c r="A70" s="148"/>
      <c r="B70" s="151"/>
      <c r="C70" s="151"/>
      <c r="D70" s="151"/>
      <c r="E70" s="94" t="s">
        <v>47</v>
      </c>
      <c r="F70" s="141"/>
      <c r="G70" s="142"/>
      <c r="H70" s="143"/>
      <c r="I70" s="156"/>
      <c r="J70" s="139"/>
      <c r="M70" s="98"/>
      <c r="N70" s="37"/>
    </row>
    <row r="71" spans="1:15" ht="13.5">
      <c r="A71" s="148"/>
      <c r="B71" s="151"/>
      <c r="C71" s="151"/>
      <c r="D71" s="151"/>
      <c r="E71" s="94" t="s">
        <v>53</v>
      </c>
      <c r="F71" s="144" t="s">
        <v>54</v>
      </c>
      <c r="G71" s="145"/>
      <c r="H71" s="146"/>
      <c r="I71" s="156"/>
      <c r="J71" s="139"/>
      <c r="M71" s="98"/>
      <c r="O71" s="37"/>
    </row>
    <row r="72" spans="1:15" ht="13.5">
      <c r="A72" s="148"/>
      <c r="B72" s="151"/>
      <c r="C72" s="151"/>
      <c r="D72" s="151"/>
      <c r="E72" s="94" t="s">
        <v>48</v>
      </c>
      <c r="F72" s="141"/>
      <c r="G72" s="142"/>
      <c r="H72" s="143"/>
      <c r="I72" s="156"/>
      <c r="J72" s="139"/>
      <c r="M72" s="98"/>
      <c r="O72" s="37"/>
    </row>
    <row r="73" spans="1:15" ht="13.5">
      <c r="A73" s="148"/>
      <c r="B73" s="151"/>
      <c r="C73" s="151"/>
      <c r="D73" s="151"/>
      <c r="E73" s="94" t="s">
        <v>49</v>
      </c>
      <c r="F73" s="141"/>
      <c r="G73" s="142"/>
      <c r="H73" s="143"/>
      <c r="I73" s="156"/>
      <c r="J73" s="139"/>
      <c r="M73" s="98"/>
      <c r="O73" s="37"/>
    </row>
    <row r="74" spans="1:15" ht="13.5">
      <c r="A74" s="149"/>
      <c r="B74" s="152"/>
      <c r="C74" s="152"/>
      <c r="D74" s="152"/>
      <c r="E74" s="94" t="s">
        <v>50</v>
      </c>
      <c r="F74" s="141"/>
      <c r="G74" s="142"/>
      <c r="H74" s="143"/>
      <c r="I74" s="157"/>
      <c r="J74" s="140"/>
      <c r="M74" s="98"/>
      <c r="O74" s="37"/>
    </row>
    <row r="75" spans="1:15" ht="13.5">
      <c r="A75" s="147" t="s">
        <v>21</v>
      </c>
      <c r="B75" s="150" t="s">
        <v>110</v>
      </c>
      <c r="C75" s="150">
        <v>36</v>
      </c>
      <c r="D75" s="150" t="s">
        <v>65</v>
      </c>
      <c r="E75" s="94" t="s">
        <v>46</v>
      </c>
      <c r="F75" s="141"/>
      <c r="G75" s="153"/>
      <c r="H75" s="154"/>
      <c r="I75" s="155"/>
      <c r="J75" s="138">
        <f>C75*I75</f>
        <v>0</v>
      </c>
      <c r="M75" s="98"/>
      <c r="O75" s="37"/>
    </row>
    <row r="76" spans="1:15" ht="13.5">
      <c r="A76" s="148"/>
      <c r="B76" s="151"/>
      <c r="C76" s="151"/>
      <c r="D76" s="151"/>
      <c r="E76" s="94" t="s">
        <v>47</v>
      </c>
      <c r="F76" s="141"/>
      <c r="G76" s="142"/>
      <c r="H76" s="143"/>
      <c r="I76" s="156"/>
      <c r="J76" s="139"/>
      <c r="M76" s="98"/>
      <c r="O76" s="37"/>
    </row>
    <row r="77" spans="1:15" ht="13.5">
      <c r="A77" s="148"/>
      <c r="B77" s="151"/>
      <c r="C77" s="151"/>
      <c r="D77" s="151"/>
      <c r="E77" s="94" t="s">
        <v>53</v>
      </c>
      <c r="F77" s="144" t="s">
        <v>54</v>
      </c>
      <c r="G77" s="145"/>
      <c r="H77" s="146"/>
      <c r="I77" s="156"/>
      <c r="J77" s="139"/>
      <c r="M77" s="98"/>
      <c r="O77" s="37"/>
    </row>
    <row r="78" spans="1:15" ht="13.5">
      <c r="A78" s="148"/>
      <c r="B78" s="151"/>
      <c r="C78" s="151"/>
      <c r="D78" s="151"/>
      <c r="E78" s="94" t="s">
        <v>48</v>
      </c>
      <c r="F78" s="141"/>
      <c r="G78" s="142"/>
      <c r="H78" s="143"/>
      <c r="I78" s="156"/>
      <c r="J78" s="139"/>
      <c r="M78" s="98"/>
      <c r="O78" s="37"/>
    </row>
    <row r="79" spans="1:15" ht="13.5">
      <c r="A79" s="148"/>
      <c r="B79" s="151"/>
      <c r="C79" s="151"/>
      <c r="D79" s="151"/>
      <c r="E79" s="94" t="s">
        <v>49</v>
      </c>
      <c r="F79" s="141"/>
      <c r="G79" s="142"/>
      <c r="H79" s="143"/>
      <c r="I79" s="156"/>
      <c r="J79" s="139"/>
      <c r="M79" s="98"/>
      <c r="O79" s="37"/>
    </row>
    <row r="80" spans="1:15" ht="13.5">
      <c r="A80" s="149"/>
      <c r="B80" s="152"/>
      <c r="C80" s="152"/>
      <c r="D80" s="152"/>
      <c r="E80" s="94" t="s">
        <v>50</v>
      </c>
      <c r="F80" s="141"/>
      <c r="G80" s="142"/>
      <c r="H80" s="143"/>
      <c r="I80" s="157"/>
      <c r="J80" s="140"/>
      <c r="M80" s="98"/>
      <c r="O80" s="37"/>
    </row>
    <row r="81" spans="1:15" ht="13.5">
      <c r="A81" s="147" t="s">
        <v>27</v>
      </c>
      <c r="B81" s="150" t="s">
        <v>112</v>
      </c>
      <c r="C81" s="150">
        <v>36</v>
      </c>
      <c r="D81" s="150" t="s">
        <v>65</v>
      </c>
      <c r="E81" s="94" t="s">
        <v>46</v>
      </c>
      <c r="F81" s="141"/>
      <c r="G81" s="153"/>
      <c r="H81" s="154"/>
      <c r="I81" s="155"/>
      <c r="J81" s="138">
        <f>C81*I81</f>
        <v>0</v>
      </c>
      <c r="M81" s="98"/>
      <c r="O81" s="37"/>
    </row>
    <row r="82" spans="1:15" ht="13.5">
      <c r="A82" s="148"/>
      <c r="B82" s="151"/>
      <c r="C82" s="151"/>
      <c r="D82" s="151"/>
      <c r="E82" s="94" t="s">
        <v>47</v>
      </c>
      <c r="F82" s="141"/>
      <c r="G82" s="142"/>
      <c r="H82" s="143"/>
      <c r="I82" s="156"/>
      <c r="J82" s="139"/>
      <c r="M82" s="98"/>
      <c r="O82" s="37"/>
    </row>
    <row r="83" spans="1:15" ht="13.5">
      <c r="A83" s="148"/>
      <c r="B83" s="151"/>
      <c r="C83" s="151"/>
      <c r="D83" s="151"/>
      <c r="E83" s="94" t="s">
        <v>53</v>
      </c>
      <c r="F83" s="144" t="s">
        <v>54</v>
      </c>
      <c r="G83" s="145"/>
      <c r="H83" s="146"/>
      <c r="I83" s="156"/>
      <c r="J83" s="139"/>
      <c r="M83" s="98"/>
      <c r="O83" s="37"/>
    </row>
    <row r="84" spans="1:15" ht="13.5">
      <c r="A84" s="148"/>
      <c r="B84" s="151"/>
      <c r="C84" s="151"/>
      <c r="D84" s="151"/>
      <c r="E84" s="94" t="s">
        <v>48</v>
      </c>
      <c r="F84" s="141"/>
      <c r="G84" s="142"/>
      <c r="H84" s="143"/>
      <c r="I84" s="156"/>
      <c r="J84" s="139"/>
      <c r="M84" s="98"/>
      <c r="O84" s="37"/>
    </row>
    <row r="85" spans="1:15" ht="13.5">
      <c r="A85" s="148"/>
      <c r="B85" s="151"/>
      <c r="C85" s="151"/>
      <c r="D85" s="151"/>
      <c r="E85" s="94" t="s">
        <v>49</v>
      </c>
      <c r="F85" s="141"/>
      <c r="G85" s="142"/>
      <c r="H85" s="143"/>
      <c r="I85" s="156"/>
      <c r="J85" s="139"/>
      <c r="M85" s="98"/>
      <c r="O85" s="37"/>
    </row>
    <row r="86" spans="1:10" ht="13.5">
      <c r="A86" s="149"/>
      <c r="B86" s="152"/>
      <c r="C86" s="152"/>
      <c r="D86" s="152"/>
      <c r="E86" s="94" t="s">
        <v>50</v>
      </c>
      <c r="F86" s="141"/>
      <c r="G86" s="142"/>
      <c r="H86" s="143"/>
      <c r="I86" s="157"/>
      <c r="J86" s="140"/>
    </row>
    <row r="87" spans="1:10" ht="13.5">
      <c r="A87" s="147" t="s">
        <v>5</v>
      </c>
      <c r="B87" s="150" t="s">
        <v>111</v>
      </c>
      <c r="C87" s="150">
        <v>36</v>
      </c>
      <c r="D87" s="150" t="s">
        <v>65</v>
      </c>
      <c r="E87" s="94" t="s">
        <v>46</v>
      </c>
      <c r="F87" s="141"/>
      <c r="G87" s="153"/>
      <c r="H87" s="154"/>
      <c r="I87" s="155"/>
      <c r="J87" s="138">
        <f>C87*I87</f>
        <v>0</v>
      </c>
    </row>
    <row r="88" spans="1:10" ht="13.5">
      <c r="A88" s="148"/>
      <c r="B88" s="151"/>
      <c r="C88" s="151"/>
      <c r="D88" s="151"/>
      <c r="E88" s="94" t="s">
        <v>47</v>
      </c>
      <c r="F88" s="141"/>
      <c r="G88" s="142"/>
      <c r="H88" s="143"/>
      <c r="I88" s="156"/>
      <c r="J88" s="139"/>
    </row>
    <row r="89" spans="1:10" ht="13.5">
      <c r="A89" s="148"/>
      <c r="B89" s="151"/>
      <c r="C89" s="151"/>
      <c r="D89" s="151"/>
      <c r="E89" s="94" t="s">
        <v>53</v>
      </c>
      <c r="F89" s="144" t="s">
        <v>54</v>
      </c>
      <c r="G89" s="145"/>
      <c r="H89" s="146"/>
      <c r="I89" s="156"/>
      <c r="J89" s="139"/>
    </row>
    <row r="90" spans="1:10" ht="13.5">
      <c r="A90" s="148"/>
      <c r="B90" s="151"/>
      <c r="C90" s="151"/>
      <c r="D90" s="151"/>
      <c r="E90" s="94" t="s">
        <v>48</v>
      </c>
      <c r="F90" s="141"/>
      <c r="G90" s="142"/>
      <c r="H90" s="143"/>
      <c r="I90" s="156"/>
      <c r="J90" s="139"/>
    </row>
    <row r="91" spans="1:10" ht="13.5">
      <c r="A91" s="148"/>
      <c r="B91" s="151"/>
      <c r="C91" s="151"/>
      <c r="D91" s="151"/>
      <c r="E91" s="94" t="s">
        <v>49</v>
      </c>
      <c r="F91" s="141"/>
      <c r="G91" s="142"/>
      <c r="H91" s="143"/>
      <c r="I91" s="156"/>
      <c r="J91" s="139"/>
    </row>
    <row r="92" spans="1:10" ht="13.5">
      <c r="A92" s="149"/>
      <c r="B92" s="152"/>
      <c r="C92" s="152"/>
      <c r="D92" s="152"/>
      <c r="E92" s="94" t="s">
        <v>50</v>
      </c>
      <c r="F92" s="141"/>
      <c r="G92" s="142"/>
      <c r="H92" s="143"/>
      <c r="I92" s="157"/>
      <c r="J92" s="140"/>
    </row>
    <row r="93" spans="1:10" ht="13.5">
      <c r="A93" s="133" t="s">
        <v>74</v>
      </c>
      <c r="B93" s="134"/>
      <c r="C93" s="134"/>
      <c r="D93" s="134"/>
      <c r="E93" s="134"/>
      <c r="F93" s="134"/>
      <c r="G93" s="134"/>
      <c r="H93" s="134"/>
      <c r="I93" s="135"/>
      <c r="J93" s="60">
        <f>SUM(J51:J92)</f>
        <v>0</v>
      </c>
    </row>
    <row r="94" spans="1:10" ht="13.5">
      <c r="A94" s="81"/>
      <c r="B94" s="81"/>
      <c r="C94" s="81"/>
      <c r="D94" s="81"/>
      <c r="E94" s="81"/>
      <c r="F94" s="81"/>
      <c r="G94" s="81"/>
      <c r="H94" s="81"/>
      <c r="I94" s="81"/>
      <c r="J94" s="82"/>
    </row>
    <row r="95" spans="1:6" ht="13.5">
      <c r="A95" s="137" t="s">
        <v>71</v>
      </c>
      <c r="B95" s="137"/>
      <c r="C95" s="137"/>
      <c r="D95" s="137"/>
      <c r="E95" s="137"/>
      <c r="F95" s="137"/>
    </row>
    <row r="96" spans="1:6" ht="68.25" customHeight="1">
      <c r="A96" s="75"/>
      <c r="B96" s="76"/>
      <c r="C96" s="86" t="s">
        <v>100</v>
      </c>
      <c r="D96" s="87" t="s">
        <v>101</v>
      </c>
      <c r="E96" s="86" t="s">
        <v>63</v>
      </c>
      <c r="F96" s="86" t="s">
        <v>64</v>
      </c>
    </row>
    <row r="97" spans="1:6" ht="14.25">
      <c r="A97" s="77" t="s">
        <v>1</v>
      </c>
      <c r="B97" s="80" t="s">
        <v>98</v>
      </c>
      <c r="C97" s="78"/>
      <c r="D97" s="88">
        <v>26280</v>
      </c>
      <c r="E97" s="89">
        <v>0.27</v>
      </c>
      <c r="F97" s="90">
        <f>ROUND((C97*D97*E97)/1000,2)</f>
        <v>0</v>
      </c>
    </row>
    <row r="98" spans="1:6" ht="14.25">
      <c r="A98" s="77" t="s">
        <v>2</v>
      </c>
      <c r="B98" s="80" t="s">
        <v>99</v>
      </c>
      <c r="C98" s="78"/>
      <c r="D98" s="88">
        <v>26280</v>
      </c>
      <c r="E98" s="89">
        <v>0.27</v>
      </c>
      <c r="F98" s="90">
        <f aca="true" t="shared" si="0" ref="F98:F103">ROUND((C98*D98*E98)/1000,2)</f>
        <v>0</v>
      </c>
    </row>
    <row r="99" spans="1:6" ht="14.25">
      <c r="A99" s="77" t="s">
        <v>3</v>
      </c>
      <c r="B99" s="80" t="s">
        <v>113</v>
      </c>
      <c r="C99" s="78"/>
      <c r="D99" s="88">
        <v>26280</v>
      </c>
      <c r="E99" s="89">
        <v>0.27</v>
      </c>
      <c r="F99" s="90">
        <f t="shared" si="0"/>
        <v>0</v>
      </c>
    </row>
    <row r="100" spans="1:6" ht="14.25">
      <c r="A100" s="77" t="s">
        <v>4</v>
      </c>
      <c r="B100" s="80" t="s">
        <v>114</v>
      </c>
      <c r="C100" s="78"/>
      <c r="D100" s="88">
        <v>26280</v>
      </c>
      <c r="E100" s="89">
        <v>0.27</v>
      </c>
      <c r="F100" s="90">
        <f t="shared" si="0"/>
        <v>0</v>
      </c>
    </row>
    <row r="101" spans="1:6" ht="14.25">
      <c r="A101" s="77" t="s">
        <v>21</v>
      </c>
      <c r="B101" s="80" t="s">
        <v>115</v>
      </c>
      <c r="C101" s="78"/>
      <c r="D101" s="88">
        <v>26280</v>
      </c>
      <c r="E101" s="89">
        <v>0.27</v>
      </c>
      <c r="F101" s="90">
        <f t="shared" si="0"/>
        <v>0</v>
      </c>
    </row>
    <row r="102" spans="1:6" ht="14.25">
      <c r="A102" s="77" t="s">
        <v>27</v>
      </c>
      <c r="B102" s="80" t="s">
        <v>116</v>
      </c>
      <c r="C102" s="78"/>
      <c r="D102" s="88">
        <v>26280</v>
      </c>
      <c r="E102" s="89">
        <v>0.27</v>
      </c>
      <c r="F102" s="90">
        <f t="shared" si="0"/>
        <v>0</v>
      </c>
    </row>
    <row r="103" spans="1:6" ht="14.25">
      <c r="A103" s="77" t="s">
        <v>5</v>
      </c>
      <c r="B103" s="80" t="s">
        <v>117</v>
      </c>
      <c r="C103" s="78"/>
      <c r="D103" s="88">
        <v>26280</v>
      </c>
      <c r="E103" s="89">
        <v>0.27</v>
      </c>
      <c r="F103" s="90">
        <f t="shared" si="0"/>
        <v>0</v>
      </c>
    </row>
    <row r="104" spans="1:6" ht="14.25">
      <c r="A104" s="75"/>
      <c r="B104" s="76"/>
      <c r="C104" s="79"/>
      <c r="D104" s="76"/>
      <c r="E104" s="79" t="s">
        <v>74</v>
      </c>
      <c r="F104" s="90">
        <f>SUM(F97:F103)</f>
        <v>0</v>
      </c>
    </row>
    <row r="105" spans="1:6" ht="14.25">
      <c r="A105" s="75"/>
      <c r="B105" s="76"/>
      <c r="C105" s="79"/>
      <c r="D105" s="76"/>
      <c r="E105" s="79"/>
      <c r="F105" s="83"/>
    </row>
  </sheetData>
  <sheetProtection/>
  <mergeCells count="112">
    <mergeCell ref="I2:J2"/>
    <mergeCell ref="B5:C5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A49:B49"/>
    <mergeCell ref="E50:H50"/>
    <mergeCell ref="A51:A56"/>
    <mergeCell ref="B51:B56"/>
    <mergeCell ref="C51:C56"/>
    <mergeCell ref="D51:D56"/>
    <mergeCell ref="F51:H51"/>
    <mergeCell ref="I51:I56"/>
    <mergeCell ref="J51:J56"/>
    <mergeCell ref="F52:H52"/>
    <mergeCell ref="F53:H53"/>
    <mergeCell ref="F54:H54"/>
    <mergeCell ref="F55:H55"/>
    <mergeCell ref="F56:H56"/>
    <mergeCell ref="A57:A62"/>
    <mergeCell ref="B57:B62"/>
    <mergeCell ref="C57:C62"/>
    <mergeCell ref="D57:D62"/>
    <mergeCell ref="F57:H57"/>
    <mergeCell ref="I57:I62"/>
    <mergeCell ref="J57:J62"/>
    <mergeCell ref="F58:H58"/>
    <mergeCell ref="F59:H59"/>
    <mergeCell ref="F60:H60"/>
    <mergeCell ref="F61:H61"/>
    <mergeCell ref="F62:H62"/>
    <mergeCell ref="A93:I93"/>
    <mergeCell ref="A95:F95"/>
    <mergeCell ref="A63:A68"/>
    <mergeCell ref="B63:B68"/>
    <mergeCell ref="C63:C68"/>
    <mergeCell ref="D63:D68"/>
    <mergeCell ref="F63:H63"/>
    <mergeCell ref="I63:I68"/>
    <mergeCell ref="A69:A74"/>
    <mergeCell ref="B69:B74"/>
    <mergeCell ref="J63:J68"/>
    <mergeCell ref="F64:H64"/>
    <mergeCell ref="F65:H65"/>
    <mergeCell ref="F66:H66"/>
    <mergeCell ref="F67:H67"/>
    <mergeCell ref="F68:H68"/>
    <mergeCell ref="C69:C74"/>
    <mergeCell ref="D69:D74"/>
    <mergeCell ref="F69:H69"/>
    <mergeCell ref="I69:I74"/>
    <mergeCell ref="J69:J74"/>
    <mergeCell ref="F70:H70"/>
    <mergeCell ref="F71:H71"/>
    <mergeCell ref="F72:H72"/>
    <mergeCell ref="F73:H73"/>
    <mergeCell ref="F74:H74"/>
    <mergeCell ref="A75:A80"/>
    <mergeCell ref="B75:B80"/>
    <mergeCell ref="C75:C80"/>
    <mergeCell ref="D75:D80"/>
    <mergeCell ref="F75:H75"/>
    <mergeCell ref="I75:I80"/>
    <mergeCell ref="J75:J80"/>
    <mergeCell ref="F76:H76"/>
    <mergeCell ref="F77:H77"/>
    <mergeCell ref="F78:H78"/>
    <mergeCell ref="F79:H79"/>
    <mergeCell ref="F80:H80"/>
    <mergeCell ref="A81:A86"/>
    <mergeCell ref="B81:B86"/>
    <mergeCell ref="C81:C86"/>
    <mergeCell ref="D81:D86"/>
    <mergeCell ref="F81:H81"/>
    <mergeCell ref="I81:I86"/>
    <mergeCell ref="J81:J86"/>
    <mergeCell ref="F82:H82"/>
    <mergeCell ref="F83:H83"/>
    <mergeCell ref="F84:H84"/>
    <mergeCell ref="F85:H85"/>
    <mergeCell ref="F86:H86"/>
    <mergeCell ref="A87:A92"/>
    <mergeCell ref="B87:B92"/>
    <mergeCell ref="C87:C92"/>
    <mergeCell ref="D87:D92"/>
    <mergeCell ref="F87:H87"/>
    <mergeCell ref="I87:I92"/>
    <mergeCell ref="J87:J92"/>
    <mergeCell ref="F88:H88"/>
    <mergeCell ref="F89:H89"/>
    <mergeCell ref="F90:H90"/>
    <mergeCell ref="F91:H91"/>
    <mergeCell ref="F92:H9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1"/>
  <sheetViews>
    <sheetView showGridLines="0" view="pageBreakPreview" zoomScale="90" zoomScaleNormal="84" zoomScaleSheetLayoutView="90" workbookViewId="0" topLeftCell="A54">
      <selection activeCell="B63" sqref="B63:B68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5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28" t="s">
        <v>91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90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52.5" customHeight="1">
      <c r="A8" s="53">
        <v>1</v>
      </c>
      <c r="B8" s="163" t="s">
        <v>118</v>
      </c>
      <c r="C8" s="164"/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3.5">
      <c r="A9" s="53"/>
      <c r="B9" s="92" t="s">
        <v>119</v>
      </c>
      <c r="C9" s="102">
        <v>65000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3"/>
      <c r="B10" s="92" t="s">
        <v>121</v>
      </c>
      <c r="C10" s="102">
        <v>25000</v>
      </c>
      <c r="D10" s="103"/>
      <c r="E10" s="33"/>
      <c r="F10" s="39"/>
      <c r="G10" s="34"/>
      <c r="H10" s="34"/>
      <c r="I10" s="34"/>
      <c r="J10" s="34"/>
      <c r="K10" s="98"/>
      <c r="L10" s="98"/>
    </row>
    <row r="11" spans="1:12" s="41" customFormat="1" ht="13.5">
      <c r="A11" s="53"/>
      <c r="B11" s="92" t="s">
        <v>120</v>
      </c>
      <c r="C11" s="102">
        <v>17000</v>
      </c>
      <c r="D11" s="103"/>
      <c r="E11" s="33"/>
      <c r="F11" s="39"/>
      <c r="G11" s="34"/>
      <c r="H11" s="34"/>
      <c r="I11" s="34"/>
      <c r="J11" s="34"/>
      <c r="K11" s="98"/>
      <c r="L11" s="98"/>
    </row>
    <row r="12" spans="1:12" s="41" customFormat="1" ht="13.5">
      <c r="A12" s="53"/>
      <c r="B12" s="92" t="s">
        <v>122</v>
      </c>
      <c r="C12" s="102">
        <v>45000</v>
      </c>
      <c r="D12" s="103"/>
      <c r="E12" s="33"/>
      <c r="F12" s="39"/>
      <c r="G12" s="34"/>
      <c r="H12" s="34"/>
      <c r="I12" s="34"/>
      <c r="J12" s="34"/>
      <c r="K12" s="98"/>
      <c r="L12" s="98"/>
    </row>
    <row r="13" spans="1:12" s="41" customFormat="1" ht="13.5">
      <c r="A13" s="53"/>
      <c r="B13" s="92" t="s">
        <v>123</v>
      </c>
      <c r="C13" s="102">
        <v>2000</v>
      </c>
      <c r="D13" s="103"/>
      <c r="E13" s="33"/>
      <c r="F13" s="39"/>
      <c r="G13" s="34"/>
      <c r="H13" s="34"/>
      <c r="I13" s="34"/>
      <c r="J13" s="34"/>
      <c r="K13" s="98"/>
      <c r="L13" s="98"/>
    </row>
    <row r="14" spans="1:12" s="41" customFormat="1" ht="13.5">
      <c r="A14" s="53"/>
      <c r="B14" s="92" t="s">
        <v>124</v>
      </c>
      <c r="C14" s="102">
        <v>2000</v>
      </c>
      <c r="D14" s="103"/>
      <c r="E14" s="33"/>
      <c r="F14" s="39"/>
      <c r="G14" s="34"/>
      <c r="H14" s="34"/>
      <c r="I14" s="34"/>
      <c r="J14" s="34"/>
      <c r="K14" s="98"/>
      <c r="L14" s="98"/>
    </row>
    <row r="15" spans="1:12" s="41" customFormat="1" ht="111.75" customHeight="1">
      <c r="A15" s="53">
        <v>2</v>
      </c>
      <c r="B15" s="92" t="s">
        <v>125</v>
      </c>
      <c r="C15" s="102" t="s">
        <v>95</v>
      </c>
      <c r="D15" s="103"/>
      <c r="E15" s="33"/>
      <c r="F15" s="39"/>
      <c r="G15" s="34"/>
      <c r="H15" s="34"/>
      <c r="I15" s="34"/>
      <c r="J15" s="34"/>
      <c r="K15" s="98"/>
      <c r="L15" s="98"/>
    </row>
    <row r="16" spans="1:12" s="41" customFormat="1" ht="13.5">
      <c r="A16" s="56"/>
      <c r="B16" s="61"/>
      <c r="C16" s="62"/>
      <c r="D16" s="63"/>
      <c r="E16" s="33"/>
      <c r="F16" s="39"/>
      <c r="G16" s="34"/>
      <c r="H16" s="34"/>
      <c r="I16" s="34"/>
      <c r="J16" s="34"/>
      <c r="K16" s="98"/>
      <c r="L16" s="98"/>
    </row>
    <row r="17" spans="1:13" ht="13.5" customHeight="1">
      <c r="A17" s="136" t="s">
        <v>67</v>
      </c>
      <c r="B17" s="136"/>
      <c r="C17" s="136"/>
      <c r="D17" s="136"/>
      <c r="E17" s="136"/>
      <c r="F17" s="136"/>
      <c r="G17" s="136"/>
      <c r="H17" s="136"/>
      <c r="I17" s="136"/>
      <c r="J17" s="136"/>
      <c r="M17" s="98"/>
    </row>
    <row r="18" spans="1:13" ht="13.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M18" s="98"/>
    </row>
    <row r="19" spans="1:13" ht="49.5" customHeight="1">
      <c r="A19" s="124" t="s">
        <v>88</v>
      </c>
      <c r="B19" s="124"/>
      <c r="C19" s="124"/>
      <c r="D19" s="124"/>
      <c r="E19" s="124"/>
      <c r="F19" s="124"/>
      <c r="G19" s="100"/>
      <c r="H19" s="100"/>
      <c r="I19" s="100"/>
      <c r="J19" s="100"/>
      <c r="M19" s="98"/>
    </row>
    <row r="20" spans="1:13" ht="18.75" customHeight="1">
      <c r="A20" s="127" t="s">
        <v>72</v>
      </c>
      <c r="B20" s="127"/>
      <c r="C20" s="42"/>
      <c r="D20" s="43"/>
      <c r="E20" s="43"/>
      <c r="F20" s="43"/>
      <c r="G20" s="35"/>
      <c r="H20" s="35"/>
      <c r="I20" s="35"/>
      <c r="J20" s="35"/>
      <c r="M20" s="98"/>
    </row>
    <row r="21" spans="1:13" ht="52.5" customHeight="1">
      <c r="A21" s="45" t="s">
        <v>51</v>
      </c>
      <c r="B21" s="45" t="s">
        <v>40</v>
      </c>
      <c r="C21" s="129" t="s">
        <v>55</v>
      </c>
      <c r="D21" s="130"/>
      <c r="E21" s="45" t="s">
        <v>41</v>
      </c>
      <c r="F21" s="45" t="s">
        <v>42</v>
      </c>
      <c r="G21" s="45" t="s">
        <v>59</v>
      </c>
      <c r="H21" s="45" t="s">
        <v>60</v>
      </c>
      <c r="I21" s="46" t="s">
        <v>61</v>
      </c>
      <c r="J21" s="46" t="s">
        <v>56</v>
      </c>
      <c r="M21" s="98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5"/>
      <c r="D27" s="12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125"/>
      <c r="D28" s="12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125"/>
      <c r="D29" s="12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125"/>
      <c r="D30" s="12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125"/>
      <c r="D31" s="12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125"/>
      <c r="D32" s="12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125"/>
      <c r="D33" s="12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95"/>
      <c r="D38" s="9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95"/>
      <c r="D41" s="9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95"/>
      <c r="D45" s="96"/>
      <c r="E45" s="36"/>
      <c r="F45" s="71"/>
      <c r="G45" s="71"/>
      <c r="H45" s="71"/>
      <c r="I45" s="70"/>
      <c r="J45" s="60"/>
      <c r="M45" s="98"/>
    </row>
    <row r="46" spans="1:13" ht="13.5">
      <c r="A46" s="47"/>
      <c r="B46" s="72"/>
      <c r="C46" s="95"/>
      <c r="D46" s="96"/>
      <c r="E46" s="36"/>
      <c r="F46" s="71"/>
      <c r="G46" s="71"/>
      <c r="H46" s="71"/>
      <c r="I46" s="70"/>
      <c r="J46" s="60"/>
      <c r="M46" s="98"/>
    </row>
    <row r="47" spans="1:13" ht="13.5">
      <c r="A47" s="47"/>
      <c r="B47" s="72"/>
      <c r="C47" s="125"/>
      <c r="D47" s="126"/>
      <c r="E47" s="36"/>
      <c r="F47" s="71"/>
      <c r="G47" s="71"/>
      <c r="H47" s="71"/>
      <c r="I47" s="70"/>
      <c r="J47" s="60"/>
      <c r="M47" s="98"/>
    </row>
    <row r="48" spans="1:13" ht="13.5">
      <c r="A48" s="47"/>
      <c r="B48" s="72"/>
      <c r="C48" s="95"/>
      <c r="D48" s="96"/>
      <c r="E48" s="36"/>
      <c r="F48" s="71"/>
      <c r="G48" s="71"/>
      <c r="H48" s="71"/>
      <c r="I48" s="70"/>
      <c r="J48" s="60"/>
      <c r="M48" s="98"/>
    </row>
    <row r="49" spans="1:13" ht="13.5">
      <c r="A49" s="47"/>
      <c r="B49" s="72"/>
      <c r="C49" s="95"/>
      <c r="D49" s="96"/>
      <c r="E49" s="36"/>
      <c r="F49" s="71"/>
      <c r="G49" s="71"/>
      <c r="H49" s="71"/>
      <c r="I49" s="70"/>
      <c r="J49" s="60"/>
      <c r="M49" s="98"/>
    </row>
    <row r="50" spans="1:13" ht="13.5">
      <c r="A50" s="47"/>
      <c r="B50" s="72"/>
      <c r="C50" s="125"/>
      <c r="D50" s="126"/>
      <c r="E50" s="36"/>
      <c r="F50" s="71"/>
      <c r="G50" s="71"/>
      <c r="H50" s="71"/>
      <c r="I50" s="70"/>
      <c r="J50" s="60"/>
      <c r="M50" s="98"/>
    </row>
    <row r="51" spans="1:13" ht="13.5">
      <c r="A51" s="47"/>
      <c r="B51" s="72"/>
      <c r="C51" s="125"/>
      <c r="D51" s="126"/>
      <c r="E51" s="36"/>
      <c r="F51" s="71"/>
      <c r="G51" s="71"/>
      <c r="H51" s="71"/>
      <c r="I51" s="70"/>
      <c r="J51" s="60"/>
      <c r="M51" s="98"/>
    </row>
    <row r="52" spans="1:13" ht="13.5" customHeight="1">
      <c r="A52" s="133" t="s">
        <v>74</v>
      </c>
      <c r="B52" s="134"/>
      <c r="C52" s="134"/>
      <c r="D52" s="134"/>
      <c r="E52" s="134"/>
      <c r="F52" s="134"/>
      <c r="G52" s="134"/>
      <c r="H52" s="134"/>
      <c r="I52" s="135"/>
      <c r="J52" s="68">
        <f>SUM(J22:J51)</f>
        <v>0</v>
      </c>
      <c r="M52" s="98"/>
    </row>
    <row r="53" spans="1:13" ht="75" customHeight="1">
      <c r="A53" s="132" t="s">
        <v>62</v>
      </c>
      <c r="B53" s="132"/>
      <c r="C53" s="132"/>
      <c r="D53" s="132"/>
      <c r="E53" s="132"/>
      <c r="F53" s="132"/>
      <c r="G53" s="132"/>
      <c r="H53" s="132"/>
      <c r="I53" s="132"/>
      <c r="J53" s="132"/>
      <c r="M53" s="98"/>
    </row>
    <row r="54" spans="1:13" ht="14.2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M54" s="98"/>
    </row>
    <row r="55" spans="1:13" ht="21" customHeight="1">
      <c r="A55" s="158" t="s">
        <v>96</v>
      </c>
      <c r="B55" s="158"/>
      <c r="M55" s="98"/>
    </row>
    <row r="56" spans="1:13" ht="56.25" customHeight="1">
      <c r="A56" s="64" t="s">
        <v>51</v>
      </c>
      <c r="B56" s="65" t="s">
        <v>68</v>
      </c>
      <c r="C56" s="66" t="s">
        <v>55</v>
      </c>
      <c r="D56" s="67"/>
      <c r="E56" s="159" t="s">
        <v>69</v>
      </c>
      <c r="F56" s="160"/>
      <c r="G56" s="161"/>
      <c r="H56" s="162"/>
      <c r="I56" s="69" t="s">
        <v>52</v>
      </c>
      <c r="J56" s="69" t="s">
        <v>70</v>
      </c>
      <c r="M56" s="98"/>
    </row>
    <row r="57" spans="1:15" ht="13.5">
      <c r="A57" s="147" t="s">
        <v>1</v>
      </c>
      <c r="B57" s="150" t="s">
        <v>126</v>
      </c>
      <c r="C57" s="150">
        <v>36</v>
      </c>
      <c r="D57" s="150" t="s">
        <v>65</v>
      </c>
      <c r="E57" s="94" t="s">
        <v>46</v>
      </c>
      <c r="F57" s="141"/>
      <c r="G57" s="153"/>
      <c r="H57" s="154"/>
      <c r="I57" s="155"/>
      <c r="J57" s="138">
        <f>C57*I57</f>
        <v>0</v>
      </c>
      <c r="M57" s="98"/>
      <c r="O57" s="37"/>
    </row>
    <row r="58" spans="1:15" ht="13.5">
      <c r="A58" s="148"/>
      <c r="B58" s="151"/>
      <c r="C58" s="151"/>
      <c r="D58" s="151"/>
      <c r="E58" s="94" t="s">
        <v>47</v>
      </c>
      <c r="F58" s="141"/>
      <c r="G58" s="142"/>
      <c r="H58" s="143"/>
      <c r="I58" s="156"/>
      <c r="J58" s="139"/>
      <c r="M58" s="98"/>
      <c r="O58" s="37"/>
    </row>
    <row r="59" spans="1:15" ht="13.5">
      <c r="A59" s="148"/>
      <c r="B59" s="151"/>
      <c r="C59" s="151"/>
      <c r="D59" s="151"/>
      <c r="E59" s="94" t="s">
        <v>53</v>
      </c>
      <c r="F59" s="144" t="s">
        <v>54</v>
      </c>
      <c r="G59" s="145"/>
      <c r="H59" s="146"/>
      <c r="I59" s="156"/>
      <c r="J59" s="139"/>
      <c r="M59" s="98"/>
      <c r="O59" s="37"/>
    </row>
    <row r="60" spans="1:15" ht="13.5">
      <c r="A60" s="148"/>
      <c r="B60" s="151"/>
      <c r="C60" s="151"/>
      <c r="D60" s="151"/>
      <c r="E60" s="94" t="s">
        <v>48</v>
      </c>
      <c r="F60" s="141"/>
      <c r="G60" s="142"/>
      <c r="H60" s="143"/>
      <c r="I60" s="156"/>
      <c r="J60" s="139"/>
      <c r="M60" s="98"/>
      <c r="O60" s="37"/>
    </row>
    <row r="61" spans="1:15" ht="13.5">
      <c r="A61" s="148"/>
      <c r="B61" s="151"/>
      <c r="C61" s="151"/>
      <c r="D61" s="151"/>
      <c r="E61" s="94" t="s">
        <v>49</v>
      </c>
      <c r="F61" s="141"/>
      <c r="G61" s="142"/>
      <c r="H61" s="143"/>
      <c r="I61" s="156"/>
      <c r="J61" s="139"/>
      <c r="M61" s="98"/>
      <c r="O61" s="37"/>
    </row>
    <row r="62" spans="1:15" ht="13.5">
      <c r="A62" s="149"/>
      <c r="B62" s="152"/>
      <c r="C62" s="152"/>
      <c r="D62" s="152"/>
      <c r="E62" s="94" t="s">
        <v>50</v>
      </c>
      <c r="F62" s="141"/>
      <c r="G62" s="142"/>
      <c r="H62" s="143"/>
      <c r="I62" s="157"/>
      <c r="J62" s="140"/>
      <c r="M62" s="98"/>
      <c r="O62" s="37"/>
    </row>
    <row r="63" spans="1:15" ht="18.75" customHeight="1">
      <c r="A63" s="147" t="s">
        <v>2</v>
      </c>
      <c r="B63" s="150" t="s">
        <v>132</v>
      </c>
      <c r="C63" s="150">
        <v>36</v>
      </c>
      <c r="D63" s="150" t="s">
        <v>65</v>
      </c>
      <c r="E63" s="94" t="s">
        <v>46</v>
      </c>
      <c r="F63" s="141"/>
      <c r="G63" s="153"/>
      <c r="H63" s="154"/>
      <c r="I63" s="155"/>
      <c r="J63" s="138">
        <f>C63*I63</f>
        <v>0</v>
      </c>
      <c r="M63" s="98"/>
      <c r="O63" s="37"/>
    </row>
    <row r="64" spans="1:15" ht="13.5">
      <c r="A64" s="148"/>
      <c r="B64" s="151"/>
      <c r="C64" s="151"/>
      <c r="D64" s="151"/>
      <c r="E64" s="94" t="s">
        <v>47</v>
      </c>
      <c r="F64" s="141"/>
      <c r="G64" s="142"/>
      <c r="H64" s="143"/>
      <c r="I64" s="156"/>
      <c r="J64" s="139"/>
      <c r="M64" s="98"/>
      <c r="O64" s="37"/>
    </row>
    <row r="65" spans="1:15" ht="13.5">
      <c r="A65" s="148"/>
      <c r="B65" s="151"/>
      <c r="C65" s="151"/>
      <c r="D65" s="151"/>
      <c r="E65" s="94" t="s">
        <v>53</v>
      </c>
      <c r="F65" s="144" t="s">
        <v>54</v>
      </c>
      <c r="G65" s="145"/>
      <c r="H65" s="146"/>
      <c r="I65" s="156"/>
      <c r="J65" s="139"/>
      <c r="M65" s="98"/>
      <c r="O65" s="37"/>
    </row>
    <row r="66" spans="1:15" ht="13.5">
      <c r="A66" s="148"/>
      <c r="B66" s="151"/>
      <c r="C66" s="151"/>
      <c r="D66" s="151"/>
      <c r="E66" s="94" t="s">
        <v>48</v>
      </c>
      <c r="F66" s="141"/>
      <c r="G66" s="142"/>
      <c r="H66" s="143"/>
      <c r="I66" s="156"/>
      <c r="J66" s="139"/>
      <c r="M66" s="98"/>
      <c r="O66" s="37"/>
    </row>
    <row r="67" spans="1:15" ht="13.5">
      <c r="A67" s="148"/>
      <c r="B67" s="151"/>
      <c r="C67" s="151"/>
      <c r="D67" s="151"/>
      <c r="E67" s="94" t="s">
        <v>49</v>
      </c>
      <c r="F67" s="141"/>
      <c r="G67" s="142"/>
      <c r="H67" s="143"/>
      <c r="I67" s="156"/>
      <c r="J67" s="139"/>
      <c r="M67" s="98"/>
      <c r="O67" s="37"/>
    </row>
    <row r="68" spans="1:15" ht="13.5">
      <c r="A68" s="149"/>
      <c r="B68" s="152"/>
      <c r="C68" s="152"/>
      <c r="D68" s="152"/>
      <c r="E68" s="94" t="s">
        <v>50</v>
      </c>
      <c r="F68" s="141"/>
      <c r="G68" s="142"/>
      <c r="H68" s="143"/>
      <c r="I68" s="157"/>
      <c r="J68" s="140"/>
      <c r="M68" s="98"/>
      <c r="O68" s="37"/>
    </row>
    <row r="69" spans="1:15" ht="13.5" customHeight="1">
      <c r="A69" s="133" t="s">
        <v>74</v>
      </c>
      <c r="B69" s="134"/>
      <c r="C69" s="134"/>
      <c r="D69" s="134"/>
      <c r="E69" s="134"/>
      <c r="F69" s="134"/>
      <c r="G69" s="134"/>
      <c r="H69" s="134"/>
      <c r="I69" s="135"/>
      <c r="J69" s="60">
        <f>SUM(J57:J68)</f>
        <v>0</v>
      </c>
      <c r="M69" s="98"/>
      <c r="O69" s="37"/>
    </row>
    <row r="70" spans="1:15" ht="13.5">
      <c r="A70" s="81"/>
      <c r="B70" s="81"/>
      <c r="C70" s="81"/>
      <c r="D70" s="81"/>
      <c r="E70" s="81"/>
      <c r="F70" s="81"/>
      <c r="G70" s="81"/>
      <c r="H70" s="81"/>
      <c r="I70" s="81"/>
      <c r="J70" s="82"/>
      <c r="M70" s="98"/>
      <c r="O70" s="37"/>
    </row>
    <row r="71" spans="1:15" ht="19.5" customHeight="1">
      <c r="A71" s="137" t="s">
        <v>71</v>
      </c>
      <c r="B71" s="137"/>
      <c r="C71" s="137"/>
      <c r="D71" s="137"/>
      <c r="E71" s="137"/>
      <c r="F71" s="137"/>
      <c r="M71" s="98"/>
      <c r="O71" s="37"/>
    </row>
    <row r="72" spans="1:14" ht="89.25" customHeight="1">
      <c r="A72" s="75"/>
      <c r="B72" s="76"/>
      <c r="C72" s="86" t="s">
        <v>100</v>
      </c>
      <c r="D72" s="87" t="s">
        <v>101</v>
      </c>
      <c r="E72" s="86" t="s">
        <v>63</v>
      </c>
      <c r="F72" s="86" t="s">
        <v>64</v>
      </c>
      <c r="M72" s="98"/>
      <c r="N72" s="37"/>
    </row>
    <row r="73" spans="1:14" ht="14.25">
      <c r="A73" s="77" t="s">
        <v>1</v>
      </c>
      <c r="B73" s="80" t="s">
        <v>98</v>
      </c>
      <c r="C73" s="104"/>
      <c r="D73" s="88">
        <v>26280</v>
      </c>
      <c r="E73" s="89">
        <v>0.27</v>
      </c>
      <c r="F73" s="90">
        <f>ROUND((C73*D73*E73)/1000,2)</f>
        <v>0</v>
      </c>
      <c r="M73" s="98"/>
      <c r="N73" s="37"/>
    </row>
    <row r="74" spans="1:14" ht="14.25">
      <c r="A74" s="77" t="s">
        <v>2</v>
      </c>
      <c r="B74" s="80" t="s">
        <v>99</v>
      </c>
      <c r="C74" s="104"/>
      <c r="D74" s="88">
        <v>26280</v>
      </c>
      <c r="E74" s="89">
        <v>0.27</v>
      </c>
      <c r="F74" s="90">
        <f>ROUND((C74*D74*E74)/1000,2)</f>
        <v>0</v>
      </c>
      <c r="M74" s="98"/>
      <c r="N74" s="37"/>
    </row>
    <row r="75" spans="1:14" ht="14.25">
      <c r="A75" s="75"/>
      <c r="B75" s="76"/>
      <c r="C75" s="79"/>
      <c r="D75" s="76"/>
      <c r="E75" s="79" t="s">
        <v>74</v>
      </c>
      <c r="F75" s="90">
        <f>SUM(F73:F74)</f>
        <v>0</v>
      </c>
      <c r="M75" s="98"/>
      <c r="N75" s="37"/>
    </row>
    <row r="76" spans="1:14" ht="14.25">
      <c r="A76" s="75"/>
      <c r="B76" s="76"/>
      <c r="C76" s="79"/>
      <c r="D76" s="76"/>
      <c r="E76" s="79"/>
      <c r="F76" s="83"/>
      <c r="M76" s="98"/>
      <c r="N76" s="37"/>
    </row>
    <row r="77" spans="13:15" ht="13.5">
      <c r="M77" s="98"/>
      <c r="O77" s="37"/>
    </row>
    <row r="78" spans="13:15" ht="13.5">
      <c r="M78" s="98"/>
      <c r="O78" s="37"/>
    </row>
    <row r="79" spans="13:15" ht="13.5">
      <c r="M79" s="98"/>
      <c r="O79" s="37"/>
    </row>
    <row r="80" spans="13:15" ht="13.5">
      <c r="M80" s="98"/>
      <c r="O80" s="37"/>
    </row>
    <row r="81" spans="13:15" ht="13.5">
      <c r="M81" s="98"/>
      <c r="O81" s="37"/>
    </row>
    <row r="82" spans="13:15" ht="13.5">
      <c r="M82" s="98"/>
      <c r="O82" s="37"/>
    </row>
    <row r="83" spans="13:15" ht="13.5">
      <c r="M83" s="98"/>
      <c r="O83" s="37"/>
    </row>
    <row r="84" spans="13:15" ht="13.5">
      <c r="M84" s="98"/>
      <c r="O84" s="37"/>
    </row>
    <row r="85" spans="13:15" ht="13.5">
      <c r="M85" s="98"/>
      <c r="O85" s="37"/>
    </row>
    <row r="86" spans="13:15" ht="13.5">
      <c r="M86" s="98"/>
      <c r="O86" s="37"/>
    </row>
    <row r="87" spans="13:15" ht="13.5">
      <c r="M87" s="98"/>
      <c r="O87" s="37"/>
    </row>
    <row r="88" spans="13:15" ht="13.5">
      <c r="M88" s="98"/>
      <c r="O88" s="37"/>
    </row>
    <row r="89" spans="13:15" ht="13.5">
      <c r="M89" s="98"/>
      <c r="O89" s="37"/>
    </row>
    <row r="90" spans="13:15" ht="13.5">
      <c r="M90" s="98"/>
      <c r="O90" s="37"/>
    </row>
    <row r="91" spans="13:15" ht="13.5">
      <c r="M91" s="98"/>
      <c r="O91" s="37"/>
    </row>
  </sheetData>
  <sheetProtection/>
  <mergeCells count="53">
    <mergeCell ref="I2:J2"/>
    <mergeCell ref="B5:C5"/>
    <mergeCell ref="A17:J17"/>
    <mergeCell ref="A19:F19"/>
    <mergeCell ref="A20:B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4:D44"/>
    <mergeCell ref="C47:D47"/>
    <mergeCell ref="C50:D50"/>
    <mergeCell ref="C51:D51"/>
    <mergeCell ref="A52:I52"/>
    <mergeCell ref="A53:J53"/>
    <mergeCell ref="A55:B55"/>
    <mergeCell ref="E56:H56"/>
    <mergeCell ref="A57:A62"/>
    <mergeCell ref="B57:B62"/>
    <mergeCell ref="C57:C62"/>
    <mergeCell ref="D57:D62"/>
    <mergeCell ref="F57:H57"/>
    <mergeCell ref="J57:J62"/>
    <mergeCell ref="F58:H58"/>
    <mergeCell ref="F59:H59"/>
    <mergeCell ref="F60:H60"/>
    <mergeCell ref="F61:H61"/>
    <mergeCell ref="F62:H62"/>
    <mergeCell ref="B63:B68"/>
    <mergeCell ref="C63:C68"/>
    <mergeCell ref="D63:D68"/>
    <mergeCell ref="F63:H63"/>
    <mergeCell ref="I63:I68"/>
    <mergeCell ref="I57:I62"/>
    <mergeCell ref="A69:I69"/>
    <mergeCell ref="A71:F71"/>
    <mergeCell ref="B8:C8"/>
    <mergeCell ref="J63:J68"/>
    <mergeCell ref="F64:H64"/>
    <mergeCell ref="F65:H65"/>
    <mergeCell ref="F66:H66"/>
    <mergeCell ref="F67:H67"/>
    <mergeCell ref="F68:H68"/>
    <mergeCell ref="A63:A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5"/>
  <sheetViews>
    <sheetView showGridLines="0" view="pageBreakPreview" zoomScale="90" zoomScaleNormal="84" zoomScaleSheetLayoutView="90" workbookViewId="0" topLeftCell="A48">
      <selection activeCell="B66" sqref="B66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4.5039062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52.5" customHeight="1">
      <c r="B5" s="128" t="s">
        <v>91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90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90" customHeight="1">
      <c r="A8" s="53">
        <v>1</v>
      </c>
      <c r="B8" s="92" t="s">
        <v>127</v>
      </c>
      <c r="C8" s="102">
        <v>33000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11.75" customHeight="1">
      <c r="A9" s="53">
        <v>2</v>
      </c>
      <c r="B9" s="92" t="s">
        <v>128</v>
      </c>
      <c r="C9" s="102" t="s">
        <v>95</v>
      </c>
      <c r="D9" s="103"/>
      <c r="E9" s="33"/>
      <c r="F9" s="39"/>
      <c r="G9" s="34"/>
      <c r="H9" s="34"/>
      <c r="I9" s="34"/>
      <c r="J9" s="34"/>
      <c r="K9" s="98"/>
      <c r="L9" s="98"/>
    </row>
    <row r="10" spans="1:12" s="41" customFormat="1" ht="13.5">
      <c r="A10" s="56"/>
      <c r="B10" s="61"/>
      <c r="C10" s="62"/>
      <c r="D10" s="63"/>
      <c r="E10" s="33"/>
      <c r="F10" s="39"/>
      <c r="G10" s="34"/>
      <c r="H10" s="34"/>
      <c r="I10" s="34"/>
      <c r="J10" s="34"/>
      <c r="K10" s="98"/>
      <c r="L10" s="98"/>
    </row>
    <row r="11" spans="1:13" ht="13.5" customHeight="1">
      <c r="A11" s="136" t="s">
        <v>67</v>
      </c>
      <c r="B11" s="136"/>
      <c r="C11" s="136"/>
      <c r="D11" s="136"/>
      <c r="E11" s="136"/>
      <c r="F11" s="136"/>
      <c r="G11" s="136"/>
      <c r="H11" s="136"/>
      <c r="I11" s="136"/>
      <c r="J11" s="136"/>
      <c r="M11" s="98"/>
    </row>
    <row r="12" spans="1:13" ht="13.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M12" s="98"/>
    </row>
    <row r="13" spans="1:13" ht="49.5" customHeight="1">
      <c r="A13" s="124" t="s">
        <v>88</v>
      </c>
      <c r="B13" s="124"/>
      <c r="C13" s="124"/>
      <c r="D13" s="124"/>
      <c r="E13" s="124"/>
      <c r="F13" s="124"/>
      <c r="G13" s="100"/>
      <c r="H13" s="100"/>
      <c r="I13" s="100"/>
      <c r="J13" s="100"/>
      <c r="M13" s="98"/>
    </row>
    <row r="14" spans="1:13" ht="18.75" customHeight="1">
      <c r="A14" s="127" t="s">
        <v>72</v>
      </c>
      <c r="B14" s="127"/>
      <c r="C14" s="42"/>
      <c r="D14" s="43"/>
      <c r="E14" s="43"/>
      <c r="F14" s="43"/>
      <c r="G14" s="35"/>
      <c r="H14" s="35"/>
      <c r="I14" s="35"/>
      <c r="J14" s="35"/>
      <c r="M14" s="98"/>
    </row>
    <row r="15" spans="1:13" ht="52.5" customHeight="1">
      <c r="A15" s="45" t="s">
        <v>51</v>
      </c>
      <c r="B15" s="45" t="s">
        <v>40</v>
      </c>
      <c r="C15" s="129" t="s">
        <v>55</v>
      </c>
      <c r="D15" s="130"/>
      <c r="E15" s="45" t="s">
        <v>41</v>
      </c>
      <c r="F15" s="45" t="s">
        <v>42</v>
      </c>
      <c r="G15" s="45" t="s">
        <v>59</v>
      </c>
      <c r="H15" s="45" t="s">
        <v>60</v>
      </c>
      <c r="I15" s="46" t="s">
        <v>61</v>
      </c>
      <c r="J15" s="46" t="s">
        <v>56</v>
      </c>
      <c r="M15" s="98"/>
    </row>
    <row r="16" spans="1:13" ht="13.5">
      <c r="A16" s="47"/>
      <c r="B16" s="72"/>
      <c r="C16" s="125"/>
      <c r="D16" s="126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5"/>
      <c r="D17" s="126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5"/>
      <c r="D18" s="126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5"/>
      <c r="D19" s="126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5"/>
      <c r="D20" s="126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5"/>
      <c r="D21" s="126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125"/>
      <c r="D27" s="12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95"/>
      <c r="D37" s="9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125"/>
      <c r="D38" s="12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95"/>
      <c r="D40" s="9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125"/>
      <c r="D41" s="12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95"/>
      <c r="D43" s="9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60"/>
      <c r="M44" s="98"/>
    </row>
    <row r="45" spans="1:13" ht="13.5">
      <c r="A45" s="47"/>
      <c r="B45" s="72"/>
      <c r="C45" s="125"/>
      <c r="D45" s="126"/>
      <c r="E45" s="36"/>
      <c r="F45" s="71"/>
      <c r="G45" s="71"/>
      <c r="H45" s="71"/>
      <c r="I45" s="70"/>
      <c r="J45" s="60"/>
      <c r="M45" s="98"/>
    </row>
    <row r="46" spans="1:13" ht="13.5" customHeight="1">
      <c r="A46" s="133" t="s">
        <v>74</v>
      </c>
      <c r="B46" s="134"/>
      <c r="C46" s="134"/>
      <c r="D46" s="134"/>
      <c r="E46" s="134"/>
      <c r="F46" s="134"/>
      <c r="G46" s="134"/>
      <c r="H46" s="134"/>
      <c r="I46" s="135"/>
      <c r="J46" s="68">
        <f>SUM(J16:J45)</f>
        <v>0</v>
      </c>
      <c r="M46" s="98"/>
    </row>
    <row r="47" spans="1:13" ht="75" customHeight="1">
      <c r="A47" s="132" t="s">
        <v>62</v>
      </c>
      <c r="B47" s="132"/>
      <c r="C47" s="132"/>
      <c r="D47" s="132"/>
      <c r="E47" s="132"/>
      <c r="F47" s="132"/>
      <c r="G47" s="132"/>
      <c r="H47" s="132"/>
      <c r="I47" s="132"/>
      <c r="J47" s="132"/>
      <c r="M47" s="98"/>
    </row>
    <row r="48" spans="1:13" ht="14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M48" s="98"/>
    </row>
    <row r="49" spans="1:13" ht="21" customHeight="1">
      <c r="A49" s="158" t="s">
        <v>96</v>
      </c>
      <c r="B49" s="158"/>
      <c r="M49" s="98"/>
    </row>
    <row r="50" spans="1:13" ht="56.25" customHeight="1">
      <c r="A50" s="64" t="s">
        <v>51</v>
      </c>
      <c r="B50" s="65" t="s">
        <v>68</v>
      </c>
      <c r="C50" s="66" t="s">
        <v>55</v>
      </c>
      <c r="D50" s="67"/>
      <c r="E50" s="159" t="s">
        <v>69</v>
      </c>
      <c r="F50" s="160"/>
      <c r="G50" s="161"/>
      <c r="H50" s="162"/>
      <c r="I50" s="69" t="s">
        <v>52</v>
      </c>
      <c r="J50" s="69" t="s">
        <v>70</v>
      </c>
      <c r="M50" s="98"/>
    </row>
    <row r="51" spans="1:15" ht="13.5">
      <c r="A51" s="147" t="s">
        <v>1</v>
      </c>
      <c r="B51" s="150" t="s">
        <v>129</v>
      </c>
      <c r="C51" s="150">
        <v>36</v>
      </c>
      <c r="D51" s="150" t="s">
        <v>65</v>
      </c>
      <c r="E51" s="94" t="s">
        <v>46</v>
      </c>
      <c r="F51" s="141"/>
      <c r="G51" s="153"/>
      <c r="H51" s="154"/>
      <c r="I51" s="155"/>
      <c r="J51" s="138">
        <f>C51*I51</f>
        <v>0</v>
      </c>
      <c r="M51" s="98"/>
      <c r="O51" s="37"/>
    </row>
    <row r="52" spans="1:15" ht="13.5">
      <c r="A52" s="148"/>
      <c r="B52" s="151"/>
      <c r="C52" s="151"/>
      <c r="D52" s="151"/>
      <c r="E52" s="94" t="s">
        <v>47</v>
      </c>
      <c r="F52" s="141"/>
      <c r="G52" s="142"/>
      <c r="H52" s="143"/>
      <c r="I52" s="156"/>
      <c r="J52" s="139"/>
      <c r="M52" s="98"/>
      <c r="O52" s="37"/>
    </row>
    <row r="53" spans="1:15" ht="13.5">
      <c r="A53" s="148"/>
      <c r="B53" s="151"/>
      <c r="C53" s="151"/>
      <c r="D53" s="151"/>
      <c r="E53" s="94" t="s">
        <v>53</v>
      </c>
      <c r="F53" s="144" t="s">
        <v>54</v>
      </c>
      <c r="G53" s="145"/>
      <c r="H53" s="146"/>
      <c r="I53" s="156"/>
      <c r="J53" s="139"/>
      <c r="M53" s="98"/>
      <c r="O53" s="37"/>
    </row>
    <row r="54" spans="1:15" ht="13.5">
      <c r="A54" s="148"/>
      <c r="B54" s="151"/>
      <c r="C54" s="151"/>
      <c r="D54" s="151"/>
      <c r="E54" s="94" t="s">
        <v>48</v>
      </c>
      <c r="F54" s="141"/>
      <c r="G54" s="142"/>
      <c r="H54" s="143"/>
      <c r="I54" s="156"/>
      <c r="J54" s="139"/>
      <c r="M54" s="98"/>
      <c r="O54" s="37"/>
    </row>
    <row r="55" spans="1:15" ht="13.5">
      <c r="A55" s="148"/>
      <c r="B55" s="151"/>
      <c r="C55" s="151"/>
      <c r="D55" s="151"/>
      <c r="E55" s="94" t="s">
        <v>49</v>
      </c>
      <c r="F55" s="141"/>
      <c r="G55" s="142"/>
      <c r="H55" s="143"/>
      <c r="I55" s="156"/>
      <c r="J55" s="139"/>
      <c r="M55" s="98"/>
      <c r="O55" s="37"/>
    </row>
    <row r="56" spans="1:15" ht="13.5">
      <c r="A56" s="149"/>
      <c r="B56" s="152"/>
      <c r="C56" s="152"/>
      <c r="D56" s="152"/>
      <c r="E56" s="94" t="s">
        <v>50</v>
      </c>
      <c r="F56" s="141"/>
      <c r="G56" s="142"/>
      <c r="H56" s="143"/>
      <c r="I56" s="157"/>
      <c r="J56" s="140"/>
      <c r="M56" s="98"/>
      <c r="O56" s="37"/>
    </row>
    <row r="57" spans="1:15" ht="18.75" customHeight="1">
      <c r="A57" s="147" t="s">
        <v>2</v>
      </c>
      <c r="B57" s="150" t="s">
        <v>130</v>
      </c>
      <c r="C57" s="150">
        <v>36</v>
      </c>
      <c r="D57" s="150" t="s">
        <v>65</v>
      </c>
      <c r="E57" s="94" t="s">
        <v>46</v>
      </c>
      <c r="F57" s="141"/>
      <c r="G57" s="153"/>
      <c r="H57" s="154"/>
      <c r="I57" s="155"/>
      <c r="J57" s="138">
        <f>C57*I57</f>
        <v>0</v>
      </c>
      <c r="M57" s="98"/>
      <c r="O57" s="37"/>
    </row>
    <row r="58" spans="1:15" ht="13.5">
      <c r="A58" s="148"/>
      <c r="B58" s="151"/>
      <c r="C58" s="151"/>
      <c r="D58" s="151"/>
      <c r="E58" s="94" t="s">
        <v>47</v>
      </c>
      <c r="F58" s="141"/>
      <c r="G58" s="142"/>
      <c r="H58" s="143"/>
      <c r="I58" s="156"/>
      <c r="J58" s="139"/>
      <c r="M58" s="98"/>
      <c r="O58" s="37"/>
    </row>
    <row r="59" spans="1:15" ht="13.5">
      <c r="A59" s="148"/>
      <c r="B59" s="151"/>
      <c r="C59" s="151"/>
      <c r="D59" s="151"/>
      <c r="E59" s="94" t="s">
        <v>53</v>
      </c>
      <c r="F59" s="144" t="s">
        <v>54</v>
      </c>
      <c r="G59" s="145"/>
      <c r="H59" s="146"/>
      <c r="I59" s="156"/>
      <c r="J59" s="139"/>
      <c r="M59" s="98"/>
      <c r="O59" s="37"/>
    </row>
    <row r="60" spans="1:15" ht="13.5">
      <c r="A60" s="148"/>
      <c r="B60" s="151"/>
      <c r="C60" s="151"/>
      <c r="D60" s="151"/>
      <c r="E60" s="94" t="s">
        <v>48</v>
      </c>
      <c r="F60" s="141"/>
      <c r="G60" s="142"/>
      <c r="H60" s="143"/>
      <c r="I60" s="156"/>
      <c r="J60" s="139"/>
      <c r="M60" s="98"/>
      <c r="O60" s="37"/>
    </row>
    <row r="61" spans="1:15" ht="13.5">
      <c r="A61" s="148"/>
      <c r="B61" s="151"/>
      <c r="C61" s="151"/>
      <c r="D61" s="151"/>
      <c r="E61" s="94" t="s">
        <v>49</v>
      </c>
      <c r="F61" s="141"/>
      <c r="G61" s="142"/>
      <c r="H61" s="143"/>
      <c r="I61" s="156"/>
      <c r="J61" s="139"/>
      <c r="M61" s="98"/>
      <c r="O61" s="37"/>
    </row>
    <row r="62" spans="1:15" ht="13.5">
      <c r="A62" s="149"/>
      <c r="B62" s="152"/>
      <c r="C62" s="152"/>
      <c r="D62" s="152"/>
      <c r="E62" s="94" t="s">
        <v>50</v>
      </c>
      <c r="F62" s="141"/>
      <c r="G62" s="142"/>
      <c r="H62" s="143"/>
      <c r="I62" s="157"/>
      <c r="J62" s="140"/>
      <c r="M62" s="98"/>
      <c r="O62" s="37"/>
    </row>
    <row r="63" spans="1:15" ht="13.5" customHeight="1">
      <c r="A63" s="133" t="s">
        <v>74</v>
      </c>
      <c r="B63" s="134"/>
      <c r="C63" s="134"/>
      <c r="D63" s="134"/>
      <c r="E63" s="134"/>
      <c r="F63" s="134"/>
      <c r="G63" s="134"/>
      <c r="H63" s="134"/>
      <c r="I63" s="135"/>
      <c r="J63" s="60">
        <f>SUM(J51:J62)</f>
        <v>0</v>
      </c>
      <c r="M63" s="98"/>
      <c r="O63" s="37"/>
    </row>
    <row r="64" spans="1:15" ht="13.5">
      <c r="A64" s="81"/>
      <c r="B64" s="81"/>
      <c r="C64" s="81"/>
      <c r="D64" s="81"/>
      <c r="E64" s="81"/>
      <c r="F64" s="81"/>
      <c r="G64" s="81"/>
      <c r="H64" s="81"/>
      <c r="I64" s="81"/>
      <c r="J64" s="82"/>
      <c r="M64" s="98"/>
      <c r="O64" s="37"/>
    </row>
    <row r="65" spans="1:15" ht="19.5" customHeight="1">
      <c r="A65" s="137" t="s">
        <v>71</v>
      </c>
      <c r="B65" s="137"/>
      <c r="C65" s="137"/>
      <c r="D65" s="137"/>
      <c r="E65" s="137"/>
      <c r="F65" s="137"/>
      <c r="M65" s="98"/>
      <c r="O65" s="37"/>
    </row>
    <row r="66" spans="1:14" ht="89.25" customHeight="1">
      <c r="A66" s="75"/>
      <c r="B66" s="76"/>
      <c r="C66" s="86" t="s">
        <v>100</v>
      </c>
      <c r="D66" s="87" t="s">
        <v>101</v>
      </c>
      <c r="E66" s="86" t="s">
        <v>63</v>
      </c>
      <c r="F66" s="86" t="s">
        <v>64</v>
      </c>
      <c r="M66" s="98"/>
      <c r="N66" s="37"/>
    </row>
    <row r="67" spans="1:14" ht="14.25">
      <c r="A67" s="77" t="s">
        <v>1</v>
      </c>
      <c r="B67" s="80" t="s">
        <v>98</v>
      </c>
      <c r="C67" s="104"/>
      <c r="D67" s="88">
        <v>26280</v>
      </c>
      <c r="E67" s="89">
        <v>0.27</v>
      </c>
      <c r="F67" s="90">
        <f>ROUND((C67*D67*E67)/1000,2)</f>
        <v>0</v>
      </c>
      <c r="M67" s="98"/>
      <c r="N67" s="37"/>
    </row>
    <row r="68" spans="1:14" ht="14.25">
      <c r="A68" s="77" t="s">
        <v>2</v>
      </c>
      <c r="B68" s="80" t="s">
        <v>99</v>
      </c>
      <c r="C68" s="104"/>
      <c r="D68" s="88">
        <v>26280</v>
      </c>
      <c r="E68" s="89">
        <v>0.27</v>
      </c>
      <c r="F68" s="90">
        <f>ROUND((C68*D68*E68)/1000,2)</f>
        <v>0</v>
      </c>
      <c r="M68" s="98"/>
      <c r="N68" s="37"/>
    </row>
    <row r="69" spans="1:14" ht="14.25">
      <c r="A69" s="75"/>
      <c r="B69" s="76"/>
      <c r="C69" s="79"/>
      <c r="D69" s="76"/>
      <c r="E69" s="79" t="s">
        <v>74</v>
      </c>
      <c r="F69" s="90">
        <f>SUM(F67:F68)</f>
        <v>0</v>
      </c>
      <c r="M69" s="98"/>
      <c r="N69" s="37"/>
    </row>
    <row r="70" spans="1:14" ht="14.25">
      <c r="A70" s="75"/>
      <c r="B70" s="76"/>
      <c r="C70" s="79"/>
      <c r="D70" s="76"/>
      <c r="E70" s="79"/>
      <c r="F70" s="83"/>
      <c r="M70" s="98"/>
      <c r="N70" s="37"/>
    </row>
    <row r="71" spans="13:15" ht="13.5">
      <c r="M71" s="98"/>
      <c r="O71" s="37"/>
    </row>
    <row r="72" spans="13:15" ht="13.5">
      <c r="M72" s="98"/>
      <c r="O72" s="37"/>
    </row>
    <row r="73" spans="13:15" ht="13.5">
      <c r="M73" s="98"/>
      <c r="O73" s="37"/>
    </row>
    <row r="74" spans="13:15" ht="13.5">
      <c r="M74" s="98"/>
      <c r="O74" s="37"/>
    </row>
    <row r="75" spans="13:15" ht="13.5">
      <c r="M75" s="98"/>
      <c r="O75" s="37"/>
    </row>
    <row r="76" spans="13:15" ht="13.5">
      <c r="M76" s="98"/>
      <c r="O76" s="37"/>
    </row>
    <row r="77" spans="13:15" ht="13.5">
      <c r="M77" s="98"/>
      <c r="O77" s="37"/>
    </row>
    <row r="78" spans="13:15" ht="13.5">
      <c r="M78" s="98"/>
      <c r="O78" s="37"/>
    </row>
    <row r="79" spans="13:15" ht="13.5">
      <c r="M79" s="98"/>
      <c r="O79" s="37"/>
    </row>
    <row r="80" spans="13:15" ht="13.5">
      <c r="M80" s="98"/>
      <c r="O80" s="37"/>
    </row>
    <row r="81" spans="13:15" ht="13.5">
      <c r="M81" s="98"/>
      <c r="O81" s="37"/>
    </row>
    <row r="82" spans="13:15" ht="13.5">
      <c r="M82" s="98"/>
      <c r="O82" s="37"/>
    </row>
    <row r="83" spans="13:15" ht="13.5">
      <c r="M83" s="98"/>
      <c r="O83" s="37"/>
    </row>
    <row r="84" spans="13:15" ht="13.5">
      <c r="M84" s="98"/>
      <c r="O84" s="37"/>
    </row>
    <row r="85" spans="13:15" ht="13.5">
      <c r="M85" s="98"/>
      <c r="O85" s="37"/>
    </row>
  </sheetData>
  <sheetProtection/>
  <mergeCells count="52">
    <mergeCell ref="I2:J2"/>
    <mergeCell ref="B5:C5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F56:H56"/>
    <mergeCell ref="A49:B49"/>
    <mergeCell ref="E50:H50"/>
    <mergeCell ref="A51:A56"/>
    <mergeCell ref="B51:B56"/>
    <mergeCell ref="C51:C56"/>
    <mergeCell ref="D51:D56"/>
    <mergeCell ref="F51:H51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A63:I63"/>
    <mergeCell ref="A65:F65"/>
    <mergeCell ref="J57:J62"/>
    <mergeCell ref="F58:H58"/>
    <mergeCell ref="F59:H59"/>
    <mergeCell ref="F60:H60"/>
    <mergeCell ref="F61:H61"/>
    <mergeCell ref="F62:H62"/>
    <mergeCell ref="A57:A62"/>
    <mergeCell ref="B57:B6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2"/>
  <sheetViews>
    <sheetView showGridLines="0" view="pageBreakPreview" zoomScale="90" zoomScaleNormal="84" zoomScaleSheetLayoutView="90" workbookViewId="0" topLeftCell="A19">
      <selection activeCell="B8" sqref="B8"/>
    </sheetView>
  </sheetViews>
  <sheetFormatPr defaultColWidth="9.125" defaultRowHeight="12.75"/>
  <cols>
    <col min="1" max="1" width="5.875" style="23" customWidth="1"/>
    <col min="2" max="2" width="48.625" style="98" customWidth="1"/>
    <col min="3" max="3" width="20.50390625" style="28" customWidth="1"/>
    <col min="4" max="4" width="13.875" style="99" customWidth="1"/>
    <col min="5" max="8" width="19.375" style="98" customWidth="1"/>
    <col min="9" max="9" width="18.375" style="98" customWidth="1"/>
    <col min="10" max="10" width="19.875" style="98" customWidth="1"/>
    <col min="11" max="11" width="8.00390625" style="98" customWidth="1"/>
    <col min="12" max="12" width="15.875" style="98" customWidth="1"/>
    <col min="13" max="13" width="15.875" style="37" customWidth="1"/>
    <col min="14" max="14" width="15.875" style="98" customWidth="1"/>
    <col min="15" max="16" width="14.375" style="98" customWidth="1"/>
    <col min="17" max="16384" width="9.125" style="98" customWidth="1"/>
  </cols>
  <sheetData>
    <row r="1" spans="2:16" ht="13.5">
      <c r="B1" s="24" t="str">
        <f>'formularz oferty'!C4</f>
        <v>DFP.271.31.2018.LS</v>
      </c>
      <c r="C1" s="98"/>
      <c r="J1" s="27" t="s">
        <v>73</v>
      </c>
      <c r="O1" s="27"/>
      <c r="P1" s="27"/>
    </row>
    <row r="2" spans="9:10" ht="13.5">
      <c r="I2" s="131" t="s">
        <v>76</v>
      </c>
      <c r="J2" s="131"/>
    </row>
    <row r="3" spans="2:10" ht="13.5">
      <c r="B3" s="29" t="s">
        <v>12</v>
      </c>
      <c r="C3" s="30">
        <v>7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128" t="s">
        <v>89</v>
      </c>
      <c r="C5" s="128"/>
      <c r="D5" s="31"/>
      <c r="E5" s="32"/>
      <c r="F5" s="33"/>
      <c r="G5" s="30"/>
      <c r="H5" s="33"/>
      <c r="I5" s="30"/>
      <c r="J5" s="48"/>
    </row>
    <row r="6" spans="2:10" ht="13.5">
      <c r="B6" s="97"/>
      <c r="C6" s="38"/>
      <c r="D6" s="31"/>
      <c r="E6" s="32"/>
      <c r="F6" s="33"/>
      <c r="G6" s="33"/>
      <c r="H6" s="33"/>
      <c r="I6" s="33"/>
      <c r="J6" s="33"/>
    </row>
    <row r="7" spans="1:12" s="41" customFormat="1" ht="81" customHeight="1">
      <c r="A7" s="93" t="s">
        <v>26</v>
      </c>
      <c r="B7" s="93" t="s">
        <v>40</v>
      </c>
      <c r="C7" s="101" t="s">
        <v>90</v>
      </c>
      <c r="D7" s="57"/>
      <c r="E7" s="33"/>
      <c r="F7" s="39"/>
      <c r="G7" s="34"/>
      <c r="H7" s="34"/>
      <c r="I7" s="34"/>
      <c r="J7" s="34"/>
      <c r="K7" s="98"/>
      <c r="L7" s="98"/>
    </row>
    <row r="8" spans="1:12" s="41" customFormat="1" ht="138" customHeight="1">
      <c r="A8" s="53">
        <v>1</v>
      </c>
      <c r="B8" s="92" t="s">
        <v>133</v>
      </c>
      <c r="C8" s="102">
        <v>8000</v>
      </c>
      <c r="D8" s="58"/>
      <c r="E8" s="33"/>
      <c r="F8" s="39"/>
      <c r="G8" s="34"/>
      <c r="H8" s="34"/>
      <c r="I8" s="34"/>
      <c r="J8" s="34"/>
      <c r="K8" s="98"/>
      <c r="L8" s="98"/>
    </row>
    <row r="9" spans="1:12" s="41" customFormat="1" ht="13.5">
      <c r="A9" s="56"/>
      <c r="B9" s="61"/>
      <c r="C9" s="62"/>
      <c r="D9" s="63"/>
      <c r="E9" s="33"/>
      <c r="F9" s="39"/>
      <c r="G9" s="34"/>
      <c r="H9" s="34"/>
      <c r="I9" s="34"/>
      <c r="J9" s="34"/>
      <c r="K9" s="98"/>
      <c r="L9" s="98"/>
    </row>
    <row r="10" spans="1:13" ht="13.5" customHeight="1">
      <c r="A10" s="136" t="s">
        <v>67</v>
      </c>
      <c r="B10" s="136"/>
      <c r="C10" s="136"/>
      <c r="D10" s="136"/>
      <c r="E10" s="136"/>
      <c r="F10" s="136"/>
      <c r="G10" s="136"/>
      <c r="H10" s="136"/>
      <c r="I10" s="136"/>
      <c r="J10" s="136"/>
      <c r="M10" s="98"/>
    </row>
    <row r="11" spans="1:13" ht="13.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M11" s="98"/>
    </row>
    <row r="12" spans="1:13" ht="49.5" customHeight="1">
      <c r="A12" s="124" t="s">
        <v>88</v>
      </c>
      <c r="B12" s="124"/>
      <c r="C12" s="124"/>
      <c r="D12" s="124"/>
      <c r="E12" s="124"/>
      <c r="F12" s="124"/>
      <c r="G12" s="100"/>
      <c r="H12" s="100"/>
      <c r="I12" s="100"/>
      <c r="J12" s="100"/>
      <c r="M12" s="98"/>
    </row>
    <row r="13" spans="1:13" ht="18.75" customHeight="1">
      <c r="A13" s="127" t="s">
        <v>72</v>
      </c>
      <c r="B13" s="127"/>
      <c r="C13" s="42"/>
      <c r="D13" s="43"/>
      <c r="E13" s="43"/>
      <c r="F13" s="43"/>
      <c r="G13" s="35"/>
      <c r="H13" s="35"/>
      <c r="I13" s="35"/>
      <c r="J13" s="35"/>
      <c r="M13" s="98"/>
    </row>
    <row r="14" spans="1:13" ht="52.5" customHeight="1">
      <c r="A14" s="45" t="s">
        <v>51</v>
      </c>
      <c r="B14" s="45" t="s">
        <v>40</v>
      </c>
      <c r="C14" s="129" t="s">
        <v>55</v>
      </c>
      <c r="D14" s="130"/>
      <c r="E14" s="45" t="s">
        <v>41</v>
      </c>
      <c r="F14" s="45" t="s">
        <v>42</v>
      </c>
      <c r="G14" s="45" t="s">
        <v>59</v>
      </c>
      <c r="H14" s="45" t="s">
        <v>60</v>
      </c>
      <c r="I14" s="46" t="s">
        <v>61</v>
      </c>
      <c r="J14" s="46" t="s">
        <v>56</v>
      </c>
      <c r="M14" s="98"/>
    </row>
    <row r="15" spans="1:13" ht="13.5">
      <c r="A15" s="47"/>
      <c r="B15" s="72"/>
      <c r="C15" s="125"/>
      <c r="D15" s="126"/>
      <c r="E15" s="36"/>
      <c r="F15" s="71"/>
      <c r="G15" s="71"/>
      <c r="H15" s="71"/>
      <c r="I15" s="70"/>
      <c r="J15" s="60"/>
      <c r="M15" s="98"/>
    </row>
    <row r="16" spans="1:13" ht="13.5">
      <c r="A16" s="47"/>
      <c r="B16" s="72"/>
      <c r="C16" s="125"/>
      <c r="D16" s="126"/>
      <c r="E16" s="36"/>
      <c r="F16" s="71"/>
      <c r="G16" s="71"/>
      <c r="H16" s="71"/>
      <c r="I16" s="70"/>
      <c r="J16" s="60"/>
      <c r="M16" s="98"/>
    </row>
    <row r="17" spans="1:13" ht="13.5">
      <c r="A17" s="47"/>
      <c r="B17" s="72"/>
      <c r="C17" s="125"/>
      <c r="D17" s="126"/>
      <c r="E17" s="36"/>
      <c r="F17" s="71"/>
      <c r="G17" s="71"/>
      <c r="H17" s="71"/>
      <c r="I17" s="70"/>
      <c r="J17" s="60"/>
      <c r="M17" s="98"/>
    </row>
    <row r="18" spans="1:13" ht="13.5">
      <c r="A18" s="47"/>
      <c r="B18" s="72"/>
      <c r="C18" s="125"/>
      <c r="D18" s="126"/>
      <c r="E18" s="36"/>
      <c r="F18" s="71"/>
      <c r="G18" s="71"/>
      <c r="H18" s="71"/>
      <c r="I18" s="70"/>
      <c r="J18" s="60"/>
      <c r="M18" s="98"/>
    </row>
    <row r="19" spans="1:13" ht="13.5">
      <c r="A19" s="47"/>
      <c r="B19" s="72"/>
      <c r="C19" s="125"/>
      <c r="D19" s="126"/>
      <c r="E19" s="36"/>
      <c r="F19" s="71"/>
      <c r="G19" s="71"/>
      <c r="H19" s="71"/>
      <c r="I19" s="70"/>
      <c r="J19" s="60"/>
      <c r="M19" s="98"/>
    </row>
    <row r="20" spans="1:13" ht="13.5">
      <c r="A20" s="47"/>
      <c r="B20" s="72"/>
      <c r="C20" s="125"/>
      <c r="D20" s="126"/>
      <c r="E20" s="36"/>
      <c r="F20" s="71"/>
      <c r="G20" s="71"/>
      <c r="H20" s="71"/>
      <c r="I20" s="70"/>
      <c r="J20" s="60"/>
      <c r="M20" s="98"/>
    </row>
    <row r="21" spans="1:13" ht="13.5">
      <c r="A21" s="47"/>
      <c r="B21" s="72"/>
      <c r="C21" s="125"/>
      <c r="D21" s="126"/>
      <c r="E21" s="36"/>
      <c r="F21" s="71"/>
      <c r="G21" s="71"/>
      <c r="H21" s="71"/>
      <c r="I21" s="70"/>
      <c r="J21" s="60"/>
      <c r="M21" s="98"/>
    </row>
    <row r="22" spans="1:13" ht="13.5">
      <c r="A22" s="47"/>
      <c r="B22" s="72"/>
      <c r="C22" s="125"/>
      <c r="D22" s="126"/>
      <c r="E22" s="36"/>
      <c r="F22" s="71"/>
      <c r="G22" s="71"/>
      <c r="H22" s="71"/>
      <c r="I22" s="70"/>
      <c r="J22" s="60"/>
      <c r="M22" s="98"/>
    </row>
    <row r="23" spans="1:13" ht="13.5">
      <c r="A23" s="47"/>
      <c r="B23" s="72"/>
      <c r="C23" s="125"/>
      <c r="D23" s="126"/>
      <c r="E23" s="36"/>
      <c r="F23" s="71"/>
      <c r="G23" s="71"/>
      <c r="H23" s="71"/>
      <c r="I23" s="70"/>
      <c r="J23" s="60"/>
      <c r="M23" s="98"/>
    </row>
    <row r="24" spans="1:13" ht="13.5">
      <c r="A24" s="47"/>
      <c r="B24" s="72"/>
      <c r="C24" s="125"/>
      <c r="D24" s="126"/>
      <c r="E24" s="36"/>
      <c r="F24" s="71"/>
      <c r="G24" s="71"/>
      <c r="H24" s="71"/>
      <c r="I24" s="70"/>
      <c r="J24" s="60"/>
      <c r="M24" s="98"/>
    </row>
    <row r="25" spans="1:13" ht="13.5">
      <c r="A25" s="47"/>
      <c r="B25" s="72"/>
      <c r="C25" s="125"/>
      <c r="D25" s="126"/>
      <c r="E25" s="36"/>
      <c r="F25" s="71"/>
      <c r="G25" s="71"/>
      <c r="H25" s="71"/>
      <c r="I25" s="70"/>
      <c r="J25" s="60"/>
      <c r="M25" s="98"/>
    </row>
    <row r="26" spans="1:13" ht="13.5">
      <c r="A26" s="47"/>
      <c r="B26" s="72"/>
      <c r="C26" s="125"/>
      <c r="D26" s="126"/>
      <c r="E26" s="36"/>
      <c r="F26" s="71"/>
      <c r="G26" s="71"/>
      <c r="H26" s="71"/>
      <c r="I26" s="70"/>
      <c r="J26" s="60"/>
      <c r="M26" s="98"/>
    </row>
    <row r="27" spans="1:13" ht="13.5">
      <c r="A27" s="47"/>
      <c r="B27" s="72"/>
      <c r="C27" s="95"/>
      <c r="D27" s="96"/>
      <c r="E27" s="36"/>
      <c r="F27" s="71"/>
      <c r="G27" s="71"/>
      <c r="H27" s="71"/>
      <c r="I27" s="70"/>
      <c r="J27" s="60"/>
      <c r="M27" s="98"/>
    </row>
    <row r="28" spans="1:13" ht="13.5">
      <c r="A28" s="47"/>
      <c r="B28" s="72"/>
      <c r="C28" s="95"/>
      <c r="D28" s="96"/>
      <c r="E28" s="36"/>
      <c r="F28" s="71"/>
      <c r="G28" s="71"/>
      <c r="H28" s="71"/>
      <c r="I28" s="70"/>
      <c r="J28" s="60"/>
      <c r="M28" s="98"/>
    </row>
    <row r="29" spans="1:13" ht="13.5">
      <c r="A29" s="47"/>
      <c r="B29" s="72"/>
      <c r="C29" s="95"/>
      <c r="D29" s="96"/>
      <c r="E29" s="36"/>
      <c r="F29" s="71"/>
      <c r="G29" s="71"/>
      <c r="H29" s="71"/>
      <c r="I29" s="70"/>
      <c r="J29" s="60"/>
      <c r="M29" s="98"/>
    </row>
    <row r="30" spans="1:13" ht="13.5">
      <c r="A30" s="47"/>
      <c r="B30" s="72"/>
      <c r="C30" s="95"/>
      <c r="D30" s="96"/>
      <c r="E30" s="36"/>
      <c r="F30" s="71"/>
      <c r="G30" s="71"/>
      <c r="H30" s="71"/>
      <c r="I30" s="70"/>
      <c r="J30" s="60"/>
      <c r="M30" s="98"/>
    </row>
    <row r="31" spans="1:13" ht="13.5">
      <c r="A31" s="47"/>
      <c r="B31" s="72"/>
      <c r="C31" s="95"/>
      <c r="D31" s="96"/>
      <c r="E31" s="36"/>
      <c r="F31" s="71"/>
      <c r="G31" s="71"/>
      <c r="H31" s="71"/>
      <c r="I31" s="70"/>
      <c r="J31" s="60"/>
      <c r="M31" s="98"/>
    </row>
    <row r="32" spans="1:13" ht="13.5">
      <c r="A32" s="47"/>
      <c r="B32" s="72"/>
      <c r="C32" s="95"/>
      <c r="D32" s="96"/>
      <c r="E32" s="36"/>
      <c r="F32" s="71"/>
      <c r="G32" s="71"/>
      <c r="H32" s="71"/>
      <c r="I32" s="70"/>
      <c r="J32" s="60"/>
      <c r="M32" s="98"/>
    </row>
    <row r="33" spans="1:13" ht="13.5">
      <c r="A33" s="47"/>
      <c r="B33" s="72"/>
      <c r="C33" s="95"/>
      <c r="D33" s="96"/>
      <c r="E33" s="36"/>
      <c r="F33" s="71"/>
      <c r="G33" s="71"/>
      <c r="H33" s="71"/>
      <c r="I33" s="70"/>
      <c r="J33" s="60"/>
      <c r="M33" s="98"/>
    </row>
    <row r="34" spans="1:13" ht="13.5">
      <c r="A34" s="47"/>
      <c r="B34" s="72"/>
      <c r="C34" s="95"/>
      <c r="D34" s="96"/>
      <c r="E34" s="36"/>
      <c r="F34" s="71"/>
      <c r="G34" s="71"/>
      <c r="H34" s="71"/>
      <c r="I34" s="70"/>
      <c r="J34" s="60"/>
      <c r="M34" s="98"/>
    </row>
    <row r="35" spans="1:13" ht="13.5">
      <c r="A35" s="47"/>
      <c r="B35" s="72"/>
      <c r="C35" s="95"/>
      <c r="D35" s="96"/>
      <c r="E35" s="36"/>
      <c r="F35" s="71"/>
      <c r="G35" s="71"/>
      <c r="H35" s="71"/>
      <c r="I35" s="70"/>
      <c r="J35" s="60"/>
      <c r="M35" s="98"/>
    </row>
    <row r="36" spans="1:13" ht="13.5">
      <c r="A36" s="47"/>
      <c r="B36" s="72"/>
      <c r="C36" s="95"/>
      <c r="D36" s="96"/>
      <c r="E36" s="36"/>
      <c r="F36" s="71"/>
      <c r="G36" s="71"/>
      <c r="H36" s="71"/>
      <c r="I36" s="70"/>
      <c r="J36" s="60"/>
      <c r="M36" s="98"/>
    </row>
    <row r="37" spans="1:13" ht="13.5">
      <c r="A37" s="47"/>
      <c r="B37" s="72"/>
      <c r="C37" s="125"/>
      <c r="D37" s="126"/>
      <c r="E37" s="36"/>
      <c r="F37" s="71"/>
      <c r="G37" s="71"/>
      <c r="H37" s="71"/>
      <c r="I37" s="70"/>
      <c r="J37" s="60"/>
      <c r="M37" s="98"/>
    </row>
    <row r="38" spans="1:13" ht="13.5">
      <c r="A38" s="47"/>
      <c r="B38" s="72"/>
      <c r="C38" s="95"/>
      <c r="D38" s="96"/>
      <c r="E38" s="36"/>
      <c r="F38" s="71"/>
      <c r="G38" s="71"/>
      <c r="H38" s="71"/>
      <c r="I38" s="70"/>
      <c r="J38" s="60"/>
      <c r="M38" s="98"/>
    </row>
    <row r="39" spans="1:13" ht="13.5">
      <c r="A39" s="47"/>
      <c r="B39" s="72"/>
      <c r="C39" s="95"/>
      <c r="D39" s="96"/>
      <c r="E39" s="36"/>
      <c r="F39" s="71"/>
      <c r="G39" s="71"/>
      <c r="H39" s="71"/>
      <c r="I39" s="70"/>
      <c r="J39" s="60"/>
      <c r="M39" s="98"/>
    </row>
    <row r="40" spans="1:13" ht="13.5">
      <c r="A40" s="47"/>
      <c r="B40" s="72"/>
      <c r="C40" s="125"/>
      <c r="D40" s="126"/>
      <c r="E40" s="36"/>
      <c r="F40" s="71"/>
      <c r="G40" s="71"/>
      <c r="H40" s="71"/>
      <c r="I40" s="70"/>
      <c r="J40" s="60"/>
      <c r="M40" s="98"/>
    </row>
    <row r="41" spans="1:13" ht="13.5">
      <c r="A41" s="47"/>
      <c r="B41" s="72"/>
      <c r="C41" s="95"/>
      <c r="D41" s="96"/>
      <c r="E41" s="36"/>
      <c r="F41" s="71"/>
      <c r="G41" s="71"/>
      <c r="H41" s="71"/>
      <c r="I41" s="70"/>
      <c r="J41" s="60"/>
      <c r="M41" s="98"/>
    </row>
    <row r="42" spans="1:13" ht="13.5">
      <c r="A42" s="47"/>
      <c r="B42" s="72"/>
      <c r="C42" s="95"/>
      <c r="D42" s="96"/>
      <c r="E42" s="36"/>
      <c r="F42" s="71"/>
      <c r="G42" s="71"/>
      <c r="H42" s="71"/>
      <c r="I42" s="70"/>
      <c r="J42" s="60"/>
      <c r="M42" s="98"/>
    </row>
    <row r="43" spans="1:13" ht="13.5">
      <c r="A43" s="47"/>
      <c r="B43" s="72"/>
      <c r="C43" s="125"/>
      <c r="D43" s="126"/>
      <c r="E43" s="36"/>
      <c r="F43" s="71"/>
      <c r="G43" s="71"/>
      <c r="H43" s="71"/>
      <c r="I43" s="70"/>
      <c r="J43" s="60"/>
      <c r="M43" s="98"/>
    </row>
    <row r="44" spans="1:13" ht="13.5">
      <c r="A44" s="47"/>
      <c r="B44" s="72"/>
      <c r="C44" s="125"/>
      <c r="D44" s="126"/>
      <c r="E44" s="36"/>
      <c r="F44" s="71"/>
      <c r="G44" s="71"/>
      <c r="H44" s="71"/>
      <c r="I44" s="70"/>
      <c r="J44" s="60"/>
      <c r="M44" s="98"/>
    </row>
    <row r="45" spans="1:13" ht="13.5" customHeight="1">
      <c r="A45" s="133" t="s">
        <v>74</v>
      </c>
      <c r="B45" s="134"/>
      <c r="C45" s="134"/>
      <c r="D45" s="134"/>
      <c r="E45" s="134"/>
      <c r="F45" s="134"/>
      <c r="G45" s="134"/>
      <c r="H45" s="134"/>
      <c r="I45" s="135"/>
      <c r="J45" s="68">
        <f>SUM(J15:J44)</f>
        <v>0</v>
      </c>
      <c r="M45" s="98"/>
    </row>
    <row r="46" spans="1:13" ht="75" customHeight="1">
      <c r="A46" s="132" t="s">
        <v>62</v>
      </c>
      <c r="B46" s="132"/>
      <c r="C46" s="132"/>
      <c r="D46" s="132"/>
      <c r="E46" s="132"/>
      <c r="F46" s="132"/>
      <c r="G46" s="132"/>
      <c r="H46" s="132"/>
      <c r="I46" s="132"/>
      <c r="J46" s="132"/>
      <c r="M46" s="98"/>
    </row>
    <row r="47" spans="1:13" ht="14.2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M47" s="98"/>
    </row>
    <row r="48" spans="13:15" ht="13.5">
      <c r="M48" s="98"/>
      <c r="O48" s="37"/>
    </row>
    <row r="49" spans="13:15" ht="13.5">
      <c r="M49" s="98"/>
      <c r="O49" s="37"/>
    </row>
    <row r="50" spans="13:15" ht="13.5">
      <c r="M50" s="98"/>
      <c r="O50" s="37"/>
    </row>
    <row r="51" spans="13:15" ht="13.5">
      <c r="M51" s="98"/>
      <c r="O51" s="37"/>
    </row>
    <row r="52" spans="13:15" ht="13.5">
      <c r="M52" s="98"/>
      <c r="O52" s="37"/>
    </row>
    <row r="53" spans="13:15" ht="13.5">
      <c r="M53" s="98"/>
      <c r="O53" s="37"/>
    </row>
    <row r="54" spans="13:15" ht="13.5">
      <c r="M54" s="98"/>
      <c r="O54" s="37"/>
    </row>
    <row r="55" spans="13:15" ht="13.5">
      <c r="M55" s="98"/>
      <c r="O55" s="37"/>
    </row>
    <row r="56" spans="13:15" ht="13.5">
      <c r="M56" s="98"/>
      <c r="O56" s="37"/>
    </row>
    <row r="57" spans="13:15" ht="13.5">
      <c r="M57" s="98"/>
      <c r="O57" s="37"/>
    </row>
    <row r="58" spans="13:15" ht="13.5">
      <c r="M58" s="98"/>
      <c r="O58" s="37"/>
    </row>
    <row r="59" spans="13:15" ht="13.5">
      <c r="M59" s="98"/>
      <c r="O59" s="37"/>
    </row>
    <row r="60" spans="13:15" ht="13.5">
      <c r="M60" s="98"/>
      <c r="O60" s="37"/>
    </row>
    <row r="61" spans="13:15" ht="13.5">
      <c r="M61" s="98"/>
      <c r="O61" s="37"/>
    </row>
    <row r="62" spans="13:15" ht="13.5">
      <c r="M62" s="98"/>
      <c r="O62" s="37"/>
    </row>
  </sheetData>
  <sheetProtection/>
  <mergeCells count="24">
    <mergeCell ref="I2:J2"/>
    <mergeCell ref="B5:C5"/>
    <mergeCell ref="A10:J10"/>
    <mergeCell ref="A12:F12"/>
    <mergeCell ref="A13:B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7:D37"/>
    <mergeCell ref="C40:D40"/>
    <mergeCell ref="C43:D43"/>
    <mergeCell ref="C44:D44"/>
    <mergeCell ref="A45:I45"/>
    <mergeCell ref="A46:J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2018-03-16T09:25:56Z</cp:lastPrinted>
  <dcterms:created xsi:type="dcterms:W3CDTF">2003-05-16T10:10:29Z</dcterms:created>
  <dcterms:modified xsi:type="dcterms:W3CDTF">2018-03-16T09:26:01Z</dcterms:modified>
  <cp:category/>
  <cp:version/>
  <cp:contentType/>
  <cp:contentStatus/>
</cp:coreProperties>
</file>