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535" windowHeight="9960" tabRatio="958" firstSheet="2" activeTab="4"/>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s>
  <definedNames>
    <definedName name="_xlnm.Print_Area" localSheetId="1">'część (1)'!$A$1:$I$11</definedName>
    <definedName name="_xlnm.Print_Area" localSheetId="13">'część (13)'!$A$1:$H$7</definedName>
    <definedName name="_xlnm.Print_Area" localSheetId="15">'część (15)'!$A$1:$H$7</definedName>
    <definedName name="_xlnm.Print_Area" localSheetId="17">'część (17)'!$A$1:$H$7</definedName>
    <definedName name="_xlnm.Print_Area" localSheetId="19">'część (19)'!$A$1:$H$13</definedName>
    <definedName name="_xlnm.Print_Area" localSheetId="2">'część (2)'!$A$1:$H$28</definedName>
    <definedName name="_xlnm.Print_Area" localSheetId="9">'część (9)'!$A$1:$H$9</definedName>
    <definedName name="_xlnm.Print_Area" localSheetId="0">'Formularz oferty'!$A$1:$D$66</definedName>
  </definedNames>
  <calcPr fullCalcOnLoad="1"/>
</workbook>
</file>

<file path=xl/sharedStrings.xml><?xml version="1.0" encoding="utf-8"?>
<sst xmlns="http://schemas.openxmlformats.org/spreadsheetml/2006/main" count="567" uniqueCount="190">
  <si>
    <t>Część nr:</t>
  </si>
  <si>
    <t>Nr</t>
  </si>
  <si>
    <t>Ilość</t>
  </si>
  <si>
    <t>Jednostka</t>
  </si>
  <si>
    <t>Numer katalogowy</t>
  </si>
  <si>
    <t>Opis przedmiotu zamówienia</t>
  </si>
  <si>
    <t>Nazwa handlowa
Producent</t>
  </si>
  <si>
    <t>załącznik nr 1a do specyfikacji</t>
  </si>
  <si>
    <t>Cena jednostkowa brutto</t>
  </si>
  <si>
    <t>Cena brutto</t>
  </si>
  <si>
    <t>Załącznik nr 1 do specyfikacji</t>
  </si>
  <si>
    <t>FORMULARZ OFERTY</t>
  </si>
  <si>
    <t>Numer sprawy</t>
  </si>
  <si>
    <t>Nazwa zamówienia</t>
  </si>
  <si>
    <t>adres (siedziba) Wykonawcy:</t>
  </si>
  <si>
    <t>województwo:</t>
  </si>
  <si>
    <t>NIP</t>
  </si>
  <si>
    <t>REGON</t>
  </si>
  <si>
    <t>osoba do kontaktu</t>
  </si>
  <si>
    <t>telefon</t>
  </si>
  <si>
    <t>faks</t>
  </si>
  <si>
    <t>email</t>
  </si>
  <si>
    <t>Oferujemy wykonanie przedmiotu zamówienia za cenę:</t>
  </si>
  <si>
    <t>Numer części</t>
  </si>
  <si>
    <t>Cena brutto:</t>
  </si>
  <si>
    <t>część 1</t>
  </si>
  <si>
    <t>część 2</t>
  </si>
  <si>
    <t>część 3</t>
  </si>
  <si>
    <t>część 4</t>
  </si>
  <si>
    <t>część 5</t>
  </si>
  <si>
    <t>część 6</t>
  </si>
  <si>
    <t>część 7</t>
  </si>
  <si>
    <t>część 8</t>
  </si>
  <si>
    <t>część 9</t>
  </si>
  <si>
    <t>1.</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</si>
  <si>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</si>
  <si>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</si>
  <si>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</si>
  <si>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</si>
  <si>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</si>
  <si>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</si>
  <si>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</si>
  <si>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</si>
  <si>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</si>
  <si>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</si>
  <si>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</si>
  <si>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</si>
  <si>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</si>
  <si>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</si>
  <si>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</si>
  <si>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</si>
  <si>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</si>
  <si>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</si>
  <si>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</si>
  <si>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część 10</t>
  </si>
  <si>
    <t>część 11</t>
  </si>
  <si>
    <t>część 12</t>
  </si>
  <si>
    <t>część 13</t>
  </si>
  <si>
    <t>część 14</t>
  </si>
  <si>
    <t>część 15</t>
  </si>
  <si>
    <t>część 16</t>
  </si>
  <si>
    <t>część 17</t>
  </si>
  <si>
    <t>część 18</t>
  </si>
  <si>
    <t>część 19</t>
  </si>
  <si>
    <r>
      <t xml:space="preserve">Oświadczamy, że zamierzamy powierzyć następujące części zamówienia podwykonawcom i jednocześnie podajemy nazwy (firmy) podwykonawców*:  
Część zamówienia: .....................................................................................................................................
Nazwa (firma) podwykonawcy: ................................................................................................................
</t>
    </r>
    <r>
      <rPr>
        <i/>
        <sz val="12"/>
        <rFont val="Garamond"/>
        <family val="1"/>
      </rPr>
      <t>*Jeżeli wykonawca nie poda tych informacji to Zamawiający przyjmie, że wykonawca nie zamierza powierzać żadnej części zamówienia podwykonawcy</t>
    </r>
  </si>
  <si>
    <t>ARKUSZ CENOWY</t>
  </si>
  <si>
    <t>Załącznik nr 1a do specyfikacji</t>
  </si>
  <si>
    <t>9.</t>
  </si>
  <si>
    <t>Nazwa Wykonawcy:</t>
  </si>
  <si>
    <t>Dostawa materiałów gospodarczych</t>
  </si>
  <si>
    <t>DFP.271.129.2018.EP</t>
  </si>
  <si>
    <t>Oświadczamy, że zamówienie będziemy wykonywać do czasu wyczerpania asortymentu stanowiącego przedmiot zamówienia, nie dłużej jednak niż przez 12 miesięcy w zakresie części 10 i 12, nie dłużej niż 18 miesiące w zakresie części 11 oraz nie dłużej niż 24 miesiące w zakresie części 1 - 9, 13 -19.</t>
  </si>
  <si>
    <t xml:space="preserve">Oświadczamy, że oferowane przez nas wyroby medyczne w części 3 i 6 są dopuszczone do obrotu i używania na terenie Polski na zasadach określonych w ustawie o wyrobach medycznych. Jednocześnie oświadczamy, że na każdorazowe wezwanie Zamawiającego przedstawimy dokumenty dopuszczające do obrotu i używania na terenie Polski.  </t>
  </si>
  <si>
    <t>Dozownik do bezpośredniej aplikacji preparatów dezynfekcyjnych i myjących do rąk, przewidziany do mocowania na ścianie, posiadający wysięgnik do uruchamiania łokciem. O pojemności 500ml, mieszczący preparaty w opakowaniach o pojemności 500 ml, posiadający trwałą pompkę tłokową z możliwością regulowania dozowanej ilości preparatu w przedziale od 1 do 3 ml na jedno naciśnięcie. Element pompki łatwo demontowany, z możliwością mycia w myjniach dezynfektorach. Jednoelementowa obudowa wykonana z tworzywa ABS, nie posiadająca elementów transparentnych.
Do wyboru przez Zamawiającego na etapie zamówienia dwa rodzaje dozowników: z umieszczoną plastikową butelką 500 ml do nalewania preparatów oraz z wyciętym okienkiem na włożenie oryginalnie zapakowanych preparatów 500 ml.</t>
  </si>
  <si>
    <t>Dozownik mydła, obudowa z tworzywa ABS, z ramieniem, zamykany na kluczyk lub niezamykany na kluczyk, z wkładem o pojemności 1L lub 500 ml, biały, regulowana wielkość porcji mydła, z wziernikiem płynometrycznym</t>
  </si>
  <si>
    <t xml:space="preserve">Dozownik na ręczniki listkowe,  z tworzywa ABS </t>
  </si>
  <si>
    <t>szt</t>
  </si>
  <si>
    <t xml:space="preserve">Nakładki papierowe higieniczne na sedes </t>
  </si>
  <si>
    <t>Szorstkie (1 strona) gąbki do naczyń, szerokość do 10 cm, długość do 12 cm, opakowanie 5 szt.</t>
  </si>
  <si>
    <t>Ściereczki uniwersalne w różnych kolorach (niebieskie, żółte, różowe/czerwone) 30-35x40-45 cm,  komplet /3 sztuki /
Zamawiający wyraża zgodę na zaoferowanie ściereczek uniwersalnych o wym. 35x38 cm</t>
  </si>
  <si>
    <t>Ostre ściereczki do naczyń</t>
  </si>
  <si>
    <t>Rękawice gospodarcze długie gumowane</t>
  </si>
  <si>
    <t>Rękawice ochronne drelichowe 5 palcowe</t>
  </si>
  <si>
    <t>Tasiemka bawełniana, szerokość 1 cm</t>
  </si>
  <si>
    <t>Mata łazienkowa szer. min. 70 cm</t>
  </si>
  <si>
    <t>Szczotka do WC</t>
  </si>
  <si>
    <t>Plastikowe szczotki do rąk nylonowe</t>
  </si>
  <si>
    <t>Folia do kuchenki mikrofalowej szer. 29-30 cm (1 rolka=10-20 mb)</t>
  </si>
  <si>
    <t>Folia aluminiowa w rolce szer. 30 cm (1 rolka=10 mb)
Zamawiający wyraża zgodę na zaoferowanie folii o szer. 28 cm.</t>
  </si>
  <si>
    <t>Szczotka chirurgiczna do posiadanych pojemników Super Brush</t>
  </si>
  <si>
    <t>opak</t>
  </si>
  <si>
    <t>para</t>
  </si>
  <si>
    <t>mb</t>
  </si>
  <si>
    <t>Kosz na śmieci plastikowy, pedałowy poj. 25-28l, koloru białego</t>
  </si>
  <si>
    <t>Kosz na śmieci plastikowy, pedałowy poj. 50l, koloru białego z pojemnikiem wewnątrz kosza.</t>
  </si>
  <si>
    <t>Pojemnik plastikowy z pokrywą, 90 - 100 litrów</t>
  </si>
  <si>
    <t xml:space="preserve">Koszyczek plastikowy ażurowy w różnych kolorach o wymiarach długość 95 x szerokość 95 x głębokość 49 mm. Zamawiający dopuszcza koszyczki o innych wymiarach  -/+ 10% </t>
  </si>
  <si>
    <t xml:space="preserve">Koszyczek plastikowy ażurowy w różnych kolorach o wymiarach długość 300 x szerokość 200 x głębokość 110 mm. Zamawiający dopuszcza koszyczki o innych wymiarach  -/+ 10%  </t>
  </si>
  <si>
    <t xml:space="preserve">Koszyczek plastikowy ażurowy w różnych kolorach o wymiarach długość 250 x szerokość 150 x głębokość 80 mm. Zamawiający dopuszcza koszyczki o innych wymiarach  -/+ 10% </t>
  </si>
  <si>
    <t xml:space="preserve">Koszyczek plastikowy ażurowy w różnych kolorach o wymiarach długość 200 x szerokość 150 x głębokość 70 mm. Zamawiający dopuszcza koszyczki o innych wymiarach  -/+ 10% </t>
  </si>
  <si>
    <t>Pojemnik typu optima 15 l. Wielofunkcyjny pojemnik posiadający po obu stronach zamknięcie. Pojemnik musi posiadać przykrywę z rączką.</t>
  </si>
  <si>
    <t>Pojemnik typu optima 5 l. Wielofunkcyjny pojemnik posiadający po obu stronach zamknięcie. Pojemnik musi posiadać przykrywę z rączką.</t>
  </si>
  <si>
    <t>Pojemnik typu optima 30 l. Wielofunkcyjny pojemnik posiadający po obu stronach zamknięcie. Pojemnik musi posiadać przykrywę z rączką.</t>
  </si>
  <si>
    <t>Pojemnik plastikowy z pokrywą, 40 - 50  litrów</t>
  </si>
  <si>
    <t>Pojemnik plastikowy z pokrywą, pojemność 25-35 litrów</t>
  </si>
  <si>
    <t>Łyżka jednorazowego użytku dł. 168mm
Zamawiający wyraża zgodę na zaoferowanie łyżki o dł. 170mm.</t>
  </si>
  <si>
    <t>Nóż jednorazowego użytku</t>
  </si>
  <si>
    <t>Widelec jednorazowego użytku</t>
  </si>
  <si>
    <t xml:space="preserve">Talerz płytki jednorazowego użytku  styropianowy od 180-225mm </t>
  </si>
  <si>
    <t>Talerz głęboki jednorazowego użytku styropianowy o pojemności 400-550ml.</t>
  </si>
  <si>
    <t xml:space="preserve">Kubek na zupę styropianowy z plastikową przykrywką </t>
  </si>
  <si>
    <t>Kubek jednorazowy plastikowy 500 ml</t>
  </si>
  <si>
    <t>Kubek jednorazowy plastikowy 200 ml</t>
  </si>
  <si>
    <t xml:space="preserve">Rurka do picia, opakowanie 250 szt. </t>
  </si>
  <si>
    <t>opak.</t>
  </si>
  <si>
    <t>Worki foliowe strunowe 200x300 mm, opakowanie 100 szt. Zamawiający wyraża zgodę na wymiary woreczka -/+ 10%</t>
  </si>
  <si>
    <t>Worki foliowe strunowe 200x250 mm, opakowanie 100 szt. Zamawiający wyraża zgodę na wymiary woreczka -/+ 10%</t>
  </si>
  <si>
    <t>Worki foliowe strunowe 200x150 mm, opakowanie 100 szt. Zamawiający wyraża zgodę na wymiary woreczka -/+ 10%</t>
  </si>
  <si>
    <t>Worki foliowe strunowe 50x70 mm, opakowanie 100 szt. Zamawiający wyraża zgodę na wymiary woreczka -/+ 10%</t>
  </si>
  <si>
    <t>Gumka recepturka</t>
  </si>
  <si>
    <t xml:space="preserve">Minutnik do odmierzania czasu </t>
  </si>
  <si>
    <t>Miska do mycia, wykonana z tworzywa sztucznego o objętości 6-9 litrów</t>
  </si>
  <si>
    <t>Centymetr krawiecki o długości 150 cm</t>
  </si>
  <si>
    <t>Opak</t>
  </si>
  <si>
    <t xml:space="preserve">Opak </t>
  </si>
  <si>
    <t>kg</t>
  </si>
  <si>
    <t>rol</t>
  </si>
  <si>
    <t xml:space="preserve">Pojemnik na ręczniki pojedyncze wykonany ze stali matowej o pojemności do 500 szt ręczników, z okienkiem do kontroli ilości ręczników, zabezpieczony trwałym stalowym zamkiem bębęnkowym, zamek licowany z powierzchnią urządzenia, łączenie boków spawane i licowane, zawiasy niewidoczne, obudowa i tylna ściana wykonana ze stali nierdzewnej, pojemnik o wymiarach: wysokość: 26,5 cm (+/-0,5 cm),  szerokość: 25,5cm (+/- 0,5 cm), głębokość: 12cm (+/-0,5 cm). </t>
  </si>
  <si>
    <t>Dozownik mydła w płynie ze stali matowej o pojemności 800 ml, mydło uzupełniane z kanistra. Dozownik zabezpieczony trwałym stalowym zamkiem bębenkowym, zlicowanym z powierzchnią urządzenia. Łączenie boków spawane i szlifowane, niewidoczne zawiasy, łatwo wymienne pompka i zbiornik na mydło w celu umycia, wymiary: wysokość: 26 cm (+/-0,5 cm),  szerokość: 12 cm (+/- 0,5 cm), głębokość: 11cm (+/-0,5 cm).</t>
  </si>
  <si>
    <t>Dozownik płynów dezynfekcyjnych z przyciskiem łokciowym, metalowy, pojemność zbiornika 1000 ml, płyny uzupełniane z kanistra, mechanizm dozujący wykonany ze stali kwasoodpornej, łatwy do demontażu, możliwość pełnej sterylizacji, przezroczysty pojemnik umożliwiający kontrolę poziomu płynu dezynfekcyjnego, do wszystkich rodzajów płynów dezynfekcyjnych, uruchamiany przyciskiem łokciowym, zamknięcie na kluczyk, wymiary: wysokość: 34 cm (+/-0,5 cm),  szerokość: 9,5 cm (+/- 0,5 cm), głębokość: 22 cm (+/-0,5 cm).</t>
  </si>
  <si>
    <t>Kosz na śmieci ze stali nierdzewnej z pedałem matowy, z  uchylną pokrywą, pojemność kosza - 30 l, szczelnie i cicho zamykany, wyposażony w wewnętrzne wiaderko z tworzywa z pałąkiem oraz solidny uchwyt do przenoszenia kosza, Niewidoczne mocowanie worka, nierysująca podstawa bezpieczna dla podłogi, wymiary: wysokość: 66 cm (+/-0,5 cm),  szerokość: 29,3 cm (+/- 0,5 cm), głębokość: 39,6 cm (+/-0,5 cm), waga: 4,01 kg (+/- 0,2 kg)</t>
  </si>
  <si>
    <t>Podkład w rolce, 2-warstwowy, celulozowy, wymiary listka (szer. 59cm +/- 10% x 37,8cm +/-10%), długość rolki 50m +/- 10%, średnica rolki 13,1cm +/-10%, 34g/m² +/-10%</t>
  </si>
  <si>
    <t>Podkład w rolce, 2-warstwowy, celulozowy, wymiary listka (szer. 50cm +/-10% x dł. 37,8cm +/-10%), długość rolki 50m +/-10%, średnica rolki 13,1cm +/-10%, 34g/m² +/-10%</t>
  </si>
  <si>
    <t>Podkład w rolce, 2-warstwowy, celulozowy, wymiary listka (szer. 38 cm +/-10% x dł. 37,8cm +/-10%), długość rolki 50m +/-10%, średnica rolki 13,1cm +/-10%, 34g/m² +/-10%</t>
  </si>
  <si>
    <t>Prezerwatywy bez zbiorniczka pudrowane</t>
  </si>
  <si>
    <t>Worek foliowy niebieski z folii nieprzepuszczającej światła, służący do pakowania leków 20x35cm</t>
  </si>
  <si>
    <t>Worek foliowy niebieski z folii nieprzepuszczającej światła, służący do pakowania leków 23x55cm</t>
  </si>
  <si>
    <t>Worek foliowy niebieski  z folii nieprzepuszczającej światła, służący do pakowania leków o wymiarach: (podstawa) 30 x 45-50 cm, o grubości 0,05</t>
  </si>
  <si>
    <t>Płyn do kąpieli posiadający właściwości myjące, łagodny dla oczu, nie naruszający warstwy ochronnej naskórka, nawilżający, hipoalergiczny, nie powodujący podrażnień, nie zawierający barwników i środków konserwujących; posiadający pozytywną opinię Instytutu Matki i Dziecka lub Centrum Zdrowia Dziecka. opak.  400-500 ml</t>
  </si>
  <si>
    <t xml:space="preserve">Krem zawierający składniki aktywne o działaniu pielęgnującym i chroniącym skórę dziecka w miejscu kontaktu z pieluchą, stosowany w profilaktyce pieluszkowego zapalenia skóry; bez środków konserwujących, nie zatyka porów; zapobiega podrażnieniom, wspomaga procesy gojenia, posiada właściwości przeciwzapalne i regenerujące; przebadany dermatologicznie; posiadający pozytywną opinię Instytutu Matki i Dziecka lub Centrum Zdrowia Dziecka. opak. = 60 g </t>
  </si>
  <si>
    <t>Chusteczki nasączone delikatnym balsamem, mleczkiem mającym działanie kojące i nawilżające; gwarantujące bezpieczną pielęgnację i ochronę skóry, nie zawierające substancji zapachowych,  konserwantów, alkoholu, miękkie, dobrze nawilżone,  doskonale czyszczące ciało, łagodne dla oczu, hipoalergiczne,  zastosowanie dla wrażliwej skóry; posiadające pozytywną opinię Instytutu Matki i Dziecka lub Centrum Zdrowia Dziecka. opak. 60 szt.</t>
  </si>
  <si>
    <t>Maszynki do golenia jednorazowego użytku, dwuostrzowe, zwykłe, z aloesowym paskiem nawilżającym i antypoślizgową rączką</t>
  </si>
  <si>
    <t>Sól warzona tabletkowana</t>
  </si>
  <si>
    <t>Odświeżacz do powietrza w areaozlu  Opakowanie 300- 400 ml.</t>
  </si>
  <si>
    <t>Preparat do usuwania kurzu z powierzchni mebli w sprayu. Opakowanie 400 ml.</t>
  </si>
  <si>
    <t>Wysokoalkaliczny, uniwersalny środek myjący w płynie, do zastosowania we wszystkich typach zmywarek, skutecznie usuwa mocne zabrudzenia, osady z tłuszczu i białka. Zawiera 10-20% wodorotlenku potasu, &lt; 2,5% chloranu sodu, pH ok.14 ; gęstość ok.1,32 g/cm³ ; dozowanie 1,5 ml/l (przy wodzie o max twardości 5ºd) - 2 ml/l. Opakowanie 25 kg</t>
  </si>
  <si>
    <t>Środek do mycia powierzchni sanitarnych, odpornych na działanie kwasów, usuwający osady wapienne, kamień i osady z mydła, pozostawiający długotrwały świeży zapach, nie uszkadzający czyszczonych powierzchni. Środek na bazie kwasów. Opak. 500-750 l</t>
  </si>
  <si>
    <t>Środek do mycia powierzchni sanitarnych, odpornych na działanie kwasów, usuwający osady wapienne, kamień i osady z mydła, pozostawiający długotrwały świeży zapach, nie uszkadzający czyszczonych powierzchni. Środek na bazie kwasów. Opak. 5 l</t>
  </si>
  <si>
    <t>10.</t>
  </si>
  <si>
    <t>11.</t>
  </si>
  <si>
    <t>12.</t>
  </si>
  <si>
    <t>13.</t>
  </si>
  <si>
    <t>14.</t>
  </si>
  <si>
    <t>15.</t>
  </si>
  <si>
    <t>Worek foliowy niebieski z folii nieprzepuszczającej światła, służący do pakowania leków 15x25cm</t>
  </si>
  <si>
    <t>Termometr lodówkowy o zakresie temp. - 40 st. C</t>
  </si>
  <si>
    <t>Ręczniki papierowe rolkowe bezpyłowe 65% białości, gram 2x20G/m² +/- 2g, dwuwarstwowe, listkowane, wchłaniające, nie pozostawiające resztek papieru, bezpyłowe, bezzapachowe. Rolka min. 75 m.</t>
  </si>
  <si>
    <t>Dane do umowy:</t>
  </si>
  <si>
    <t>Worek foliowy,  niebieski z folii nieprzepuszczającej światła, służący do pakowania leków, o wymiarach (podstawa) 20 x30 cm , o grubości 0,05</t>
  </si>
  <si>
    <t>Papier toaletowy szary, przeznaczony do dozowników,  jednowarstwowy,  gofrowany.  Długość wstęgi nie mniej niż 140 mb, szerokość wstęgi 9,5 -10 cm. Gramatura minimum 40 g/m2, średnica tulei 6 cm, średnica roli papieru  Ø185-190 mm, wybielenie min. 65%. Rol. 140 mb</t>
  </si>
  <si>
    <t xml:space="preserve">Oliwka dla noworodka do stosowania od pierwszego dnia życia, do pielęgnacji i masażu skóry oraz oczyszczania okolic okołopieluszkowych, bez barwników, substancji konserwujących i zapachowych, dobrze tolerowana przez skórę, tworzy na skórze płaszcz ochronny, hipoalergiczna, posiadająca pozytywną opinię Instytutu Matki i Dziecka lub Centrum Zdrowia Dziecka. opak. 270 - 300 ml </t>
  </si>
  <si>
    <t>szt.</t>
  </si>
  <si>
    <r>
      <t>Środek do mycia i dezynfekcji lodówek, mikrofalówek i blatów kuchennych, posiadający dopuszczenie do stosowania w kontakcie z żywnością. Opakowanie 5 l</t>
    </r>
    <r>
      <rPr>
        <sz val="11"/>
        <color indexed="10"/>
        <rFont val="Garamond"/>
        <family val="1"/>
      </rPr>
      <t xml:space="preserve"> </t>
    </r>
  </si>
  <si>
    <t>Oliwka do masażu - wielowitaminowa A,E,F, wydajna, niebrudząca ubrań, szybko wchłanialna, testowana klinicznie i alergologicznie. Opak. 500 ml</t>
  </si>
  <si>
    <r>
      <t xml:space="preserve">Torba na zakupy na kółkach wykonana z tworzywa sztucznego. Objętość 40 l o wymiarach szerokość 330mm x wysokość 550 mm x głębokość 220 mm. Nośność min. 20 kg. </t>
    </r>
    <r>
      <rPr>
        <sz val="10"/>
        <rFont val="Garamond"/>
        <family val="1"/>
      </rPr>
      <t xml:space="preserve"> </t>
    </r>
  </si>
  <si>
    <r>
      <t xml:space="preserve">Preparat do pielęgnacji rąk do skóry wrażliwej, zawierający witaminę E, działający regenerująco na skórę, regulujący wilgotność i elastyczność skóry, przebadany dermatologicznie i nie powodujący uczuleń, wchłaniany. </t>
    </r>
    <r>
      <rPr>
        <sz val="11"/>
        <rFont val="Garamond"/>
        <family val="1"/>
      </rPr>
      <t xml:space="preserve">
Zamawiający wyraża zgodę na zaoferowanie emulsji, która jest przeznaczona do pielęgnacji i ochrony podrażnionej i suchej skóry rąk, nawilża skórę oraz reguluje poziom lipidów skóry, nie osłabia efektu działania środków do dezynfekcji rak, szybko wchłania się przez skórę,  zwiększa nawilżenie i elastyczność skóry, nie zawiera barwników i substancji zapachowych, zawiera parafinę ciekłą, glicerynę, trigliceryd kaprylowo-kaprynowy, opakowania 500ml. Kosmetyk.</t>
    </r>
  </si>
  <si>
    <t xml:space="preserve">Pasta do szorowania bardzo zabrudzonych rąk, antyalergiczna,  zawierająca naturalne substancje ścierne, szybko usuwająca silne zabrudzenia, z zawartością lanoliny lub gliceryny. </t>
  </si>
  <si>
    <t>Hasło dostępu do pliku JEDZ przekazanego pocztą elektroniczną: ………………………….</t>
  </si>
  <si>
    <r>
      <t xml:space="preserve">Oświadczam, że wybór niniejszej oferty będzie prowadził do powstania u Zamawiającego obowiązku podatkowego zgodnie z przepisami o podatku od towarów i usług w zakresie*: ………………………………………………………………………………………………………
</t>
    </r>
    <r>
      <rPr>
        <i/>
        <sz val="12"/>
        <rFont val="Garamond"/>
        <family val="1"/>
      </rPr>
      <t>*Jeżeli wykonawca nie poda powyższej informacji to Zamawiający przyjmie, że wybór oferty nie będzie prowadził do powstania u Zamawiającego obowiązku podatkowego zgodnie z przepisami o podatku od towarów i usług”.</t>
    </r>
    <r>
      <rPr>
        <sz val="12"/>
        <rFont val="Garamond"/>
        <family val="1"/>
      </rPr>
      <t xml:space="preserve">
</t>
    </r>
  </si>
  <si>
    <t>………. miesiące</t>
  </si>
  <si>
    <t>Okres gwarancji 
( ≥ 24 mies.)</t>
  </si>
  <si>
    <t>Dotyczy części 1 i 12: Okres gwarancji został podany w wypełnionym załączniku nr 1a do specyfikacji.</t>
  </si>
  <si>
    <t>Proszek na bazie aktywnego tlenu, do gruntownego doczyszczania podłóg, blatów i innych powierzchni mocno zabrudzonych. Opak. 500 g</t>
  </si>
  <si>
    <t>Termometr elektroniczny pokojowy. Parametry: zegar kwarcowy, zewnętrzny czujnik pogody przewodowy,  zasilane bateriami. Termometr musi mieć możliwości zawieszenia na ścianie oraz możliwość postawienia na powierzchni płaskiej.</t>
  </si>
  <si>
    <t>16.</t>
  </si>
  <si>
    <t>17.</t>
  </si>
  <si>
    <t>18.</t>
  </si>
  <si>
    <t>19.</t>
  </si>
  <si>
    <t>20.</t>
  </si>
  <si>
    <t>21.</t>
  </si>
  <si>
    <t>22.</t>
  </si>
  <si>
    <t xml:space="preserve">Nakładki na mopa łamanego typu BLIZZARD, długość mopa 40 cm. </t>
  </si>
  <si>
    <t xml:space="preserve">Gruoziarnista sól w formie sypkiej, granulek lub tabletek do zmywarek, chroniąca zmywarkę oraz naczynia, zapobiegająca osadom kamienia, gwarantująca połysk. Środek nadający się do wszystkich zmywarek, całkowicie rozpuszczalny w wodzie. </t>
  </si>
  <si>
    <t>Środek do udrażniania i dezynfekcji rur, samoczynnie usuwający wszelkie zanieczyszczenia kanalizacyjne, z aktywatorem, w granulkach. Opakowanie 400-500g</t>
  </si>
  <si>
    <t>Płyn do ręcznego mycia naczyń - koncentrat usuwający tłuszcz, łagodny dla dłoni i testowany dermatologicznie, ulegający biodegradacji. Opakowanie 1 litr</t>
  </si>
  <si>
    <t>Płyn do ręcznego mycia naczyń - koncentrat usuwający tłuszcz, łagodny dla dłoni i testowany dermatologicznie, ulegający biodegradacji. Opakowanie 5 litrów</t>
  </si>
  <si>
    <t>Preparat w postaci tabletek do mycia naczyń w zmywarkach na bazie metakrzemianu disodu, ndboranu sodu, węglanu sodu oraz środka powierzchniowo czynnego. Tabletka w saszetce w całości rozpuszczalna. Wzbogacona  w minerały ochronne. Chroniąca strukturę powierzchni szkła. Pozostawiająca  lśniące naczynia. Wykazująca większą wydajność i skuteczność mycia naczyń bez konieczności ich wstępnego płukania, nie zawierająca fosforanów. Ilość tabletek w opakowaniu 120 szt.
Zamawiający wyraża zgodę na zaoferowanie tabletek na bazie węglanu disodu, węglanu sodu, kwasu krzemowego, kwasu cytrynowego.</t>
  </si>
  <si>
    <t>Krem do rąk, hipoalergiczny, glicerynowo - cytrynowy, Opakowanie 100 ml.</t>
  </si>
  <si>
    <t>Mydło toaletowe kostkowe. Opakowania 100G</t>
  </si>
  <si>
    <t>Woreczki foliowe - śniadaniowe, wymiar 33x25 cm (+/- 10%)</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</si>
</sst>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415]d\ mmmm\ yyyy"/>
    <numFmt numFmtId="182" formatCode="0.0"/>
    <numFmt numFmtId="183" formatCode="#,##0.0"/>
    <numFmt numFmtId="184" formatCode="[$€-2]\ #,##0.00_);[Red]\([$€-2]\ #,##0.00\)"/>
  </numFmts>
  <fonts count="46">
    <font>
      <sz val="10"/>
      <name val="Arial CE"/>
      <family val="0"/>
    </font>
    <font>
      <u val="single"/>
      <sz val="10"/>
      <color indexed="12"/>
      <name val="Arial CE"/>
      <family val="0"/>
    </font>
    <font>
      <u val="single"/>
      <sz val="10"/>
      <color indexed="36"/>
      <name val="Arial CE"/>
      <family val="0"/>
    </font>
    <font>
      <sz val="11"/>
      <name val="Garamond"/>
      <family val="1"/>
    </font>
    <font>
      <b/>
      <sz val="11"/>
      <name val="Garamond"/>
      <family val="1"/>
    </font>
    <font>
      <sz val="10"/>
      <name val="Arial"/>
      <family val="2"/>
    </font>
    <font>
      <sz val="12"/>
      <name val="Garamond"/>
      <family val="1"/>
    </font>
    <font>
      <b/>
      <sz val="12"/>
      <name val="Garamond"/>
      <family val="1"/>
    </font>
    <font>
      <i/>
      <sz val="12"/>
      <name val="Garamond"/>
      <family val="1"/>
    </font>
    <font>
      <sz val="10"/>
      <name val="Garamond"/>
      <family val="1"/>
    </font>
    <font>
      <b/>
      <sz val="10"/>
      <name val="Garamond"/>
      <family val="1"/>
    </font>
    <font>
      <sz val="11"/>
      <color indexed="1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top style="thin"/>
      <bottom style="thin"/>
    </border>
    <border>
      <left/>
      <right style="thin"/>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top style="medium"/>
      <bottom style="medium"/>
    </border>
    <border>
      <left/>
      <right style="medium"/>
      <top style="medium"/>
      <bottom style="medium"/>
    </border>
    <border>
      <left/>
      <right/>
      <top style="thin"/>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4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51">
    <xf numFmtId="0" fontId="0" fillId="0" borderId="0" xfId="0" applyAlignment="1">
      <alignment/>
    </xf>
    <xf numFmtId="0" fontId="3"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xf>
    <xf numFmtId="0" fontId="3" fillId="0" borderId="0" xfId="0" applyFont="1" applyBorder="1" applyAlignment="1">
      <alignment horizontal="left" vertical="top"/>
    </xf>
    <xf numFmtId="1" fontId="3" fillId="0" borderId="0" xfId="0" applyNumberFormat="1" applyFont="1" applyAlignment="1">
      <alignment horizontal="left" vertical="top" wrapText="1"/>
    </xf>
    <xf numFmtId="0" fontId="3" fillId="0" borderId="0" xfId="0" applyFont="1" applyFill="1" applyAlignment="1">
      <alignment horizontal="left" vertical="top" wrapText="1"/>
    </xf>
    <xf numFmtId="3" fontId="3" fillId="0" borderId="0" xfId="0" applyNumberFormat="1" applyFont="1" applyAlignment="1">
      <alignment horizontal="left" vertical="top" wrapText="1"/>
    </xf>
    <xf numFmtId="0" fontId="6" fillId="0" borderId="0"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protection locked="0"/>
    </xf>
    <xf numFmtId="0" fontId="6" fillId="0" borderId="0" xfId="0" applyFont="1" applyAlignment="1">
      <alignment/>
    </xf>
    <xf numFmtId="3" fontId="6" fillId="0" borderId="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3" fontId="6" fillId="0" borderId="0" xfId="0" applyNumberFormat="1" applyFont="1" applyFill="1" applyAlignment="1" applyProtection="1">
      <alignment horizontal="left" vertical="top" wrapText="1"/>
      <protection locked="0"/>
    </xf>
    <xf numFmtId="0" fontId="6" fillId="0" borderId="0"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44" fontId="6" fillId="0" borderId="0" xfId="63" applyNumberFormat="1" applyFont="1" applyFill="1" applyBorder="1" applyAlignment="1" applyProtection="1">
      <alignment horizontal="left" vertical="center" wrapText="1"/>
      <protection locked="0"/>
    </xf>
    <xf numFmtId="44" fontId="6" fillId="0" borderId="0" xfId="0" applyNumberFormat="1" applyFont="1" applyBorder="1" applyAlignment="1">
      <alignment horizontal="left" vertical="center" wrapText="1"/>
    </xf>
    <xf numFmtId="0" fontId="6" fillId="0" borderId="0" xfId="0" applyFont="1" applyFill="1" applyBorder="1" applyAlignment="1" applyProtection="1">
      <alignment horizontal="left" vertical="top"/>
      <protection locked="0"/>
    </xf>
    <xf numFmtId="49" fontId="6" fillId="0" borderId="0"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0" xfId="0" applyNumberFormat="1" applyFont="1" applyFill="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49" fontId="7" fillId="0" borderId="10" xfId="0" applyNumberFormat="1" applyFont="1" applyFill="1" applyBorder="1" applyAlignment="1" applyProtection="1">
      <alignment horizontal="left" vertical="top" wrapText="1"/>
      <protection locked="0"/>
    </xf>
    <xf numFmtId="3" fontId="7" fillId="0" borderId="10" xfId="0" applyNumberFormat="1" applyFont="1" applyFill="1" applyBorder="1" applyAlignment="1" applyProtection="1">
      <alignment horizontal="right" vertical="top" wrapText="1"/>
      <protection locked="0"/>
    </xf>
    <xf numFmtId="0" fontId="4" fillId="0" borderId="10" xfId="0" applyFont="1" applyBorder="1" applyAlignment="1">
      <alignment horizontal="right" vertical="top" wrapText="1"/>
    </xf>
    <xf numFmtId="0" fontId="4" fillId="0" borderId="0" xfId="0" applyFont="1" applyBorder="1" applyAlignment="1">
      <alignment horizontal="right" vertical="top" wrapText="1"/>
    </xf>
    <xf numFmtId="4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6"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right" vertical="top"/>
    </xf>
    <xf numFmtId="0" fontId="7" fillId="0" borderId="0" xfId="0" applyFont="1" applyAlignment="1">
      <alignment horizontal="right" vertical="top" wrapText="1"/>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0" xfId="0" applyFont="1" applyBorder="1" applyAlignment="1">
      <alignment horizontal="left" vertical="top"/>
    </xf>
    <xf numFmtId="1" fontId="6" fillId="0" borderId="0" xfId="0" applyNumberFormat="1" applyFont="1" applyAlignment="1">
      <alignment horizontal="left" vertical="top" wrapText="1"/>
    </xf>
    <xf numFmtId="0" fontId="6" fillId="0" borderId="0" xfId="0" applyFont="1" applyFill="1" applyAlignment="1">
      <alignment horizontal="left" vertical="top" wrapText="1"/>
    </xf>
    <xf numFmtId="0" fontId="7" fillId="0" borderId="0" xfId="0" applyFont="1" applyBorder="1" applyAlignment="1">
      <alignment horizontal="left" vertical="top" wrapText="1"/>
    </xf>
    <xf numFmtId="44" fontId="6" fillId="0" borderId="10"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0" fontId="7" fillId="33" borderId="10" xfId="0" applyFont="1" applyFill="1" applyBorder="1" applyAlignment="1" applyProtection="1">
      <alignment horizontal="left" vertical="top" wrapText="1"/>
      <protection locked="0"/>
    </xf>
    <xf numFmtId="44" fontId="6" fillId="33" borderId="13" xfId="0" applyNumberFormat="1" applyFont="1" applyFill="1" applyBorder="1" applyAlignment="1" applyProtection="1">
      <alignment horizontal="left" vertical="top" wrapText="1"/>
      <protection locked="0"/>
    </xf>
    <xf numFmtId="3" fontId="6" fillId="0" borderId="0" xfId="0" applyNumberFormat="1" applyFont="1" applyAlignment="1">
      <alignment horizontal="left" vertical="top" wrapText="1"/>
    </xf>
    <xf numFmtId="0" fontId="7" fillId="0" borderId="10" xfId="0" applyFont="1" applyBorder="1" applyAlignment="1">
      <alignment horizontal="right" vertical="top" wrapText="1"/>
    </xf>
    <xf numFmtId="0" fontId="7" fillId="0" borderId="0" xfId="0" applyFont="1" applyFill="1" applyAlignment="1">
      <alignment horizontal="left" vertical="top" wrapText="1"/>
    </xf>
    <xf numFmtId="0" fontId="7" fillId="0" borderId="0" xfId="0" applyFont="1" applyFill="1" applyAlignment="1">
      <alignment horizontal="righ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1" fontId="6" fillId="0" borderId="0" xfId="0" applyNumberFormat="1" applyFont="1" applyFill="1" applyAlignment="1">
      <alignment horizontal="left" vertical="top" wrapText="1"/>
    </xf>
    <xf numFmtId="44" fontId="6" fillId="0" borderId="13" xfId="0" applyNumberFormat="1" applyFont="1" applyFill="1" applyBorder="1" applyAlignment="1" applyProtection="1">
      <alignment horizontal="left" vertical="top" wrapText="1"/>
      <protection locked="0"/>
    </xf>
    <xf numFmtId="0" fontId="6" fillId="0" borderId="0" xfId="0" applyFont="1" applyFill="1" applyAlignment="1">
      <alignment horizontal="center" vertical="center" wrapText="1"/>
    </xf>
    <xf numFmtId="0" fontId="7" fillId="0" borderId="0" xfId="0" applyFont="1" applyBorder="1" applyAlignment="1">
      <alignment horizontal="right" vertical="top" wrapText="1"/>
    </xf>
    <xf numFmtId="44" fontId="6" fillId="0" borderId="0" xfId="0" applyNumberFormat="1" applyFont="1" applyFill="1" applyBorder="1" applyAlignment="1" applyProtection="1">
      <alignment horizontal="left" vertical="top" wrapText="1"/>
      <protection locked="0"/>
    </xf>
    <xf numFmtId="3" fontId="6" fillId="0" borderId="0" xfId="0" applyNumberFormat="1" applyFont="1" applyFill="1" applyAlignment="1">
      <alignment horizontal="left" vertical="top" wrapText="1"/>
    </xf>
    <xf numFmtId="0" fontId="7" fillId="0" borderId="0" xfId="0" applyFont="1" applyFill="1" applyBorder="1" applyAlignment="1">
      <alignment horizontal="left" vertical="top" wrapText="1"/>
    </xf>
    <xf numFmtId="0" fontId="6" fillId="0" borderId="0" xfId="54" applyNumberFormat="1" applyFont="1" applyFill="1" applyBorder="1" applyAlignment="1" applyProtection="1">
      <alignment vertical="center" wrapText="1"/>
      <protection locked="0"/>
    </xf>
    <xf numFmtId="0" fontId="6" fillId="0" borderId="0"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0" xfId="0" applyFont="1" applyFill="1" applyBorder="1" applyAlignment="1">
      <alignment horizontal="right" vertical="top" wrapText="1"/>
    </xf>
    <xf numFmtId="49" fontId="3" fillId="0" borderId="10"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center" vertical="center" wrapText="1" shrinkToFit="1"/>
      <protection locked="0"/>
    </xf>
    <xf numFmtId="44" fontId="3" fillId="0" borderId="10" xfId="0" applyNumberFormat="1" applyFont="1" applyFill="1" applyBorder="1" applyAlignment="1">
      <alignment horizontal="center" vertical="center" wrapText="1"/>
    </xf>
    <xf numFmtId="0" fontId="3" fillId="0" borderId="0" xfId="0" applyFont="1" applyAlignment="1">
      <alignment horizontal="right" vertical="top"/>
    </xf>
    <xf numFmtId="0" fontId="6" fillId="0" borderId="0" xfId="0" applyFont="1" applyAlignment="1">
      <alignment horizontal="justify" vertical="center"/>
    </xf>
    <xf numFmtId="0" fontId="4" fillId="0" borderId="0" xfId="0" applyFont="1" applyFill="1" applyBorder="1" applyAlignment="1" applyProtection="1">
      <alignment horizontal="left" vertical="top"/>
      <protection locked="0"/>
    </xf>
    <xf numFmtId="0" fontId="4" fillId="33" borderId="10" xfId="0" applyFont="1" applyFill="1" applyBorder="1" applyAlignment="1" applyProtection="1">
      <alignment horizontal="left" vertical="top" wrapText="1"/>
      <protection locked="0"/>
    </xf>
    <xf numFmtId="44" fontId="3" fillId="33" borderId="13" xfId="0" applyNumberFormat="1" applyFont="1" applyFill="1" applyBorder="1" applyAlignment="1" applyProtection="1">
      <alignment horizontal="left" vertical="top" wrapText="1"/>
      <protection locked="0"/>
    </xf>
    <xf numFmtId="0" fontId="9"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0" xfId="0" applyFont="1" applyBorder="1" applyAlignment="1">
      <alignment horizontal="left" vertical="top" wrapText="1"/>
    </xf>
    <xf numFmtId="44"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center" wrapText="1" shrinkToFit="1"/>
      <protection locked="0"/>
    </xf>
    <xf numFmtId="4" fontId="3" fillId="0" borderId="14" xfId="0" applyNumberFormat="1" applyFont="1" applyFill="1" applyBorder="1" applyAlignment="1" applyProtection="1">
      <alignment horizontal="center" vertical="center" wrapText="1" shrinkToFit="1"/>
      <protection locked="0"/>
    </xf>
    <xf numFmtId="44" fontId="3" fillId="0" borderId="14" xfId="0" applyNumberFormat="1" applyFont="1" applyFill="1" applyBorder="1" applyAlignment="1">
      <alignment horizontal="center" vertical="center" wrapText="1"/>
    </xf>
    <xf numFmtId="0" fontId="4" fillId="0" borderId="10" xfId="0" applyFont="1" applyFill="1" applyBorder="1" applyAlignment="1" applyProtection="1">
      <alignment horizontal="left" vertical="top" wrapText="1"/>
      <protection locked="0"/>
    </xf>
    <xf numFmtId="44" fontId="3" fillId="0" borderId="13" xfId="0" applyNumberFormat="1" applyFont="1" applyFill="1" applyBorder="1" applyAlignment="1" applyProtection="1">
      <alignment horizontal="left" vertical="top" wrapText="1"/>
      <protection locked="0"/>
    </xf>
    <xf numFmtId="0" fontId="9" fillId="0" borderId="10"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pplyProtection="1">
      <alignment horizontal="center" vertical="center" wrapText="1" shrinkToFit="1"/>
      <protection locked="0"/>
    </xf>
    <xf numFmtId="44" fontId="9"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Fill="1" applyBorder="1" applyAlignment="1">
      <alignment vertical="center" wrapText="1"/>
    </xf>
    <xf numFmtId="49" fontId="3" fillId="0" borderId="15" xfId="0" applyNumberFormat="1" applyFont="1" applyFill="1" applyBorder="1" applyAlignment="1" applyProtection="1">
      <alignment vertical="center" wrapText="1"/>
      <protection locked="0"/>
    </xf>
    <xf numFmtId="4" fontId="3" fillId="0" borderId="15" xfId="0" applyNumberFormat="1" applyFont="1" applyFill="1" applyBorder="1" applyAlignment="1" applyProtection="1">
      <alignment vertical="center" wrapText="1" shrinkToFit="1"/>
      <protection locked="0"/>
    </xf>
    <xf numFmtId="44" fontId="3" fillId="0" borderId="15" xfId="0" applyNumberFormat="1" applyFont="1" applyFill="1" applyBorder="1" applyAlignment="1">
      <alignment vertical="center" wrapText="1"/>
    </xf>
    <xf numFmtId="3" fontId="3" fillId="0" borderId="10" xfId="0" applyNumberFormat="1" applyFont="1" applyBorder="1" applyAlignment="1">
      <alignment horizontal="center" vertical="center" wrapText="1"/>
    </xf>
    <xf numFmtId="0" fontId="7" fillId="4" borderId="16"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4" borderId="10" xfId="0" applyFont="1" applyFill="1" applyBorder="1" applyAlignment="1">
      <alignment horizontal="center" vertical="center" wrapText="1"/>
    </xf>
    <xf numFmtId="175" fontId="4" fillId="4" borderId="10" xfId="42" applyNumberFormat="1" applyFont="1" applyFill="1" applyBorder="1" applyAlignment="1">
      <alignment horizontal="center" vertical="center" wrapText="1"/>
    </xf>
    <xf numFmtId="0" fontId="4" fillId="4" borderId="10" xfId="0" applyFont="1" applyFill="1" applyBorder="1" applyAlignment="1" applyProtection="1">
      <alignment horizontal="center" vertical="center" wrapText="1"/>
      <protection locked="0"/>
    </xf>
    <xf numFmtId="0" fontId="10" fillId="4" borderId="10" xfId="0" applyFont="1" applyFill="1" applyBorder="1" applyAlignment="1">
      <alignment horizontal="center" vertical="center" wrapText="1"/>
    </xf>
    <xf numFmtId="175" fontId="10" fillId="4" borderId="10" xfId="42" applyNumberFormat="1" applyFont="1" applyFill="1" applyBorder="1" applyAlignment="1">
      <alignment horizontal="center" vertical="center" wrapText="1"/>
    </xf>
    <xf numFmtId="0" fontId="10" fillId="4" borderId="10" xfId="0" applyFont="1" applyFill="1" applyBorder="1" applyAlignment="1" applyProtection="1">
      <alignment horizontal="center" vertical="center" wrapText="1"/>
      <protection locked="0"/>
    </xf>
    <xf numFmtId="0" fontId="6" fillId="0" borderId="0" xfId="0" applyFont="1" applyAlignment="1">
      <alignment vertical="center"/>
    </xf>
    <xf numFmtId="0" fontId="3" fillId="0" borderId="10"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center" wrapText="1"/>
    </xf>
    <xf numFmtId="0" fontId="7" fillId="0" borderId="12"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0" xfId="0" applyFont="1" applyFill="1" applyBorder="1" applyAlignment="1" applyProtection="1">
      <alignment horizontal="justify" vertical="top" wrapText="1"/>
      <protection locked="0"/>
    </xf>
    <xf numFmtId="0" fontId="7"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7" fillId="0" borderId="12"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3" fontId="7" fillId="4" borderId="17" xfId="0" applyNumberFormat="1" applyFont="1" applyFill="1" applyBorder="1" applyAlignment="1" applyProtection="1">
      <alignment horizontal="center" vertical="center" wrapText="1"/>
      <protection locked="0"/>
    </xf>
    <xf numFmtId="0" fontId="6" fillId="4" borderId="18" xfId="0" applyFont="1" applyFill="1" applyBorder="1" applyAlignment="1">
      <alignment horizontal="center" vertical="center" wrapText="1"/>
    </xf>
    <xf numFmtId="44" fontId="6" fillId="0" borderId="10" xfId="63" applyNumberFormat="1" applyFont="1" applyFill="1" applyBorder="1" applyAlignment="1" applyProtection="1">
      <alignment horizontal="left" vertical="center" wrapText="1"/>
      <protection locked="0"/>
    </xf>
    <xf numFmtId="44" fontId="6" fillId="0" borderId="10" xfId="0" applyNumberFormat="1" applyFont="1" applyBorder="1" applyAlignment="1">
      <alignment horizontal="left" vertical="center" wrapText="1"/>
    </xf>
    <xf numFmtId="44" fontId="6" fillId="0" borderId="11" xfId="63" applyNumberFormat="1" applyFont="1" applyFill="1" applyBorder="1" applyAlignment="1" applyProtection="1">
      <alignment horizontal="left" vertical="center" wrapText="1"/>
      <protection locked="0"/>
    </xf>
    <xf numFmtId="44" fontId="6" fillId="0" borderId="11" xfId="0" applyNumberFormat="1" applyFont="1" applyBorder="1" applyAlignment="1">
      <alignment horizontal="left" vertical="center" wrapText="1"/>
    </xf>
    <xf numFmtId="49" fontId="6" fillId="0" borderId="0" xfId="0" applyNumberFormat="1" applyFont="1" applyFill="1" applyBorder="1" applyAlignment="1" applyProtection="1">
      <alignment vertical="top" wrapText="1"/>
      <protection locked="0"/>
    </xf>
    <xf numFmtId="0" fontId="6" fillId="0" borderId="0" xfId="0" applyFont="1" applyFill="1" applyBorder="1" applyAlignment="1" applyProtection="1">
      <alignment horizontal="justify" vertical="top" wrapText="1"/>
      <protection locked="0"/>
    </xf>
    <xf numFmtId="0" fontId="6" fillId="0" borderId="0" xfId="0" applyFont="1" applyFill="1" applyAlignment="1">
      <alignment vertical="top" wrapText="1"/>
    </xf>
    <xf numFmtId="49" fontId="6" fillId="0" borderId="10"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justify" vertical="top" wrapText="1"/>
      <protection locked="0"/>
    </xf>
    <xf numFmtId="49" fontId="7" fillId="0" borderId="12" xfId="0" applyNumberFormat="1"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19" xfId="0" applyNumberFormat="1" applyFont="1" applyFill="1" applyBorder="1" applyAlignment="1" applyProtection="1">
      <alignment horizontal="left" vertical="top" wrapText="1"/>
      <protection locked="0"/>
    </xf>
    <xf numFmtId="49" fontId="6" fillId="0" borderId="13" xfId="0" applyNumberFormat="1" applyFont="1" applyFill="1" applyBorder="1" applyAlignment="1" applyProtection="1">
      <alignment horizontal="left" vertical="top" wrapText="1"/>
      <protection locked="0"/>
    </xf>
    <xf numFmtId="44" fontId="7" fillId="0" borderId="0" xfId="63" applyFont="1" applyFill="1" applyBorder="1" applyAlignment="1" applyProtection="1">
      <alignment horizontal="center" vertical="top"/>
      <protection locked="0"/>
    </xf>
    <xf numFmtId="0" fontId="6" fillId="0" borderId="0" xfId="0" applyFont="1" applyAlignment="1">
      <alignment horizontal="left" vertical="top" wrapText="1"/>
    </xf>
    <xf numFmtId="0" fontId="3" fillId="0" borderId="0" xfId="0" applyFont="1" applyAlignment="1">
      <alignment horizontal="right" vertical="top"/>
    </xf>
    <xf numFmtId="0" fontId="6" fillId="0" borderId="0" xfId="0" applyFont="1" applyAlignment="1">
      <alignment horizontal="right" vertical="top"/>
    </xf>
    <xf numFmtId="0" fontId="6" fillId="0" borderId="0" xfId="0" applyFont="1" applyFill="1" applyAlignment="1">
      <alignment horizontal="right" vertical="top"/>
    </xf>
    <xf numFmtId="0" fontId="7" fillId="0" borderId="2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4" fillId="0" borderId="20"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10" xfId="52"/>
    <cellStyle name="Normalny 8" xfId="53"/>
    <cellStyle name="Normalny_Arkusz1"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69"/>
  <sheetViews>
    <sheetView showGridLines="0" zoomScale="85" zoomScaleNormal="85" zoomScaleSheetLayoutView="130" zoomScalePageLayoutView="0" workbookViewId="0" topLeftCell="A1">
      <selection activeCell="C22" sqref="C22:D22"/>
    </sheetView>
  </sheetViews>
  <sheetFormatPr defaultColWidth="9.00390625" defaultRowHeight="12.75"/>
  <cols>
    <col min="1" max="1" width="4.375" style="12" customWidth="1"/>
    <col min="2" max="2" width="20.375" style="12" customWidth="1"/>
    <col min="3" max="3" width="38.875" style="12" customWidth="1"/>
    <col min="4" max="4" width="42.375" style="12" customWidth="1"/>
    <col min="5" max="16384" width="9.125" style="12" customWidth="1"/>
  </cols>
  <sheetData>
    <row r="1" spans="1:4" ht="15.75">
      <c r="A1" s="10"/>
      <c r="B1" s="10"/>
      <c r="C1" s="10"/>
      <c r="D1" s="11" t="s">
        <v>10</v>
      </c>
    </row>
    <row r="2" spans="1:4" ht="15.75">
      <c r="A2" s="10"/>
      <c r="B2" s="142" t="s">
        <v>11</v>
      </c>
      <c r="C2" s="142"/>
      <c r="D2" s="142"/>
    </row>
    <row r="3" spans="1:4" ht="15.75">
      <c r="A3" s="10"/>
      <c r="B3" s="10"/>
      <c r="C3" s="10"/>
      <c r="D3" s="13"/>
    </row>
    <row r="4" spans="1:4" ht="15.75">
      <c r="A4" s="10"/>
      <c r="B4" s="10" t="s">
        <v>12</v>
      </c>
      <c r="C4" s="10" t="s">
        <v>70</v>
      </c>
      <c r="D4" s="13"/>
    </row>
    <row r="5" spans="1:4" ht="15.75">
      <c r="A5" s="10"/>
      <c r="B5" s="10"/>
      <c r="C5" s="10"/>
      <c r="D5" s="13"/>
    </row>
    <row r="6" spans="1:4" ht="36" customHeight="1">
      <c r="A6" s="10"/>
      <c r="B6" s="10" t="s">
        <v>13</v>
      </c>
      <c r="C6" s="119" t="s">
        <v>69</v>
      </c>
      <c r="D6" s="119"/>
    </row>
    <row r="7" spans="1:4" ht="15.75">
      <c r="A7" s="10"/>
      <c r="B7" s="10"/>
      <c r="C7" s="10"/>
      <c r="D7" s="13"/>
    </row>
    <row r="8" spans="1:4" ht="15.75">
      <c r="A8" s="10"/>
      <c r="B8" s="14" t="s">
        <v>68</v>
      </c>
      <c r="C8" s="120"/>
      <c r="D8" s="121"/>
    </row>
    <row r="9" spans="1:4" ht="35.25" customHeight="1">
      <c r="A9" s="10"/>
      <c r="B9" s="14" t="s">
        <v>14</v>
      </c>
      <c r="C9" s="122"/>
      <c r="D9" s="123"/>
    </row>
    <row r="10" spans="1:4" ht="15.75">
      <c r="A10" s="10"/>
      <c r="B10" s="14" t="s">
        <v>15</v>
      </c>
      <c r="C10" s="117"/>
      <c r="D10" s="118"/>
    </row>
    <row r="11" spans="1:4" ht="15.75">
      <c r="A11" s="10"/>
      <c r="B11" s="14" t="s">
        <v>16</v>
      </c>
      <c r="C11" s="117"/>
      <c r="D11" s="118"/>
    </row>
    <row r="12" spans="1:4" ht="15.75">
      <c r="A12" s="10"/>
      <c r="B12" s="14" t="s">
        <v>17</v>
      </c>
      <c r="C12" s="117"/>
      <c r="D12" s="118"/>
    </row>
    <row r="13" spans="1:4" ht="15.75">
      <c r="A13" s="10"/>
      <c r="B13" s="14" t="s">
        <v>18</v>
      </c>
      <c r="C13" s="117"/>
      <c r="D13" s="118"/>
    </row>
    <row r="14" spans="1:4" ht="15.75">
      <c r="A14" s="10"/>
      <c r="B14" s="14" t="s">
        <v>19</v>
      </c>
      <c r="C14" s="117"/>
      <c r="D14" s="118"/>
    </row>
    <row r="15" spans="1:4" ht="15.75">
      <c r="A15" s="10"/>
      <c r="B15" s="14" t="s">
        <v>20</v>
      </c>
      <c r="C15" s="117"/>
      <c r="D15" s="118"/>
    </row>
    <row r="16" spans="1:4" ht="15.75">
      <c r="A16" s="10"/>
      <c r="B16" s="14" t="s">
        <v>21</v>
      </c>
      <c r="C16" s="117"/>
      <c r="D16" s="118"/>
    </row>
    <row r="17" spans="1:4" ht="15.75">
      <c r="A17" s="10"/>
      <c r="B17" s="10"/>
      <c r="C17" s="16"/>
      <c r="D17" s="17"/>
    </row>
    <row r="18" spans="1:4" ht="15.75">
      <c r="A18" s="10"/>
      <c r="B18" s="124" t="s">
        <v>22</v>
      </c>
      <c r="C18" s="125"/>
      <c r="D18" s="19"/>
    </row>
    <row r="19" spans="1:4" ht="16.5" thickBot="1">
      <c r="A19" s="10"/>
      <c r="B19" s="10"/>
      <c r="C19" s="18"/>
      <c r="D19" s="19"/>
    </row>
    <row r="20" spans="1:4" ht="16.5" thickBot="1">
      <c r="A20" s="10"/>
      <c r="B20" s="105" t="s">
        <v>23</v>
      </c>
      <c r="C20" s="126" t="s">
        <v>24</v>
      </c>
      <c r="D20" s="127"/>
    </row>
    <row r="21" spans="1:4" ht="15.75">
      <c r="A21" s="20"/>
      <c r="B21" s="21" t="s">
        <v>25</v>
      </c>
      <c r="C21" s="130">
        <f>'część (1)'!I5</f>
        <v>0</v>
      </c>
      <c r="D21" s="131"/>
    </row>
    <row r="22" spans="1:4" ht="15.75">
      <c r="A22" s="20"/>
      <c r="B22" s="22" t="s">
        <v>26</v>
      </c>
      <c r="C22" s="128">
        <f>'część (2)'!H4</f>
        <v>0</v>
      </c>
      <c r="D22" s="129"/>
    </row>
    <row r="23" spans="1:4" ht="15.75">
      <c r="A23" s="20"/>
      <c r="B23" s="22" t="s">
        <v>27</v>
      </c>
      <c r="C23" s="128">
        <f>'część (3)'!H4</f>
        <v>0</v>
      </c>
      <c r="D23" s="129"/>
    </row>
    <row r="24" spans="1:4" ht="15.75">
      <c r="A24" s="20"/>
      <c r="B24" s="22" t="s">
        <v>28</v>
      </c>
      <c r="C24" s="128">
        <f>'część (4)'!H4</f>
        <v>0</v>
      </c>
      <c r="D24" s="129"/>
    </row>
    <row r="25" spans="1:4" ht="15.75">
      <c r="A25" s="20"/>
      <c r="B25" s="22" t="s">
        <v>29</v>
      </c>
      <c r="C25" s="128">
        <f>'część (5)'!H4</f>
        <v>0</v>
      </c>
      <c r="D25" s="129"/>
    </row>
    <row r="26" spans="1:4" ht="15.75">
      <c r="A26" s="20"/>
      <c r="B26" s="22" t="s">
        <v>30</v>
      </c>
      <c r="C26" s="128">
        <f>'część (6)'!H4</f>
        <v>0</v>
      </c>
      <c r="D26" s="129"/>
    </row>
    <row r="27" spans="1:4" ht="15.75">
      <c r="A27" s="20"/>
      <c r="B27" s="22" t="s">
        <v>31</v>
      </c>
      <c r="C27" s="128">
        <f>'część (7)'!H4</f>
        <v>0</v>
      </c>
      <c r="D27" s="129"/>
    </row>
    <row r="28" spans="1:4" ht="15.75">
      <c r="A28" s="20"/>
      <c r="B28" s="22" t="s">
        <v>32</v>
      </c>
      <c r="C28" s="128">
        <f>'część (8)'!H5</f>
        <v>0</v>
      </c>
      <c r="D28" s="129"/>
    </row>
    <row r="29" spans="1:4" ht="15.75">
      <c r="A29" s="20"/>
      <c r="B29" s="22" t="s">
        <v>33</v>
      </c>
      <c r="C29" s="128">
        <f>'część (9)'!H4</f>
        <v>0</v>
      </c>
      <c r="D29" s="129"/>
    </row>
    <row r="30" spans="1:4" ht="15.75">
      <c r="A30" s="10"/>
      <c r="B30" s="22" t="s">
        <v>54</v>
      </c>
      <c r="C30" s="128">
        <f>'część (10)'!H4</f>
        <v>0</v>
      </c>
      <c r="D30" s="129"/>
    </row>
    <row r="31" spans="1:4" ht="15.75">
      <c r="A31" s="10"/>
      <c r="B31" s="22" t="s">
        <v>55</v>
      </c>
      <c r="C31" s="128">
        <f>'część (11)'!H4</f>
        <v>0</v>
      </c>
      <c r="D31" s="129"/>
    </row>
    <row r="32" spans="1:4" ht="22.5" customHeight="1">
      <c r="A32" s="10"/>
      <c r="B32" s="22" t="s">
        <v>56</v>
      </c>
      <c r="C32" s="128">
        <f>'część (12)'!I4</f>
        <v>0</v>
      </c>
      <c r="D32" s="129"/>
    </row>
    <row r="33" spans="1:4" ht="15.75">
      <c r="A33" s="10"/>
      <c r="B33" s="22" t="s">
        <v>57</v>
      </c>
      <c r="C33" s="128">
        <f>'część (13)'!H4</f>
        <v>0</v>
      </c>
      <c r="D33" s="129"/>
    </row>
    <row r="34" spans="1:4" ht="15.75">
      <c r="A34" s="10"/>
      <c r="B34" s="22" t="s">
        <v>58</v>
      </c>
      <c r="C34" s="128">
        <f>'część (14)'!H4</f>
        <v>0</v>
      </c>
      <c r="D34" s="129"/>
    </row>
    <row r="35" spans="1:4" ht="15.75">
      <c r="A35" s="10"/>
      <c r="B35" s="22" t="s">
        <v>59</v>
      </c>
      <c r="C35" s="128">
        <f>'część (15)'!H4</f>
        <v>0</v>
      </c>
      <c r="D35" s="129"/>
    </row>
    <row r="36" spans="1:4" ht="15.75">
      <c r="A36" s="10"/>
      <c r="B36" s="22" t="s">
        <v>60</v>
      </c>
      <c r="C36" s="128">
        <f>'część (16)'!H4</f>
        <v>0</v>
      </c>
      <c r="D36" s="129"/>
    </row>
    <row r="37" spans="1:4" ht="15.75">
      <c r="A37" s="10"/>
      <c r="B37" s="22" t="s">
        <v>61</v>
      </c>
      <c r="C37" s="128">
        <f>'część (17)'!H4</f>
        <v>0</v>
      </c>
      <c r="D37" s="129"/>
    </row>
    <row r="38" spans="1:4" ht="15.75">
      <c r="A38" s="10"/>
      <c r="B38" s="22" t="s">
        <v>62</v>
      </c>
      <c r="C38" s="128">
        <f>'część (18)'!H4</f>
        <v>0</v>
      </c>
      <c r="D38" s="129"/>
    </row>
    <row r="39" spans="1:4" ht="15.75">
      <c r="A39" s="10"/>
      <c r="B39" s="22" t="s">
        <v>63</v>
      </c>
      <c r="C39" s="128">
        <f>'część (19)'!H4</f>
        <v>0</v>
      </c>
      <c r="D39" s="129"/>
    </row>
    <row r="40" spans="1:4" ht="15.75">
      <c r="A40" s="10"/>
      <c r="B40" s="23"/>
      <c r="C40" s="24"/>
      <c r="D40" s="25"/>
    </row>
    <row r="41" spans="1:4" ht="15.75">
      <c r="A41" s="10"/>
      <c r="B41" s="23"/>
      <c r="C41" s="24"/>
      <c r="D41" s="25"/>
    </row>
    <row r="42" spans="1:4" ht="21" customHeight="1">
      <c r="A42" s="10" t="s">
        <v>34</v>
      </c>
      <c r="B42" s="125" t="s">
        <v>35</v>
      </c>
      <c r="C42" s="124"/>
      <c r="D42" s="134"/>
    </row>
    <row r="43" spans="1:4" ht="57.75" customHeight="1">
      <c r="A43" s="10" t="s">
        <v>36</v>
      </c>
      <c r="B43" s="132" t="s">
        <v>71</v>
      </c>
      <c r="C43" s="132"/>
      <c r="D43" s="132"/>
    </row>
    <row r="44" spans="1:4" ht="71.25" customHeight="1">
      <c r="A44" s="26" t="s">
        <v>37</v>
      </c>
      <c r="B44" s="133" t="s">
        <v>72</v>
      </c>
      <c r="C44" s="133"/>
      <c r="D44" s="133"/>
    </row>
    <row r="45" spans="1:4" ht="32.25" customHeight="1">
      <c r="A45" s="26" t="s">
        <v>38</v>
      </c>
      <c r="B45" s="124" t="s">
        <v>171</v>
      </c>
      <c r="C45" s="124"/>
      <c r="D45" s="124"/>
    </row>
    <row r="46" spans="1:4" ht="49.5" customHeight="1">
      <c r="A46" s="10" t="s">
        <v>40</v>
      </c>
      <c r="B46" s="133" t="s">
        <v>39</v>
      </c>
      <c r="C46" s="136"/>
      <c r="D46" s="136"/>
    </row>
    <row r="47" spans="1:4" ht="40.5" customHeight="1">
      <c r="A47" s="10" t="s">
        <v>42</v>
      </c>
      <c r="B47" s="124" t="s">
        <v>41</v>
      </c>
      <c r="C47" s="125"/>
      <c r="D47" s="125"/>
    </row>
    <row r="48" spans="1:4" ht="40.5" customHeight="1">
      <c r="A48" s="10" t="s">
        <v>44</v>
      </c>
      <c r="B48" s="133" t="s">
        <v>43</v>
      </c>
      <c r="C48" s="136"/>
      <c r="D48" s="136"/>
    </row>
    <row r="49" spans="1:4" ht="111.75" customHeight="1">
      <c r="A49" s="10" t="s">
        <v>45</v>
      </c>
      <c r="B49" s="124" t="s">
        <v>64</v>
      </c>
      <c r="C49" s="143"/>
      <c r="D49" s="143"/>
    </row>
    <row r="50" spans="1:4" ht="102" customHeight="1">
      <c r="A50" s="10" t="s">
        <v>67</v>
      </c>
      <c r="B50" s="124" t="s">
        <v>168</v>
      </c>
      <c r="C50" s="124"/>
      <c r="D50" s="124"/>
    </row>
    <row r="51" spans="1:4" ht="15.75">
      <c r="A51" s="27"/>
      <c r="B51" s="77"/>
      <c r="C51" s="18"/>
      <c r="D51" s="10"/>
    </row>
    <row r="52" spans="1:4" ht="15.75">
      <c r="A52" s="10" t="s">
        <v>148</v>
      </c>
      <c r="B52" s="106" t="s">
        <v>157</v>
      </c>
      <c r="C52" s="18"/>
      <c r="D52" s="28"/>
    </row>
    <row r="53" spans="1:4" ht="22.5" customHeight="1">
      <c r="A53" s="10"/>
      <c r="B53" s="139" t="s">
        <v>46</v>
      </c>
      <c r="C53" s="140"/>
      <c r="D53" s="141"/>
    </row>
    <row r="54" spans="1:4" ht="15.75">
      <c r="A54" s="10"/>
      <c r="B54" s="139" t="s">
        <v>47</v>
      </c>
      <c r="C54" s="141"/>
      <c r="D54" s="14"/>
    </row>
    <row r="55" spans="1:4" ht="15.75">
      <c r="A55" s="10"/>
      <c r="B55" s="137"/>
      <c r="C55" s="138"/>
      <c r="D55" s="14"/>
    </row>
    <row r="56" spans="1:4" ht="15.75">
      <c r="A56" s="10"/>
      <c r="B56" s="137"/>
      <c r="C56" s="138"/>
      <c r="D56" s="14"/>
    </row>
    <row r="57" spans="1:4" ht="15.75">
      <c r="A57" s="10"/>
      <c r="B57" s="137"/>
      <c r="C57" s="138"/>
      <c r="D57" s="14"/>
    </row>
    <row r="58" spans="1:4" ht="15.75">
      <c r="A58" s="10"/>
      <c r="B58" s="30" t="s">
        <v>48</v>
      </c>
      <c r="C58" s="30"/>
      <c r="D58" s="28"/>
    </row>
    <row r="59" spans="1:4" ht="15.75">
      <c r="A59" s="10"/>
      <c r="B59" s="139" t="s">
        <v>49</v>
      </c>
      <c r="C59" s="140"/>
      <c r="D59" s="141"/>
    </row>
    <row r="60" spans="1:4" ht="15.75">
      <c r="A60" s="10"/>
      <c r="B60" s="31" t="s">
        <v>47</v>
      </c>
      <c r="C60" s="29" t="s">
        <v>50</v>
      </c>
      <c r="D60" s="32" t="s">
        <v>51</v>
      </c>
    </row>
    <row r="61" spans="1:4" ht="15.75">
      <c r="A61" s="10"/>
      <c r="B61" s="33"/>
      <c r="C61" s="29"/>
      <c r="D61" s="34"/>
    </row>
    <row r="62" spans="1:4" ht="15.75">
      <c r="A62" s="10"/>
      <c r="B62" s="33"/>
      <c r="C62" s="29"/>
      <c r="D62" s="34"/>
    </row>
    <row r="63" spans="1:4" ht="15.75">
      <c r="A63" s="10"/>
      <c r="B63" s="30"/>
      <c r="C63" s="30"/>
      <c r="D63" s="28"/>
    </row>
    <row r="64" spans="1:4" ht="15.75">
      <c r="A64" s="10"/>
      <c r="B64" s="139" t="s">
        <v>52</v>
      </c>
      <c r="C64" s="140"/>
      <c r="D64" s="141"/>
    </row>
    <row r="65" spans="1:4" ht="15.75">
      <c r="A65" s="10"/>
      <c r="B65" s="135" t="s">
        <v>53</v>
      </c>
      <c r="C65" s="135"/>
      <c r="D65" s="14"/>
    </row>
    <row r="66" spans="1:4" ht="36" customHeight="1">
      <c r="A66" s="10"/>
      <c r="B66" s="121"/>
      <c r="C66" s="121"/>
      <c r="D66" s="14"/>
    </row>
    <row r="68" spans="1:4" ht="15.75">
      <c r="A68" s="12" t="s">
        <v>149</v>
      </c>
      <c r="B68" s="113" t="s">
        <v>167</v>
      </c>
      <c r="C68" s="113"/>
      <c r="D68" s="113"/>
    </row>
    <row r="69" spans="2:4" ht="15.75">
      <c r="B69" s="113"/>
      <c r="C69" s="113"/>
      <c r="D69" s="113"/>
    </row>
  </sheetData>
  <sheetProtection/>
  <mergeCells count="50">
    <mergeCell ref="B57:C57"/>
    <mergeCell ref="B59:D59"/>
    <mergeCell ref="B64:D64"/>
    <mergeCell ref="B2:D2"/>
    <mergeCell ref="B49:D49"/>
    <mergeCell ref="B53:D53"/>
    <mergeCell ref="B54:C54"/>
    <mergeCell ref="B50:D50"/>
    <mergeCell ref="B55:C55"/>
    <mergeCell ref="B56:C56"/>
    <mergeCell ref="B66:C66"/>
    <mergeCell ref="C30:D30"/>
    <mergeCell ref="C31:D31"/>
    <mergeCell ref="C32:D32"/>
    <mergeCell ref="C33:D33"/>
    <mergeCell ref="C34:D34"/>
    <mergeCell ref="B65:C65"/>
    <mergeCell ref="B46:D46"/>
    <mergeCell ref="B47:D47"/>
    <mergeCell ref="B48:D48"/>
    <mergeCell ref="B43:D43"/>
    <mergeCell ref="B44:D44"/>
    <mergeCell ref="C39:D39"/>
    <mergeCell ref="C38:D38"/>
    <mergeCell ref="B42:D42"/>
    <mergeCell ref="B45:D45"/>
    <mergeCell ref="C35:D35"/>
    <mergeCell ref="C36:D36"/>
    <mergeCell ref="C37:D37"/>
    <mergeCell ref="C25:D25"/>
    <mergeCell ref="C26:D26"/>
    <mergeCell ref="C27:D27"/>
    <mergeCell ref="C28:D28"/>
    <mergeCell ref="C29:D29"/>
    <mergeCell ref="C15:D15"/>
    <mergeCell ref="C16:D16"/>
    <mergeCell ref="B18:C18"/>
    <mergeCell ref="C20:D20"/>
    <mergeCell ref="C23:D23"/>
    <mergeCell ref="C24:D24"/>
    <mergeCell ref="C21:D21"/>
    <mergeCell ref="C22:D22"/>
    <mergeCell ref="C13:D13"/>
    <mergeCell ref="C14:D14"/>
    <mergeCell ref="C6:D6"/>
    <mergeCell ref="C8:D8"/>
    <mergeCell ref="C9:D9"/>
    <mergeCell ref="C10:D10"/>
    <mergeCell ref="C11:D11"/>
    <mergeCell ref="C12:D12"/>
  </mergeCells>
  <printOptions/>
  <pageMargins left="0.7" right="0.7" top="0.75" bottom="0.75" header="0.3" footer="0.3"/>
  <pageSetup fitToHeight="0"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H19"/>
  <sheetViews>
    <sheetView showGridLines="0" view="pageBreakPreview" zoomScale="115" zoomScaleNormal="75" zoomScaleSheetLayoutView="115" workbookViewId="0" topLeftCell="A1">
      <selection activeCell="B9" sqref="B9"/>
    </sheetView>
  </sheetViews>
  <sheetFormatPr defaultColWidth="9.00390625" defaultRowHeight="12.75"/>
  <cols>
    <col min="1" max="1" width="4.00390625" style="8" customWidth="1"/>
    <col min="2" max="2" width="65.25390625" style="1" customWidth="1"/>
    <col min="3" max="3" width="8.625" style="1" customWidth="1"/>
    <col min="4" max="4" width="11.375" style="1" customWidth="1"/>
    <col min="5" max="8" width="20.125" style="1" customWidth="1"/>
    <col min="9" max="13" width="14.375" style="1" customWidth="1"/>
    <col min="14" max="16384" width="9.125" style="1" customWidth="1"/>
  </cols>
  <sheetData>
    <row r="1" spans="2:8" ht="15">
      <c r="B1" s="2" t="str">
        <f>'Formularz oferty'!C4</f>
        <v>DFP.271.129.2018.EP</v>
      </c>
      <c r="G1" s="144" t="s">
        <v>66</v>
      </c>
      <c r="H1" s="144"/>
    </row>
    <row r="2" ht="15" customHeight="1">
      <c r="H2" s="2"/>
    </row>
    <row r="3" spans="2:7" ht="15">
      <c r="B3" s="2" t="s">
        <v>0</v>
      </c>
      <c r="C3" s="35">
        <v>9</v>
      </c>
      <c r="D3" s="149" t="s">
        <v>65</v>
      </c>
      <c r="E3" s="150"/>
      <c r="F3" s="6"/>
      <c r="G3" s="5"/>
    </row>
    <row r="4" spans="2:8" ht="15">
      <c r="B4" s="2"/>
      <c r="C4" s="86"/>
      <c r="D4" s="4"/>
      <c r="E4" s="5"/>
      <c r="F4" s="6"/>
      <c r="G4" s="92" t="s">
        <v>24</v>
      </c>
      <c r="H4" s="93">
        <f>SUM(H7:H9)</f>
        <v>0</v>
      </c>
    </row>
    <row r="5" spans="2:3" ht="15">
      <c r="B5" s="2"/>
      <c r="C5" s="7"/>
    </row>
    <row r="6" spans="1:8" s="8" customFormat="1" ht="30">
      <c r="A6" s="107" t="s">
        <v>1</v>
      </c>
      <c r="B6" s="107" t="s">
        <v>5</v>
      </c>
      <c r="C6" s="108" t="s">
        <v>2</v>
      </c>
      <c r="D6" s="107" t="s">
        <v>3</v>
      </c>
      <c r="E6" s="107" t="s">
        <v>6</v>
      </c>
      <c r="F6" s="107" t="s">
        <v>4</v>
      </c>
      <c r="G6" s="109" t="s">
        <v>8</v>
      </c>
      <c r="H6" s="109" t="s">
        <v>9</v>
      </c>
    </row>
    <row r="7" spans="1:8" ht="66" customHeight="1">
      <c r="A7" s="38" t="s">
        <v>34</v>
      </c>
      <c r="B7" s="85" t="s">
        <v>163</v>
      </c>
      <c r="C7" s="84">
        <v>300</v>
      </c>
      <c r="D7" s="83" t="s">
        <v>90</v>
      </c>
      <c r="E7" s="83"/>
      <c r="F7" s="73"/>
      <c r="G7" s="74"/>
      <c r="H7" s="75">
        <f>ROUND(ROUND(C7,2)*ROUND(G7,2),2)</f>
        <v>0</v>
      </c>
    </row>
    <row r="8" spans="1:8" ht="75">
      <c r="A8" s="38" t="s">
        <v>36</v>
      </c>
      <c r="B8" s="85" t="s">
        <v>138</v>
      </c>
      <c r="C8" s="84">
        <v>900</v>
      </c>
      <c r="D8" s="83" t="s">
        <v>90</v>
      </c>
      <c r="E8" s="83"/>
      <c r="F8" s="73"/>
      <c r="G8" s="74"/>
      <c r="H8" s="75">
        <f>ROUND(ROUND(C8,2)*ROUND(G8,2),2)</f>
        <v>0</v>
      </c>
    </row>
    <row r="9" spans="1:8" ht="105">
      <c r="A9" s="38" t="s">
        <v>37</v>
      </c>
      <c r="B9" s="85" t="s">
        <v>139</v>
      </c>
      <c r="C9" s="84">
        <v>3000</v>
      </c>
      <c r="D9" s="83" t="s">
        <v>90</v>
      </c>
      <c r="E9" s="83"/>
      <c r="F9" s="73"/>
      <c r="G9" s="74"/>
      <c r="H9" s="75">
        <f>ROUND(ROUND(C9,2)*ROUND(G9,2),2)</f>
        <v>0</v>
      </c>
    </row>
    <row r="10" ht="15">
      <c r="C10" s="9"/>
    </row>
    <row r="11" ht="15">
      <c r="C11" s="9"/>
    </row>
    <row r="12" ht="15">
      <c r="C12" s="9"/>
    </row>
    <row r="13" ht="15">
      <c r="C13" s="9"/>
    </row>
    <row r="14" ht="15">
      <c r="C14" s="9"/>
    </row>
    <row r="15" ht="15">
      <c r="C15" s="9"/>
    </row>
    <row r="16" ht="15">
      <c r="C16" s="9"/>
    </row>
    <row r="17" ht="15">
      <c r="D17" s="9"/>
    </row>
    <row r="18" ht="15">
      <c r="D18" s="9"/>
    </row>
    <row r="19" ht="15">
      <c r="D19" s="9"/>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3" r:id="rId1"/>
  <headerFooter alignWithMargins="0">
    <oddFooter>&amp;C&amp;"Garamond,Normalny"&amp;P&amp;R&amp;"Garamond,Normalny"pieczęć i podpis osoby (osób) upoważnionej
do reprezentowania wykonawcy</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30" zoomScaleNormal="75" zoomScaleSheetLayoutView="130" workbookViewId="0" topLeftCell="A1">
      <selection activeCell="B15" sqref="B15"/>
    </sheetView>
  </sheetViews>
  <sheetFormatPr defaultColWidth="9.00390625" defaultRowHeight="12.75"/>
  <cols>
    <col min="1" max="1" width="4.00390625" style="39" customWidth="1"/>
    <col min="2" max="2" width="55.25390625" style="39" customWidth="1"/>
    <col min="3" max="3" width="8.625" style="39" customWidth="1"/>
    <col min="4" max="4" width="11.375" style="39" customWidth="1"/>
    <col min="5" max="8" width="20.125" style="39" customWidth="1"/>
    <col min="9" max="13" width="14.375" style="39" customWidth="1"/>
    <col min="14" max="16384" width="9.125" style="39" customWidth="1"/>
  </cols>
  <sheetData>
    <row r="1" spans="2:8" ht="15.75">
      <c r="B1" s="40" t="str">
        <f>'Formularz oferty'!C4</f>
        <v>DFP.271.129.2018.EP</v>
      </c>
      <c r="H1" s="41" t="s">
        <v>7</v>
      </c>
    </row>
    <row r="2" ht="15" customHeight="1">
      <c r="H2" s="40"/>
    </row>
    <row r="3" spans="2:7" ht="15.75">
      <c r="B3" s="40" t="s">
        <v>0</v>
      </c>
      <c r="C3" s="54">
        <v>10</v>
      </c>
      <c r="D3" s="147" t="s">
        <v>65</v>
      </c>
      <c r="E3" s="148"/>
      <c r="F3" s="45"/>
      <c r="G3" s="44"/>
    </row>
    <row r="4" spans="2:8" ht="15.75">
      <c r="B4" s="42"/>
      <c r="C4" s="48"/>
      <c r="D4" s="43"/>
      <c r="E4" s="44"/>
      <c r="F4" s="45"/>
      <c r="G4" s="15" t="s">
        <v>24</v>
      </c>
      <c r="H4" s="61">
        <f>SUM(H7:H17)</f>
        <v>0</v>
      </c>
    </row>
    <row r="5" spans="2:3" ht="15.75">
      <c r="B5" s="40"/>
      <c r="C5" s="46"/>
    </row>
    <row r="6" spans="1:8" s="47" customFormat="1" ht="25.5">
      <c r="A6" s="110" t="s">
        <v>1</v>
      </c>
      <c r="B6" s="110" t="s">
        <v>5</v>
      </c>
      <c r="C6" s="111" t="s">
        <v>2</v>
      </c>
      <c r="D6" s="110" t="s">
        <v>3</v>
      </c>
      <c r="E6" s="110" t="s">
        <v>6</v>
      </c>
      <c r="F6" s="110" t="s">
        <v>4</v>
      </c>
      <c r="G6" s="112" t="s">
        <v>8</v>
      </c>
      <c r="H6" s="112" t="s">
        <v>9</v>
      </c>
    </row>
    <row r="7" spans="1:8" ht="36.75" customHeight="1">
      <c r="A7" s="94" t="s">
        <v>34</v>
      </c>
      <c r="B7" s="98" t="s">
        <v>115</v>
      </c>
      <c r="C7" s="82">
        <v>25</v>
      </c>
      <c r="D7" s="81" t="s">
        <v>123</v>
      </c>
      <c r="E7" s="95"/>
      <c r="F7" s="95"/>
      <c r="G7" s="96"/>
      <c r="H7" s="97">
        <f>ROUND(ROUND(C7,2)*ROUND(G7,2),2)</f>
        <v>0</v>
      </c>
    </row>
    <row r="8" spans="1:8" ht="25.5">
      <c r="A8" s="94" t="s">
        <v>36</v>
      </c>
      <c r="B8" s="98" t="s">
        <v>116</v>
      </c>
      <c r="C8" s="82">
        <v>25</v>
      </c>
      <c r="D8" s="81" t="s">
        <v>123</v>
      </c>
      <c r="E8" s="95"/>
      <c r="F8" s="95"/>
      <c r="G8" s="96"/>
      <c r="H8" s="97">
        <f aca="true" t="shared" si="0" ref="H8:H17">ROUND(ROUND(C8,2)*ROUND(G8,2),2)</f>
        <v>0</v>
      </c>
    </row>
    <row r="9" spans="1:8" ht="25.5">
      <c r="A9" s="94" t="s">
        <v>37</v>
      </c>
      <c r="B9" s="98" t="s">
        <v>117</v>
      </c>
      <c r="C9" s="82">
        <v>25</v>
      </c>
      <c r="D9" s="81" t="s">
        <v>124</v>
      </c>
      <c r="E9" s="95"/>
      <c r="F9" s="95"/>
      <c r="G9" s="96"/>
      <c r="H9" s="97">
        <f t="shared" si="0"/>
        <v>0</v>
      </c>
    </row>
    <row r="10" spans="1:8" ht="25.5">
      <c r="A10" s="94" t="s">
        <v>38</v>
      </c>
      <c r="B10" s="98" t="s">
        <v>118</v>
      </c>
      <c r="C10" s="82">
        <v>25</v>
      </c>
      <c r="D10" s="81" t="s">
        <v>123</v>
      </c>
      <c r="E10" s="95"/>
      <c r="F10" s="95"/>
      <c r="G10" s="96"/>
      <c r="H10" s="97">
        <f t="shared" si="0"/>
        <v>0</v>
      </c>
    </row>
    <row r="11" spans="1:8" ht="54.75" customHeight="1">
      <c r="A11" s="94" t="s">
        <v>40</v>
      </c>
      <c r="B11" s="98" t="s">
        <v>164</v>
      </c>
      <c r="C11" s="82">
        <v>25</v>
      </c>
      <c r="D11" s="81" t="s">
        <v>76</v>
      </c>
      <c r="E11" s="95"/>
      <c r="F11" s="95"/>
      <c r="G11" s="96"/>
      <c r="H11" s="97">
        <f t="shared" si="0"/>
        <v>0</v>
      </c>
    </row>
    <row r="12" spans="1:8" ht="22.5" customHeight="1">
      <c r="A12" s="94" t="s">
        <v>42</v>
      </c>
      <c r="B12" s="98" t="s">
        <v>155</v>
      </c>
      <c r="C12" s="82">
        <v>50</v>
      </c>
      <c r="D12" s="81" t="s">
        <v>76</v>
      </c>
      <c r="E12" s="95"/>
      <c r="F12" s="95"/>
      <c r="G12" s="96"/>
      <c r="H12" s="97">
        <f t="shared" si="0"/>
        <v>0</v>
      </c>
    </row>
    <row r="13" spans="1:8" ht="18" customHeight="1">
      <c r="A13" s="94" t="s">
        <v>44</v>
      </c>
      <c r="B13" s="98" t="s">
        <v>119</v>
      </c>
      <c r="C13" s="82">
        <v>100</v>
      </c>
      <c r="D13" s="81" t="s">
        <v>125</v>
      </c>
      <c r="E13" s="95"/>
      <c r="F13" s="95"/>
      <c r="G13" s="96"/>
      <c r="H13" s="97">
        <f t="shared" si="0"/>
        <v>0</v>
      </c>
    </row>
    <row r="14" spans="1:8" ht="20.25" customHeight="1">
      <c r="A14" s="94" t="s">
        <v>45</v>
      </c>
      <c r="B14" s="98" t="s">
        <v>120</v>
      </c>
      <c r="C14" s="82">
        <v>25</v>
      </c>
      <c r="D14" s="81" t="s">
        <v>76</v>
      </c>
      <c r="E14" s="95"/>
      <c r="F14" s="95"/>
      <c r="G14" s="96"/>
      <c r="H14" s="97">
        <f t="shared" si="0"/>
        <v>0</v>
      </c>
    </row>
    <row r="15" spans="1:8" ht="15.75">
      <c r="A15" s="94" t="s">
        <v>67</v>
      </c>
      <c r="B15" s="98" t="s">
        <v>121</v>
      </c>
      <c r="C15" s="82">
        <v>90</v>
      </c>
      <c r="D15" s="81" t="s">
        <v>76</v>
      </c>
      <c r="E15" s="95"/>
      <c r="F15" s="95"/>
      <c r="G15" s="96"/>
      <c r="H15" s="97">
        <f t="shared" si="0"/>
        <v>0</v>
      </c>
    </row>
    <row r="16" spans="1:8" ht="15.75">
      <c r="A16" s="94" t="s">
        <v>148</v>
      </c>
      <c r="B16" s="98" t="s">
        <v>122</v>
      </c>
      <c r="C16" s="82">
        <v>100</v>
      </c>
      <c r="D16" s="81" t="s">
        <v>76</v>
      </c>
      <c r="E16" s="95"/>
      <c r="F16" s="95"/>
      <c r="G16" s="96"/>
      <c r="H16" s="97">
        <f t="shared" si="0"/>
        <v>0</v>
      </c>
    </row>
    <row r="17" spans="1:8" ht="66" customHeight="1">
      <c r="A17" s="94" t="s">
        <v>149</v>
      </c>
      <c r="B17" s="98" t="s">
        <v>173</v>
      </c>
      <c r="C17" s="82">
        <v>10</v>
      </c>
      <c r="D17" s="81" t="s">
        <v>76</v>
      </c>
      <c r="E17" s="95"/>
      <c r="F17" s="95"/>
      <c r="G17" s="96"/>
      <c r="H17" s="97">
        <f t="shared" si="0"/>
        <v>0</v>
      </c>
    </row>
    <row r="18" ht="15.75">
      <c r="C18" s="53"/>
    </row>
    <row r="19" ht="15.75">
      <c r="D19" s="53"/>
    </row>
    <row r="20" ht="15.75">
      <c r="D20" s="53"/>
    </row>
    <row r="21" ht="15.75">
      <c r="D21" s="53"/>
    </row>
  </sheetData>
  <sheetProtection/>
  <mergeCells count="1">
    <mergeCell ref="D3:E3"/>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8" r:id="rId1"/>
  <headerFooter alignWithMargins="0">
    <oddFooter>&amp;C&amp;"Garamond,Normalny"&amp;P&amp;R&amp;"Garamond,Normalny"pieczęć i podpis osoby (osób) upoważnionej
do reprezentowania wykonawcy</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20"/>
  <sheetViews>
    <sheetView showGridLines="0" view="pageBreakPreview" zoomScale="115" zoomScaleNormal="75" zoomScaleSheetLayoutView="115" workbookViewId="0" topLeftCell="A1">
      <selection activeCell="B7" sqref="B7"/>
    </sheetView>
  </sheetViews>
  <sheetFormatPr defaultColWidth="9.00390625" defaultRowHeight="12.75"/>
  <cols>
    <col min="1" max="1" width="4.00390625" style="47" customWidth="1"/>
    <col min="2" max="2" width="74.625" style="47" customWidth="1"/>
    <col min="3" max="3" width="8.625" style="47" customWidth="1"/>
    <col min="4" max="4" width="11.375" style="47" customWidth="1"/>
    <col min="5" max="8" width="20.125" style="47" customWidth="1"/>
    <col min="9" max="13" width="14.375" style="47" customWidth="1"/>
    <col min="14" max="16384" width="9.125" style="47" customWidth="1"/>
  </cols>
  <sheetData>
    <row r="1" spans="2:8" ht="15.75">
      <c r="B1" s="55" t="str">
        <f>'Formularz oferty'!C4</f>
        <v>DFP.271.129.2018.EP</v>
      </c>
      <c r="G1" s="146" t="s">
        <v>66</v>
      </c>
      <c r="H1" s="146"/>
    </row>
    <row r="2" ht="15" customHeight="1">
      <c r="H2" s="55"/>
    </row>
    <row r="3" spans="2:8" ht="15.75">
      <c r="B3" s="55" t="s">
        <v>0</v>
      </c>
      <c r="C3" s="72">
        <v>11</v>
      </c>
      <c r="D3" s="147" t="s">
        <v>65</v>
      </c>
      <c r="E3" s="148"/>
      <c r="F3" s="45"/>
      <c r="G3" s="44"/>
      <c r="H3" s="39"/>
    </row>
    <row r="4" spans="2:8" ht="15.75">
      <c r="B4" s="56"/>
      <c r="C4" s="66"/>
      <c r="D4" s="43"/>
      <c r="E4" s="44"/>
      <c r="F4" s="45"/>
      <c r="G4" s="15" t="s">
        <v>24</v>
      </c>
      <c r="H4" s="61">
        <f>SUM(H7:H7)</f>
        <v>0</v>
      </c>
    </row>
    <row r="5" spans="2:3" ht="15.75">
      <c r="B5" s="55"/>
      <c r="C5" s="60"/>
    </row>
    <row r="6" spans="1:8" ht="30">
      <c r="A6" s="107" t="s">
        <v>1</v>
      </c>
      <c r="B6" s="107" t="s">
        <v>5</v>
      </c>
      <c r="C6" s="108" t="s">
        <v>2</v>
      </c>
      <c r="D6" s="107" t="s">
        <v>3</v>
      </c>
      <c r="E6" s="107" t="s">
        <v>6</v>
      </c>
      <c r="F6" s="107" t="s">
        <v>4</v>
      </c>
      <c r="G6" s="109" t="s">
        <v>8</v>
      </c>
      <c r="H6" s="109" t="s">
        <v>9</v>
      </c>
    </row>
    <row r="7" spans="1:8" ht="71.25" customHeight="1">
      <c r="A7" s="38" t="s">
        <v>34</v>
      </c>
      <c r="B7" s="85" t="s">
        <v>159</v>
      </c>
      <c r="C7" s="84">
        <v>130000</v>
      </c>
      <c r="D7" s="83" t="s">
        <v>126</v>
      </c>
      <c r="E7" s="73"/>
      <c r="F7" s="73"/>
      <c r="G7" s="74"/>
      <c r="H7" s="75">
        <f>ROUND(ROUND(C7,2)*ROUND(G7,2),2)</f>
        <v>0</v>
      </c>
    </row>
    <row r="8" spans="3:8" ht="15.75">
      <c r="C8" s="65"/>
      <c r="G8" s="57"/>
      <c r="H8" s="57"/>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D18" s="65"/>
    </row>
    <row r="19" ht="15.75">
      <c r="D19" s="65"/>
    </row>
    <row r="20" ht="15.75">
      <c r="D20"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79" r:id="rId1"/>
  <headerFooter alignWithMargins="0">
    <oddFooter>&amp;C&amp;"Garamond,Normalny"&amp;P&amp;R&amp;"Garamond,Normalny"pieczęć i podpis osoby (osób) upoważnionej
do reprezentowania wykonawcy</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21"/>
  <sheetViews>
    <sheetView showGridLines="0" view="pageBreakPreview" zoomScale="90" zoomScaleNormal="75" zoomScaleSheetLayoutView="90" workbookViewId="0" topLeftCell="A1">
      <selection activeCell="B10" sqref="B10"/>
    </sheetView>
  </sheetViews>
  <sheetFormatPr defaultColWidth="9.00390625" defaultRowHeight="12.75"/>
  <cols>
    <col min="1" max="1" width="4.00390625" style="39" customWidth="1"/>
    <col min="2" max="2" width="78.75390625" style="39" customWidth="1"/>
    <col min="3" max="3" width="8.625" style="39" customWidth="1"/>
    <col min="4" max="4" width="11.375" style="39" customWidth="1"/>
    <col min="5" max="9" width="20.125" style="39" customWidth="1"/>
    <col min="10" max="14" width="14.375" style="39" customWidth="1"/>
    <col min="15" max="16384" width="9.125" style="39" customWidth="1"/>
  </cols>
  <sheetData>
    <row r="1" spans="2:9" ht="15.75">
      <c r="B1" s="40" t="str">
        <f>'Formularz oferty'!C4</f>
        <v>DFP.271.129.2018.EP</v>
      </c>
      <c r="I1" s="41" t="s">
        <v>7</v>
      </c>
    </row>
    <row r="2" ht="15" customHeight="1">
      <c r="I2" s="40"/>
    </row>
    <row r="3" spans="2:8" ht="15.75">
      <c r="B3" s="40" t="s">
        <v>0</v>
      </c>
      <c r="C3" s="54">
        <v>12</v>
      </c>
      <c r="D3" s="147" t="s">
        <v>65</v>
      </c>
      <c r="E3" s="148"/>
      <c r="F3" s="45"/>
      <c r="G3" s="45"/>
      <c r="H3" s="44"/>
    </row>
    <row r="4" spans="2:9" ht="15.75">
      <c r="B4" s="42"/>
      <c r="C4" s="48"/>
      <c r="D4" s="43"/>
      <c r="E4" s="44"/>
      <c r="F4" s="45"/>
      <c r="G4" s="45"/>
      <c r="H4" s="15" t="s">
        <v>24</v>
      </c>
      <c r="I4" s="61">
        <f>SUM(I7:I10)</f>
        <v>0</v>
      </c>
    </row>
    <row r="5" spans="2:3" ht="15.75">
      <c r="B5" s="40"/>
      <c r="C5" s="46"/>
    </row>
    <row r="6" spans="1:9" s="47" customFormat="1" ht="30">
      <c r="A6" s="107" t="s">
        <v>1</v>
      </c>
      <c r="B6" s="107" t="s">
        <v>5</v>
      </c>
      <c r="C6" s="108" t="s">
        <v>2</v>
      </c>
      <c r="D6" s="107" t="s">
        <v>3</v>
      </c>
      <c r="E6" s="107" t="s">
        <v>6</v>
      </c>
      <c r="F6" s="107" t="s">
        <v>4</v>
      </c>
      <c r="G6" s="107" t="s">
        <v>170</v>
      </c>
      <c r="H6" s="109" t="s">
        <v>8</v>
      </c>
      <c r="I6" s="109" t="s">
        <v>9</v>
      </c>
    </row>
    <row r="7" spans="1:9" ht="99.75" customHeight="1">
      <c r="A7" s="38" t="s">
        <v>34</v>
      </c>
      <c r="B7" s="85" t="s">
        <v>127</v>
      </c>
      <c r="C7" s="84">
        <v>15</v>
      </c>
      <c r="D7" s="83" t="s">
        <v>76</v>
      </c>
      <c r="E7" s="73"/>
      <c r="F7" s="73"/>
      <c r="G7" s="83" t="s">
        <v>169</v>
      </c>
      <c r="H7" s="74"/>
      <c r="I7" s="75">
        <f>ROUND(ROUND(C7,2)*ROUND(H7,2),2)</f>
        <v>0</v>
      </c>
    </row>
    <row r="8" spans="1:9" ht="85.5" customHeight="1">
      <c r="A8" s="38" t="s">
        <v>36</v>
      </c>
      <c r="B8" s="85" t="s">
        <v>128</v>
      </c>
      <c r="C8" s="84">
        <v>15</v>
      </c>
      <c r="D8" s="83" t="s">
        <v>76</v>
      </c>
      <c r="E8" s="73"/>
      <c r="F8" s="73"/>
      <c r="G8" s="83" t="s">
        <v>169</v>
      </c>
      <c r="H8" s="74"/>
      <c r="I8" s="75">
        <f>ROUND(ROUND(C8,2)*ROUND(H8,2),2)</f>
        <v>0</v>
      </c>
    </row>
    <row r="9" spans="1:9" ht="103.5" customHeight="1">
      <c r="A9" s="38" t="s">
        <v>37</v>
      </c>
      <c r="B9" s="85" t="s">
        <v>129</v>
      </c>
      <c r="C9" s="84">
        <v>15</v>
      </c>
      <c r="D9" s="83" t="s">
        <v>76</v>
      </c>
      <c r="E9" s="73"/>
      <c r="F9" s="73"/>
      <c r="G9" s="73" t="s">
        <v>169</v>
      </c>
      <c r="H9" s="74"/>
      <c r="I9" s="75">
        <f>ROUND(ROUND(C9,2)*ROUND(H9,2),2)</f>
        <v>0</v>
      </c>
    </row>
    <row r="10" spans="1:9" ht="90">
      <c r="A10" s="38" t="s">
        <v>38</v>
      </c>
      <c r="B10" s="85" t="s">
        <v>130</v>
      </c>
      <c r="C10" s="84">
        <v>15</v>
      </c>
      <c r="D10" s="83" t="s">
        <v>76</v>
      </c>
      <c r="E10" s="73"/>
      <c r="F10" s="73"/>
      <c r="G10" s="73" t="s">
        <v>169</v>
      </c>
      <c r="H10" s="74"/>
      <c r="I10" s="75">
        <f>ROUND(ROUND(C10,2)*ROUND(H10,2),2)</f>
        <v>0</v>
      </c>
    </row>
    <row r="11" ht="15.75">
      <c r="C11" s="53"/>
    </row>
    <row r="12" ht="15.75">
      <c r="C12" s="53"/>
    </row>
    <row r="13" ht="15.75">
      <c r="C13" s="53"/>
    </row>
    <row r="14" ht="15.75">
      <c r="C14" s="53"/>
    </row>
    <row r="15" ht="15.75">
      <c r="C15" s="53"/>
    </row>
    <row r="16" ht="15.75">
      <c r="C16" s="53"/>
    </row>
    <row r="17" ht="15.75">
      <c r="C17" s="53"/>
    </row>
    <row r="18" ht="15.75">
      <c r="C18" s="53"/>
    </row>
    <row r="19" ht="15.75">
      <c r="D19" s="53"/>
    </row>
    <row r="20" ht="15.75">
      <c r="D20" s="53"/>
    </row>
    <row r="21" ht="15.75">
      <c r="D21" s="53"/>
    </row>
  </sheetData>
  <sheetProtection/>
  <mergeCells count="1">
    <mergeCell ref="D3:E3"/>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69" r:id="rId1"/>
  <headerFooter alignWithMargins="0">
    <oddFooter>&amp;C&amp;"Garamond,Normalny"&amp;P&amp;R&amp;"Garamond,Normalny"pieczęć i podpis osoby (osób) upoważnionej
do reprezentowania wykonawcy</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4"/>
  <sheetViews>
    <sheetView showGridLines="0" view="pageBreakPreview" zoomScale="130" zoomScaleNormal="75" zoomScaleSheetLayoutView="130" workbookViewId="0" topLeftCell="A2">
      <selection activeCell="B11" sqref="B11"/>
    </sheetView>
  </sheetViews>
  <sheetFormatPr defaultColWidth="9.00390625" defaultRowHeight="12.75"/>
  <cols>
    <col min="1" max="1" width="4.00390625" style="8" customWidth="1"/>
    <col min="2" max="2" width="59.625" style="1" customWidth="1"/>
    <col min="3" max="3" width="8.625" style="1" customWidth="1"/>
    <col min="4" max="4" width="11.375" style="1" customWidth="1"/>
    <col min="5" max="8" width="20.125" style="1" customWidth="1"/>
    <col min="9" max="13" width="14.375" style="1" customWidth="1"/>
    <col min="14" max="16384" width="9.125" style="1" customWidth="1"/>
  </cols>
  <sheetData>
    <row r="1" spans="2:8" ht="15">
      <c r="B1" s="2" t="str">
        <f>'Formularz oferty'!C4</f>
        <v>DFP.271.129.2018.EP</v>
      </c>
      <c r="H1" s="76" t="s">
        <v>7</v>
      </c>
    </row>
    <row r="2" ht="15" customHeight="1">
      <c r="H2" s="2"/>
    </row>
    <row r="3" spans="2:7" ht="15">
      <c r="B3" s="2" t="s">
        <v>0</v>
      </c>
      <c r="C3" s="35">
        <v>13</v>
      </c>
      <c r="D3" s="149" t="s">
        <v>65</v>
      </c>
      <c r="E3" s="150"/>
      <c r="F3" s="6"/>
      <c r="G3" s="5"/>
    </row>
    <row r="4" spans="2:8" ht="15">
      <c r="B4" s="3"/>
      <c r="C4" s="86"/>
      <c r="D4" s="4"/>
      <c r="E4" s="5"/>
      <c r="F4" s="6"/>
      <c r="G4" s="92" t="s">
        <v>24</v>
      </c>
      <c r="H4" s="93">
        <f>SUM(H7:H7)</f>
        <v>0</v>
      </c>
    </row>
    <row r="5" spans="2:3" ht="15">
      <c r="B5" s="2"/>
      <c r="C5" s="7"/>
    </row>
    <row r="6" spans="1:8" s="8" customFormat="1" ht="30">
      <c r="A6" s="107" t="s">
        <v>1</v>
      </c>
      <c r="B6" s="107" t="s">
        <v>5</v>
      </c>
      <c r="C6" s="108" t="s">
        <v>2</v>
      </c>
      <c r="D6" s="107" t="s">
        <v>3</v>
      </c>
      <c r="E6" s="107" t="s">
        <v>6</v>
      </c>
      <c r="F6" s="107" t="s">
        <v>4</v>
      </c>
      <c r="G6" s="109" t="s">
        <v>8</v>
      </c>
      <c r="H6" s="109" t="s">
        <v>9</v>
      </c>
    </row>
    <row r="7" spans="1:8" ht="122.25" customHeight="1">
      <c r="A7" s="38" t="s">
        <v>34</v>
      </c>
      <c r="B7" s="85" t="s">
        <v>140</v>
      </c>
      <c r="C7" s="84">
        <v>30000</v>
      </c>
      <c r="D7" s="83" t="s">
        <v>90</v>
      </c>
      <c r="E7" s="83"/>
      <c r="F7" s="73"/>
      <c r="G7" s="74"/>
      <c r="H7" s="75">
        <f>ROUND(ROUND(C7,2)*ROUND(G7,2),2)</f>
        <v>0</v>
      </c>
    </row>
    <row r="8" ht="15">
      <c r="C8" s="9"/>
    </row>
    <row r="9" ht="15">
      <c r="C9" s="9"/>
    </row>
    <row r="10" ht="15">
      <c r="C10" s="9"/>
    </row>
    <row r="11" ht="15">
      <c r="C11" s="9"/>
    </row>
    <row r="12" ht="15">
      <c r="D12" s="9"/>
    </row>
    <row r="13" ht="15">
      <c r="D13" s="9"/>
    </row>
    <row r="14" ht="15">
      <c r="D14" s="9"/>
    </row>
  </sheetData>
  <sheetProtection/>
  <mergeCells count="1">
    <mergeCell ref="D3:E3"/>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6" r:id="rId1"/>
  <headerFooter alignWithMargins="0">
    <oddFooter>&amp;C&amp;"Garamond,Normalny"&amp;P&amp;R&amp;"Garamond,Normalny"pieczęć i podpis osoby (osób) upoważnionej
do reprezentowania wykonawcy</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20"/>
  <sheetViews>
    <sheetView showGridLines="0" view="pageBreakPreview" zoomScale="115" zoomScaleNormal="75" zoomScaleSheetLayoutView="115" workbookViewId="0" topLeftCell="A1">
      <selection activeCell="G22" sqref="G22"/>
    </sheetView>
  </sheetViews>
  <sheetFormatPr defaultColWidth="9.00390625" defaultRowHeight="12.75"/>
  <cols>
    <col min="1" max="1" width="4.00390625" style="8" customWidth="1"/>
    <col min="2" max="2" width="54.125" style="1" customWidth="1"/>
    <col min="3" max="3" width="8.625" style="1" customWidth="1"/>
    <col min="4" max="4" width="11.375" style="1" customWidth="1"/>
    <col min="5" max="8" width="20.125" style="1" customWidth="1"/>
    <col min="9" max="13" width="14.375" style="1" customWidth="1"/>
    <col min="14" max="16384" width="9.125" style="1" customWidth="1"/>
  </cols>
  <sheetData>
    <row r="1" spans="2:8" ht="15">
      <c r="B1" s="2" t="str">
        <f>'Formularz oferty'!C4</f>
        <v>DFP.271.129.2018.EP</v>
      </c>
      <c r="G1" s="144" t="s">
        <v>66</v>
      </c>
      <c r="H1" s="144"/>
    </row>
    <row r="2" ht="15" customHeight="1">
      <c r="H2" s="2"/>
    </row>
    <row r="3" spans="2:7" ht="15">
      <c r="B3" s="2" t="s">
        <v>0</v>
      </c>
      <c r="C3" s="35">
        <v>14</v>
      </c>
      <c r="D3" s="149" t="s">
        <v>65</v>
      </c>
      <c r="E3" s="150"/>
      <c r="F3" s="6"/>
      <c r="G3" s="5"/>
    </row>
    <row r="4" spans="2:8" ht="15">
      <c r="B4" s="3"/>
      <c r="C4" s="86"/>
      <c r="D4" s="4"/>
      <c r="E4" s="5"/>
      <c r="F4" s="6"/>
      <c r="G4" s="92" t="s">
        <v>24</v>
      </c>
      <c r="H4" s="93">
        <f>SUM(H7:H7)</f>
        <v>0</v>
      </c>
    </row>
    <row r="5" spans="2:3" ht="15">
      <c r="B5" s="2"/>
      <c r="C5" s="7"/>
    </row>
    <row r="6" spans="1:8" s="8" customFormat="1" ht="30">
      <c r="A6" s="107" t="s">
        <v>1</v>
      </c>
      <c r="B6" s="107" t="s">
        <v>5</v>
      </c>
      <c r="C6" s="108" t="s">
        <v>2</v>
      </c>
      <c r="D6" s="107" t="s">
        <v>3</v>
      </c>
      <c r="E6" s="107" t="s">
        <v>6</v>
      </c>
      <c r="F6" s="107" t="s">
        <v>4</v>
      </c>
      <c r="G6" s="109" t="s">
        <v>8</v>
      </c>
      <c r="H6" s="109" t="s">
        <v>9</v>
      </c>
    </row>
    <row r="7" spans="1:8" ht="107.25" customHeight="1">
      <c r="A7" s="38">
        <v>1</v>
      </c>
      <c r="B7" s="85" t="s">
        <v>160</v>
      </c>
      <c r="C7" s="84">
        <v>800</v>
      </c>
      <c r="D7" s="83" t="s">
        <v>90</v>
      </c>
      <c r="E7" s="83"/>
      <c r="F7" s="73"/>
      <c r="G7" s="74"/>
      <c r="H7" s="75">
        <f>ROUND(ROUND(C7,2)*ROUND(G7,2),2)</f>
        <v>0</v>
      </c>
    </row>
    <row r="8" ht="15">
      <c r="C8" s="9"/>
    </row>
    <row r="9" ht="15">
      <c r="C9" s="9"/>
    </row>
    <row r="10" ht="15">
      <c r="C10" s="9"/>
    </row>
    <row r="11" ht="15">
      <c r="C11" s="9"/>
    </row>
    <row r="12" ht="15">
      <c r="C12" s="9"/>
    </row>
    <row r="13" ht="15">
      <c r="C13" s="9"/>
    </row>
    <row r="14" ht="15">
      <c r="C14" s="9"/>
    </row>
    <row r="15" ht="15">
      <c r="C15" s="9"/>
    </row>
    <row r="16" ht="15">
      <c r="C16" s="9"/>
    </row>
    <row r="17" ht="15">
      <c r="C17" s="9"/>
    </row>
    <row r="18" ht="15">
      <c r="D18" s="9"/>
    </row>
    <row r="19" ht="15">
      <c r="D19" s="9"/>
    </row>
    <row r="20" ht="15">
      <c r="D20" s="9"/>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scale="89" r:id="rId1"/>
  <headerFooter alignWithMargins="0">
    <oddFooter>&amp;C&amp;"Garamond,Normalny"&amp;P&amp;R&amp;"Garamond,Normalny"pieczęć i podpis osoby (osób) upoważnionej
do reprezentowania wykonawcy</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30" zoomScaleNormal="75" zoomScaleSheetLayoutView="130" workbookViewId="0" topLeftCell="A1">
      <selection activeCell="B7" sqref="B7"/>
    </sheetView>
  </sheetViews>
  <sheetFormatPr defaultColWidth="9.00390625" defaultRowHeight="12.75"/>
  <cols>
    <col min="1" max="1" width="4.00390625" style="39" customWidth="1"/>
    <col min="2" max="2" width="64.125" style="39" customWidth="1"/>
    <col min="3" max="3" width="8.625" style="39" customWidth="1"/>
    <col min="4" max="4" width="11.375" style="39" customWidth="1"/>
    <col min="5" max="8" width="20.125" style="39" customWidth="1"/>
    <col min="9" max="13" width="14.375" style="39" customWidth="1"/>
    <col min="14" max="16384" width="9.125" style="39" customWidth="1"/>
  </cols>
  <sheetData>
    <row r="1" spans="2:8" ht="15.75">
      <c r="B1" s="40" t="str">
        <f>'Formularz oferty'!C4</f>
        <v>DFP.271.129.2018.EP</v>
      </c>
      <c r="G1" s="145" t="s">
        <v>66</v>
      </c>
      <c r="H1" s="145"/>
    </row>
    <row r="2" ht="15" customHeight="1">
      <c r="H2" s="40"/>
    </row>
    <row r="3" spans="2:7" ht="18" customHeight="1">
      <c r="B3" s="40" t="s">
        <v>0</v>
      </c>
      <c r="C3" s="54">
        <v>15</v>
      </c>
      <c r="D3" s="147" t="s">
        <v>65</v>
      </c>
      <c r="E3" s="148"/>
      <c r="F3" s="45"/>
      <c r="G3" s="44"/>
    </row>
    <row r="4" spans="2:8" ht="18" customHeight="1">
      <c r="B4" s="42"/>
      <c r="C4" s="48"/>
      <c r="D4" s="43"/>
      <c r="E4" s="44"/>
      <c r="F4" s="45"/>
      <c r="G4" s="15" t="s">
        <v>24</v>
      </c>
      <c r="H4" s="61">
        <f>SUM(H7:H7)</f>
        <v>0</v>
      </c>
    </row>
    <row r="5" spans="2:3" ht="15.75">
      <c r="B5" s="40"/>
      <c r="C5" s="46"/>
    </row>
    <row r="6" spans="1:8" s="47" customFormat="1" ht="30">
      <c r="A6" s="107" t="s">
        <v>1</v>
      </c>
      <c r="B6" s="107" t="s">
        <v>5</v>
      </c>
      <c r="C6" s="108" t="s">
        <v>2</v>
      </c>
      <c r="D6" s="107" t="s">
        <v>3</v>
      </c>
      <c r="E6" s="107" t="s">
        <v>6</v>
      </c>
      <c r="F6" s="107" t="s">
        <v>4</v>
      </c>
      <c r="G6" s="109" t="s">
        <v>8</v>
      </c>
      <c r="H6" s="109" t="s">
        <v>9</v>
      </c>
    </row>
    <row r="7" spans="1:8" ht="171.75" customHeight="1">
      <c r="A7" s="99" t="s">
        <v>34</v>
      </c>
      <c r="B7" s="85" t="s">
        <v>165</v>
      </c>
      <c r="C7" s="84">
        <v>4000</v>
      </c>
      <c r="D7" s="83" t="s">
        <v>90</v>
      </c>
      <c r="E7" s="83"/>
      <c r="F7" s="73"/>
      <c r="G7" s="74"/>
      <c r="H7" s="75">
        <f>ROUND(ROUND(C7,2)*ROUND(G7,2),2)</f>
        <v>0</v>
      </c>
    </row>
    <row r="8" spans="2:4" ht="15.75">
      <c r="B8" s="67"/>
      <c r="C8" s="68"/>
      <c r="D8" s="69"/>
    </row>
    <row r="9" ht="15.75">
      <c r="C9" s="53"/>
    </row>
    <row r="10" ht="15.75">
      <c r="C10" s="53"/>
    </row>
    <row r="11" ht="15.75">
      <c r="C11" s="53"/>
    </row>
    <row r="12" ht="15.75">
      <c r="C12" s="53"/>
    </row>
    <row r="13" ht="15.75">
      <c r="C13" s="53"/>
    </row>
    <row r="14" ht="15.75">
      <c r="C14" s="53"/>
    </row>
    <row r="15" ht="15.75">
      <c r="C15" s="53"/>
    </row>
    <row r="16" ht="15.75">
      <c r="C16" s="53"/>
    </row>
    <row r="17" ht="15.75">
      <c r="C17" s="53"/>
    </row>
    <row r="18" ht="15.75">
      <c r="C18" s="53"/>
    </row>
    <row r="19" ht="15.75">
      <c r="D19" s="53"/>
    </row>
    <row r="20" ht="15.75">
      <c r="D20" s="53"/>
    </row>
    <row r="21" ht="15.75">
      <c r="D21" s="53"/>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scale="84" r:id="rId1"/>
  <headerFooter alignWithMargins="0">
    <oddFooter>&amp;C&amp;"Garamond,Normalny"&amp;P&amp;R&amp;"Garamond,Normalny"pieczęć i podpis osoby (osób) upoważnionej
do reprezentowania wykonawcy</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20"/>
  <sheetViews>
    <sheetView showGridLines="0" view="pageBreakPreview" zoomScale="145" zoomScaleNormal="75" zoomScaleSheetLayoutView="145" workbookViewId="0" topLeftCell="A2">
      <selection activeCell="B7" sqref="B7"/>
    </sheetView>
  </sheetViews>
  <sheetFormatPr defaultColWidth="9.00390625" defaultRowHeight="12.75"/>
  <cols>
    <col min="1" max="1" width="4.00390625" style="39" customWidth="1"/>
    <col min="2" max="2" width="59.25390625" style="39" customWidth="1"/>
    <col min="3" max="3" width="8.625" style="39" customWidth="1"/>
    <col min="4" max="4" width="11.375" style="39" customWidth="1"/>
    <col min="5" max="8" width="20.125" style="39" customWidth="1"/>
    <col min="9" max="13" width="14.375" style="39" customWidth="1"/>
    <col min="14" max="16384" width="9.125" style="39" customWidth="1"/>
  </cols>
  <sheetData>
    <row r="1" spans="2:8" ht="15.75">
      <c r="B1" s="40" t="str">
        <f>'Formularz oferty'!C4</f>
        <v>DFP.271.129.2018.EP</v>
      </c>
      <c r="H1" s="41" t="s">
        <v>7</v>
      </c>
    </row>
    <row r="2" ht="15" customHeight="1">
      <c r="H2" s="40"/>
    </row>
    <row r="3" spans="2:7" ht="15.75">
      <c r="B3" s="40" t="s">
        <v>0</v>
      </c>
      <c r="C3" s="54">
        <v>16</v>
      </c>
      <c r="D3" s="147" t="s">
        <v>65</v>
      </c>
      <c r="E3" s="148"/>
      <c r="F3" s="45"/>
      <c r="G3" s="44"/>
    </row>
    <row r="4" spans="2:8" ht="15.75">
      <c r="B4" s="42"/>
      <c r="C4" s="48"/>
      <c r="D4" s="43"/>
      <c r="E4" s="44"/>
      <c r="F4" s="45"/>
      <c r="G4" s="15" t="s">
        <v>24</v>
      </c>
      <c r="H4" s="61">
        <f>SUM(H7:H7)</f>
        <v>0</v>
      </c>
    </row>
    <row r="5" spans="2:3" ht="15.75">
      <c r="B5" s="40"/>
      <c r="C5" s="46"/>
    </row>
    <row r="6" spans="1:8" s="47" customFormat="1" ht="30">
      <c r="A6" s="107" t="s">
        <v>1</v>
      </c>
      <c r="B6" s="107" t="s">
        <v>5</v>
      </c>
      <c r="C6" s="108" t="s">
        <v>2</v>
      </c>
      <c r="D6" s="107" t="s">
        <v>3</v>
      </c>
      <c r="E6" s="107" t="s">
        <v>6</v>
      </c>
      <c r="F6" s="107" t="s">
        <v>4</v>
      </c>
      <c r="G6" s="109" t="s">
        <v>8</v>
      </c>
      <c r="H6" s="109" t="s">
        <v>9</v>
      </c>
    </row>
    <row r="7" spans="1:8" ht="60" customHeight="1">
      <c r="A7" s="83" t="s">
        <v>34</v>
      </c>
      <c r="B7" s="85" t="s">
        <v>156</v>
      </c>
      <c r="C7" s="84">
        <v>15000</v>
      </c>
      <c r="D7" s="83" t="s">
        <v>126</v>
      </c>
      <c r="E7" s="83"/>
      <c r="F7" s="73"/>
      <c r="G7" s="74"/>
      <c r="H7" s="75">
        <f>ROUND(ROUND(C7,2)*ROUND(G7,2),2)</f>
        <v>0</v>
      </c>
    </row>
    <row r="8" ht="15.75">
      <c r="C8" s="53"/>
    </row>
    <row r="9" ht="15.75">
      <c r="C9" s="53"/>
    </row>
    <row r="10" ht="15.75">
      <c r="C10" s="53"/>
    </row>
    <row r="11" ht="15.75">
      <c r="C11" s="53"/>
    </row>
    <row r="12" ht="15.75">
      <c r="C12" s="53"/>
    </row>
    <row r="13" ht="15.75">
      <c r="C13" s="53"/>
    </row>
    <row r="14" ht="15.75">
      <c r="C14" s="53"/>
    </row>
    <row r="15" ht="15.75">
      <c r="C15" s="53"/>
    </row>
    <row r="16" ht="15.75">
      <c r="C16" s="53"/>
    </row>
    <row r="17" ht="15.75">
      <c r="C17" s="53"/>
    </row>
    <row r="18" ht="15.75">
      <c r="D18" s="53"/>
    </row>
    <row r="19" ht="15.75">
      <c r="D19" s="53"/>
    </row>
    <row r="20" ht="15.75">
      <c r="D20" s="53"/>
    </row>
  </sheetData>
  <sheetProtection/>
  <mergeCells count="1">
    <mergeCell ref="D3:E3"/>
  </mergeCell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scale="86" r:id="rId1"/>
  <headerFooter alignWithMargins="0">
    <oddFooter>&amp;C&amp;"Garamond,Normalny"&amp;P&amp;R&amp;"Garamond,Normalny"pieczęć i podpis osoby (osób) upoważnionej
do reprezentowania wykonawcy</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75" zoomScaleNormal="75" zoomScaleSheetLayoutView="75" workbookViewId="0" topLeftCell="A1">
      <selection activeCell="B41" sqref="B41:D51"/>
    </sheetView>
  </sheetViews>
  <sheetFormatPr defaultColWidth="9.00390625" defaultRowHeight="12.75"/>
  <cols>
    <col min="1" max="1" width="4.00390625" style="39" customWidth="1"/>
    <col min="2" max="2" width="51.00390625" style="39" customWidth="1"/>
    <col min="3" max="3" width="8.625" style="39" customWidth="1"/>
    <col min="4" max="4" width="11.375" style="39" customWidth="1"/>
    <col min="5" max="8" width="20.125" style="39" customWidth="1"/>
    <col min="9" max="13" width="14.375" style="39" customWidth="1"/>
    <col min="14" max="16384" width="9.125" style="39" customWidth="1"/>
  </cols>
  <sheetData>
    <row r="1" spans="2:8" ht="15.75">
      <c r="B1" s="40" t="str">
        <f>'Formularz oferty'!C4</f>
        <v>DFP.271.129.2018.EP</v>
      </c>
      <c r="G1" s="145" t="s">
        <v>66</v>
      </c>
      <c r="H1" s="145"/>
    </row>
    <row r="2" ht="15" customHeight="1">
      <c r="H2" s="40"/>
    </row>
    <row r="3" spans="2:7" ht="15.75">
      <c r="B3" s="40" t="s">
        <v>0</v>
      </c>
      <c r="C3" s="54">
        <v>17</v>
      </c>
      <c r="D3" s="147" t="s">
        <v>65</v>
      </c>
      <c r="E3" s="148"/>
      <c r="F3" s="45"/>
      <c r="G3" s="44"/>
    </row>
    <row r="4" spans="2:8" ht="15.75">
      <c r="B4" s="40"/>
      <c r="C4" s="48"/>
      <c r="D4" s="43"/>
      <c r="E4" s="44"/>
      <c r="F4" s="45"/>
      <c r="G4" s="15" t="s">
        <v>24</v>
      </c>
      <c r="H4" s="61">
        <f>SUM(H7:H7)</f>
        <v>0</v>
      </c>
    </row>
    <row r="5" spans="2:3" ht="15.75">
      <c r="B5" s="40"/>
      <c r="C5" s="46"/>
    </row>
    <row r="6" spans="1:8" s="47" customFormat="1" ht="30">
      <c r="A6" s="107" t="s">
        <v>1</v>
      </c>
      <c r="B6" s="107" t="s">
        <v>5</v>
      </c>
      <c r="C6" s="108" t="s">
        <v>2</v>
      </c>
      <c r="D6" s="107" t="s">
        <v>3</v>
      </c>
      <c r="E6" s="107" t="s">
        <v>6</v>
      </c>
      <c r="F6" s="107" t="s">
        <v>4</v>
      </c>
      <c r="G6" s="109" t="s">
        <v>8</v>
      </c>
      <c r="H6" s="109" t="s">
        <v>9</v>
      </c>
    </row>
    <row r="7" spans="1:8" ht="65.25" customHeight="1">
      <c r="A7" s="83" t="s">
        <v>34</v>
      </c>
      <c r="B7" s="85" t="s">
        <v>141</v>
      </c>
      <c r="C7" s="84">
        <v>24000</v>
      </c>
      <c r="D7" s="84" t="s">
        <v>161</v>
      </c>
      <c r="E7" s="73"/>
      <c r="F7" s="73"/>
      <c r="G7" s="74"/>
      <c r="H7" s="75">
        <f>ROUND(ROUND(C7,2)*ROUND(G7,2),2)</f>
        <v>0</v>
      </c>
    </row>
    <row r="8" spans="1:5" ht="15.75">
      <c r="A8" s="70"/>
      <c r="B8" s="71"/>
      <c r="C8" s="68"/>
      <c r="D8" s="70"/>
      <c r="E8" s="43"/>
    </row>
    <row r="9" ht="15.75">
      <c r="C9" s="53"/>
    </row>
    <row r="10" ht="15.75">
      <c r="C10" s="53"/>
    </row>
    <row r="11" ht="15.75">
      <c r="C11" s="53"/>
    </row>
    <row r="12" ht="15.75">
      <c r="C12" s="53"/>
    </row>
    <row r="13" ht="15.75">
      <c r="C13" s="53"/>
    </row>
    <row r="14" ht="15.75">
      <c r="C14" s="53"/>
    </row>
    <row r="15" ht="15.75">
      <c r="C15" s="53"/>
    </row>
    <row r="16" ht="15.75">
      <c r="C16" s="53"/>
    </row>
    <row r="17" ht="15.75">
      <c r="C17" s="53"/>
    </row>
    <row r="18" ht="15.75">
      <c r="C18" s="53"/>
    </row>
    <row r="19" ht="15.75">
      <c r="D19" s="53"/>
    </row>
    <row r="20" ht="15.75">
      <c r="D20" s="53"/>
    </row>
    <row r="21" ht="15.75">
      <c r="D21" s="53"/>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scale="91" r:id="rId1"/>
  <headerFooter alignWithMargins="0">
    <oddFooter>&amp;C&amp;"Garamond,Normalny"&amp;P&amp;R&amp;"Garamond,Normalny"pieczęć i podpis osoby (osób) upoważnionej
do reprezentowania wykonawcy</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20"/>
  <sheetViews>
    <sheetView showGridLines="0" view="pageBreakPreview" zoomScaleNormal="75" zoomScaleSheetLayoutView="100" workbookViewId="0" topLeftCell="A1">
      <selection activeCell="B7" sqref="B7"/>
    </sheetView>
  </sheetViews>
  <sheetFormatPr defaultColWidth="9.00390625" defaultRowHeight="12.75"/>
  <cols>
    <col min="1" max="1" width="4.00390625" style="39" customWidth="1"/>
    <col min="2" max="2" width="76.125" style="39" customWidth="1"/>
    <col min="3" max="3" width="8.625" style="39" customWidth="1"/>
    <col min="4" max="4" width="11.375" style="39" customWidth="1"/>
    <col min="5" max="8" width="20.125" style="39" customWidth="1"/>
    <col min="9" max="13" width="14.375" style="39" customWidth="1"/>
    <col min="14" max="16384" width="9.125" style="39" customWidth="1"/>
  </cols>
  <sheetData>
    <row r="1" spans="2:8" ht="15.75">
      <c r="B1" s="40" t="str">
        <f>'Formularz oferty'!C4</f>
        <v>DFP.271.129.2018.EP</v>
      </c>
      <c r="G1" s="145" t="s">
        <v>66</v>
      </c>
      <c r="H1" s="145"/>
    </row>
    <row r="2" ht="15" customHeight="1">
      <c r="H2" s="40"/>
    </row>
    <row r="3" spans="2:7" ht="15.75">
      <c r="B3" s="40" t="s">
        <v>0</v>
      </c>
      <c r="C3" s="54">
        <v>18</v>
      </c>
      <c r="D3" s="147" t="s">
        <v>65</v>
      </c>
      <c r="E3" s="148"/>
      <c r="F3" s="45"/>
      <c r="G3" s="44"/>
    </row>
    <row r="4" spans="2:8" ht="15.75">
      <c r="B4" s="42"/>
      <c r="C4" s="48"/>
      <c r="D4" s="43"/>
      <c r="E4" s="44"/>
      <c r="F4" s="45"/>
      <c r="G4" s="15" t="s">
        <v>24</v>
      </c>
      <c r="H4" s="61">
        <f>SUM(H7:H7)</f>
        <v>0</v>
      </c>
    </row>
    <row r="5" spans="2:3" ht="15.75">
      <c r="B5" s="40"/>
      <c r="C5" s="46"/>
    </row>
    <row r="6" spans="1:8" s="47" customFormat="1" ht="30">
      <c r="A6" s="107" t="s">
        <v>1</v>
      </c>
      <c r="B6" s="107" t="s">
        <v>5</v>
      </c>
      <c r="C6" s="108" t="s">
        <v>2</v>
      </c>
      <c r="D6" s="107" t="s">
        <v>3</v>
      </c>
      <c r="E6" s="107" t="s">
        <v>6</v>
      </c>
      <c r="F6" s="107" t="s">
        <v>4</v>
      </c>
      <c r="G6" s="109" t="s">
        <v>8</v>
      </c>
      <c r="H6" s="109" t="s">
        <v>9</v>
      </c>
    </row>
    <row r="7" spans="1:8" ht="34.5" customHeight="1">
      <c r="A7" s="84" t="s">
        <v>34</v>
      </c>
      <c r="B7" s="100" t="s">
        <v>142</v>
      </c>
      <c r="C7" s="84">
        <v>45000</v>
      </c>
      <c r="D7" s="83" t="s">
        <v>125</v>
      </c>
      <c r="E7" s="83"/>
      <c r="F7" s="73"/>
      <c r="G7" s="74"/>
      <c r="H7" s="75">
        <f>ROUND(ROUND(C7,2)*ROUND(G7,2),2)</f>
        <v>0</v>
      </c>
    </row>
    <row r="8" ht="15.75">
      <c r="C8" s="53"/>
    </row>
    <row r="9" ht="15.75">
      <c r="C9" s="53"/>
    </row>
    <row r="10" ht="15.75">
      <c r="C10" s="53"/>
    </row>
    <row r="11" ht="15.75">
      <c r="C11" s="53"/>
    </row>
    <row r="12" ht="15.75">
      <c r="C12" s="53"/>
    </row>
    <row r="13" ht="15.75">
      <c r="C13" s="53"/>
    </row>
    <row r="14" ht="15.75">
      <c r="C14" s="53"/>
    </row>
    <row r="15" ht="15.75">
      <c r="C15" s="53"/>
    </row>
    <row r="16" ht="15.75">
      <c r="C16" s="53"/>
    </row>
    <row r="17" ht="15.75">
      <c r="C17" s="53"/>
    </row>
    <row r="18" ht="15.75">
      <c r="D18" s="53"/>
    </row>
    <row r="19" ht="15.75">
      <c r="D19" s="53"/>
    </row>
    <row r="20" ht="15.75">
      <c r="D20" s="53"/>
    </row>
  </sheetData>
  <sheetProtection/>
  <mergeCells count="2">
    <mergeCell ref="D3:E3"/>
    <mergeCell ref="G1:H1"/>
  </mergeCells>
  <hyperlinks>
    <hyperlink ref="B7" display="Jednorazowy, gotowy do użycia zestaw do diagnostyki peryferyjnych segmentów oskrzeli, składający się z osłonki prowadnika, szczypiec biopsyjnych owalnych z okienkiem oraz szczoteczki cytologicznej o średnicy 2,0 mm i długości 10 mm; minimalna średnica kan"/>
  </hyperlink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scale="78" r:id="rId1"/>
  <headerFooter alignWithMargins="0">
    <oddFooter>&amp;C&amp;"Garamond,Normalny"&amp;P&amp;R&amp;"Garamond,Normalny"pieczęć i podpis osoby (osób) upoważnionej
do reprezentowania wykonawcy</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showGridLines="0" view="pageBreakPreview" zoomScaleNormal="130" zoomScaleSheetLayoutView="100" workbookViewId="0" topLeftCell="A1">
      <selection activeCell="C16" sqref="C16"/>
    </sheetView>
  </sheetViews>
  <sheetFormatPr defaultColWidth="9.00390625" defaultRowHeight="12.75"/>
  <cols>
    <col min="1" max="1" width="4.00390625" style="1" customWidth="1"/>
    <col min="2" max="2" width="69.25390625" style="1" customWidth="1"/>
    <col min="3" max="3" width="8.625" style="1" customWidth="1"/>
    <col min="4" max="4" width="11.375" style="1" customWidth="1"/>
    <col min="5" max="9" width="20.125" style="1" customWidth="1"/>
    <col min="10" max="14" width="14.375" style="1" customWidth="1"/>
    <col min="15" max="16384" width="9.125" style="1" customWidth="1"/>
  </cols>
  <sheetData>
    <row r="1" spans="2:9" ht="15">
      <c r="B1" s="2" t="str">
        <f>'Formularz oferty'!C4</f>
        <v>DFP.271.129.2018.EP</v>
      </c>
      <c r="H1" s="144" t="s">
        <v>66</v>
      </c>
      <c r="I1" s="144"/>
    </row>
    <row r="2" ht="15" customHeight="1">
      <c r="I2" s="2"/>
    </row>
    <row r="3" spans="2:8" ht="15">
      <c r="B3" s="2" t="s">
        <v>0</v>
      </c>
      <c r="C3" s="35">
        <v>1</v>
      </c>
      <c r="D3" s="4"/>
      <c r="E3" s="78" t="s">
        <v>65</v>
      </c>
      <c r="F3" s="6"/>
      <c r="G3" s="6"/>
      <c r="H3" s="5"/>
    </row>
    <row r="4" spans="2:8" ht="15">
      <c r="B4" s="3"/>
      <c r="C4" s="36"/>
      <c r="D4" s="4"/>
      <c r="E4" s="78"/>
      <c r="F4" s="6"/>
      <c r="G4" s="6"/>
      <c r="H4" s="5"/>
    </row>
    <row r="5" spans="2:9" ht="15">
      <c r="B5" s="3"/>
      <c r="C5" s="36"/>
      <c r="D5" s="4"/>
      <c r="E5" s="78"/>
      <c r="F5" s="6"/>
      <c r="G5" s="6"/>
      <c r="H5" s="79" t="s">
        <v>24</v>
      </c>
      <c r="I5" s="80">
        <f>SUM(I8:I10)</f>
        <v>0</v>
      </c>
    </row>
    <row r="6" spans="2:3" ht="15">
      <c r="B6" s="2"/>
      <c r="C6" s="7"/>
    </row>
    <row r="7" spans="1:9" s="8" customFormat="1" ht="30">
      <c r="A7" s="107" t="s">
        <v>1</v>
      </c>
      <c r="B7" s="107" t="s">
        <v>5</v>
      </c>
      <c r="C7" s="108" t="s">
        <v>2</v>
      </c>
      <c r="D7" s="107" t="s">
        <v>3</v>
      </c>
      <c r="E7" s="107" t="s">
        <v>6</v>
      </c>
      <c r="F7" s="107" t="s">
        <v>4</v>
      </c>
      <c r="G7" s="107" t="s">
        <v>170</v>
      </c>
      <c r="H7" s="109" t="s">
        <v>8</v>
      </c>
      <c r="I7" s="109" t="s">
        <v>9</v>
      </c>
    </row>
    <row r="8" spans="1:9" ht="180" customHeight="1">
      <c r="A8" s="37" t="s">
        <v>34</v>
      </c>
      <c r="B8" s="85" t="s">
        <v>73</v>
      </c>
      <c r="C8" s="84">
        <v>300</v>
      </c>
      <c r="D8" s="83" t="s">
        <v>76</v>
      </c>
      <c r="E8" s="73"/>
      <c r="F8" s="73"/>
      <c r="G8" s="83" t="s">
        <v>169</v>
      </c>
      <c r="H8" s="74"/>
      <c r="I8" s="75">
        <f>ROUND(ROUND(C8,2)*ROUND(H8,2),2)</f>
        <v>0</v>
      </c>
    </row>
    <row r="9" spans="1:9" ht="69.75" customHeight="1">
      <c r="A9" s="37" t="s">
        <v>36</v>
      </c>
      <c r="B9" s="85" t="s">
        <v>74</v>
      </c>
      <c r="C9" s="84">
        <v>300</v>
      </c>
      <c r="D9" s="83" t="s">
        <v>76</v>
      </c>
      <c r="E9" s="73"/>
      <c r="F9" s="73"/>
      <c r="G9" s="83" t="s">
        <v>169</v>
      </c>
      <c r="H9" s="74"/>
      <c r="I9" s="75">
        <f>ROUND(ROUND(C9,2)*ROUND(H9,2),2)</f>
        <v>0</v>
      </c>
    </row>
    <row r="10" spans="1:9" ht="24" customHeight="1">
      <c r="A10" s="37" t="s">
        <v>37</v>
      </c>
      <c r="B10" s="85" t="s">
        <v>75</v>
      </c>
      <c r="C10" s="84">
        <v>300</v>
      </c>
      <c r="D10" s="83" t="s">
        <v>76</v>
      </c>
      <c r="E10" s="73"/>
      <c r="F10" s="73"/>
      <c r="G10" s="73" t="s">
        <v>169</v>
      </c>
      <c r="H10" s="74"/>
      <c r="I10" s="75">
        <f>ROUND(ROUND(C10,2)*ROUND(H10,2),2)</f>
        <v>0</v>
      </c>
    </row>
    <row r="11" ht="15">
      <c r="C11" s="9"/>
    </row>
    <row r="12" ht="15">
      <c r="C12" s="9"/>
    </row>
    <row r="13" ht="15">
      <c r="C13" s="9"/>
    </row>
    <row r="14" ht="15">
      <c r="C14" s="9"/>
    </row>
    <row r="15" ht="15">
      <c r="C15" s="9"/>
    </row>
    <row r="16" ht="15">
      <c r="C16" s="9"/>
    </row>
    <row r="17" ht="15">
      <c r="C17" s="9"/>
    </row>
    <row r="18" ht="15">
      <c r="C18" s="9"/>
    </row>
    <row r="19" ht="15">
      <c r="C19" s="9"/>
    </row>
    <row r="20" ht="15">
      <c r="D20" s="9"/>
    </row>
    <row r="21" ht="15">
      <c r="D21" s="9"/>
    </row>
    <row r="22" ht="15">
      <c r="D22" s="9"/>
    </row>
  </sheetData>
  <sheetProtection/>
  <mergeCells count="1">
    <mergeCell ref="H1:I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73" r:id="rId1"/>
  <headerFooter alignWithMargins="0">
    <oddFooter>&amp;C&amp;"Garamond,Normalny"&amp;P&amp;R&amp;"Garamond,Normalny"pieczęć i podpis osoby (osób) upoważnionej
do reprezentowania wykonawcy</oddFooter>
  </headerFooter>
</worksheet>
</file>

<file path=xl/worksheets/sheet20.xml><?xml version="1.0" encoding="utf-8"?>
<worksheet xmlns="http://schemas.openxmlformats.org/spreadsheetml/2006/main" xmlns:r="http://schemas.openxmlformats.org/officeDocument/2006/relationships">
  <dimension ref="A1:H20"/>
  <sheetViews>
    <sheetView showGridLines="0" view="pageBreakPreview" zoomScale="130" zoomScaleNormal="75" zoomScaleSheetLayoutView="130" workbookViewId="0" topLeftCell="A1">
      <selection activeCell="B9" sqref="B9"/>
    </sheetView>
  </sheetViews>
  <sheetFormatPr defaultColWidth="9.00390625" defaultRowHeight="12.75"/>
  <cols>
    <col min="1" max="1" width="4.00390625" style="39" customWidth="1"/>
    <col min="2" max="2" width="76.375" style="39" customWidth="1"/>
    <col min="3" max="3" width="8.625" style="39" customWidth="1"/>
    <col min="4" max="4" width="12.625" style="39" customWidth="1"/>
    <col min="5" max="8" width="20.125" style="39" customWidth="1"/>
    <col min="9" max="13" width="14.375" style="39" customWidth="1"/>
    <col min="14" max="16384" width="9.125" style="39" customWidth="1"/>
  </cols>
  <sheetData>
    <row r="1" spans="2:8" ht="15.75">
      <c r="B1" s="40" t="str">
        <f>'Formularz oferty'!C4</f>
        <v>DFP.271.129.2018.EP</v>
      </c>
      <c r="G1" s="145" t="s">
        <v>66</v>
      </c>
      <c r="H1" s="145"/>
    </row>
    <row r="2" ht="15" customHeight="1">
      <c r="H2" s="40"/>
    </row>
    <row r="3" spans="2:7" ht="15.75">
      <c r="B3" s="40" t="s">
        <v>0</v>
      </c>
      <c r="C3" s="54">
        <v>19</v>
      </c>
      <c r="D3" s="147" t="s">
        <v>65</v>
      </c>
      <c r="E3" s="148"/>
      <c r="F3" s="45"/>
      <c r="G3" s="44"/>
    </row>
    <row r="4" spans="2:8" ht="15.75">
      <c r="B4" s="40"/>
      <c r="C4" s="46"/>
      <c r="D4" s="43"/>
      <c r="E4" s="44"/>
      <c r="F4" s="45"/>
      <c r="G4" s="15" t="s">
        <v>24</v>
      </c>
      <c r="H4" s="49">
        <f>SUM(H7:H13)</f>
        <v>0</v>
      </c>
    </row>
    <row r="5" spans="2:8" ht="15.75">
      <c r="B5" s="40"/>
      <c r="C5" s="46"/>
      <c r="D5" s="43"/>
      <c r="E5" s="44"/>
      <c r="F5" s="45"/>
      <c r="G5" s="16"/>
      <c r="H5" s="64"/>
    </row>
    <row r="6" spans="1:8" s="47" customFormat="1" ht="30">
      <c r="A6" s="107" t="s">
        <v>1</v>
      </c>
      <c r="B6" s="107" t="s">
        <v>5</v>
      </c>
      <c r="C6" s="108" t="s">
        <v>2</v>
      </c>
      <c r="D6" s="107" t="s">
        <v>3</v>
      </c>
      <c r="E6" s="107" t="s">
        <v>6</v>
      </c>
      <c r="F6" s="107" t="s">
        <v>4</v>
      </c>
      <c r="G6" s="109" t="s">
        <v>8</v>
      </c>
      <c r="H6" s="109" t="s">
        <v>9</v>
      </c>
    </row>
    <row r="7" spans="1:8" ht="51" customHeight="1">
      <c r="A7" s="104" t="s">
        <v>34</v>
      </c>
      <c r="B7" s="85" t="s">
        <v>166</v>
      </c>
      <c r="C7" s="84">
        <v>200</v>
      </c>
      <c r="D7" s="83" t="s">
        <v>76</v>
      </c>
      <c r="E7" s="83"/>
      <c r="F7" s="101"/>
      <c r="G7" s="102"/>
      <c r="H7" s="103">
        <f>ROUND(ROUND(C7,2)*ROUND(G7,2),2)</f>
        <v>0</v>
      </c>
    </row>
    <row r="8" spans="1:8" ht="33" customHeight="1">
      <c r="A8" s="104" t="s">
        <v>36</v>
      </c>
      <c r="B8" s="85" t="s">
        <v>143</v>
      </c>
      <c r="C8" s="84">
        <v>160</v>
      </c>
      <c r="D8" s="83" t="s">
        <v>90</v>
      </c>
      <c r="E8" s="83"/>
      <c r="F8" s="101"/>
      <c r="G8" s="102"/>
      <c r="H8" s="103">
        <f aca="true" t="shared" si="0" ref="H8:H13">ROUND(ROUND(C8,2)*ROUND(G8,2),2)</f>
        <v>0</v>
      </c>
    </row>
    <row r="9" spans="1:8" ht="39" customHeight="1">
      <c r="A9" s="104" t="s">
        <v>37</v>
      </c>
      <c r="B9" s="85" t="s">
        <v>144</v>
      </c>
      <c r="C9" s="84">
        <v>700</v>
      </c>
      <c r="D9" s="83" t="s">
        <v>90</v>
      </c>
      <c r="E9" s="83"/>
      <c r="F9" s="101"/>
      <c r="G9" s="102"/>
      <c r="H9" s="103">
        <f t="shared" si="0"/>
        <v>0</v>
      </c>
    </row>
    <row r="10" spans="1:8" ht="76.5" customHeight="1">
      <c r="A10" s="104" t="s">
        <v>38</v>
      </c>
      <c r="B10" s="85" t="s">
        <v>145</v>
      </c>
      <c r="C10" s="84">
        <v>250</v>
      </c>
      <c r="D10" s="83" t="s">
        <v>90</v>
      </c>
      <c r="E10" s="83"/>
      <c r="F10" s="101"/>
      <c r="G10" s="102"/>
      <c r="H10" s="103">
        <f t="shared" si="0"/>
        <v>0</v>
      </c>
    </row>
    <row r="11" spans="1:8" ht="45">
      <c r="A11" s="104" t="s">
        <v>40</v>
      </c>
      <c r="B11" s="85" t="s">
        <v>146</v>
      </c>
      <c r="C11" s="84">
        <v>1400</v>
      </c>
      <c r="D11" s="83" t="s">
        <v>114</v>
      </c>
      <c r="E11" s="83"/>
      <c r="F11" s="101"/>
      <c r="G11" s="102"/>
      <c r="H11" s="103">
        <f t="shared" si="0"/>
        <v>0</v>
      </c>
    </row>
    <row r="12" spans="1:8" ht="45">
      <c r="A12" s="104" t="s">
        <v>42</v>
      </c>
      <c r="B12" s="85" t="s">
        <v>147</v>
      </c>
      <c r="C12" s="84">
        <v>400</v>
      </c>
      <c r="D12" s="83" t="s">
        <v>90</v>
      </c>
      <c r="E12" s="83"/>
      <c r="F12" s="101"/>
      <c r="G12" s="102"/>
      <c r="H12" s="103">
        <f t="shared" si="0"/>
        <v>0</v>
      </c>
    </row>
    <row r="13" spans="1:8" ht="39.75" customHeight="1">
      <c r="A13" s="104" t="s">
        <v>44</v>
      </c>
      <c r="B13" s="85" t="s">
        <v>172</v>
      </c>
      <c r="C13" s="84">
        <v>3600</v>
      </c>
      <c r="D13" s="83" t="s">
        <v>114</v>
      </c>
      <c r="E13" s="83"/>
      <c r="F13" s="101"/>
      <c r="G13" s="102"/>
      <c r="H13" s="103">
        <f t="shared" si="0"/>
        <v>0</v>
      </c>
    </row>
    <row r="14" ht="15.75">
      <c r="C14" s="53"/>
    </row>
    <row r="15" ht="15.75">
      <c r="C15" s="53"/>
    </row>
    <row r="16" ht="15.75">
      <c r="C16" s="53"/>
    </row>
    <row r="17" ht="15.75">
      <c r="C17" s="53"/>
    </row>
    <row r="18" ht="15.75">
      <c r="D18" s="53"/>
    </row>
    <row r="19" ht="15.75">
      <c r="D19" s="53"/>
    </row>
    <row r="20" ht="15.75">
      <c r="D20" s="53"/>
    </row>
  </sheetData>
  <sheetProtection/>
  <mergeCells count="2">
    <mergeCell ref="G1:H1"/>
    <mergeCell ref="D3:E3"/>
  </mergeCells>
  <printOptions horizontalCentered="1"/>
  <pageMargins left="0.3937007874015748" right="0.3937007874015748" top="1.3779527559055118" bottom="0.7874015748031497" header="0.7874015748031497" footer="0.3937007874015748"/>
  <pageSetup fitToHeight="12" horizontalDpi="300" verticalDpi="300" orientation="landscape" paperSize="9" scale="67" r:id="rId1"/>
  <headerFooter alignWithMargins="0">
    <oddFooter>&amp;C&amp;"Garamond,Normalny"&amp;P&amp;R&amp;"Garamond,Normalny"pieczęć i podpis osoby (osób) upoważnionej
do reprezentowania wykonawcy</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showGridLines="0" view="pageBreakPreview" zoomScale="85" zoomScaleNormal="115" zoomScaleSheetLayoutView="85" workbookViewId="0" topLeftCell="A16">
      <selection activeCell="G23" sqref="G23"/>
    </sheetView>
  </sheetViews>
  <sheetFormatPr defaultColWidth="9.00390625" defaultRowHeight="12.75"/>
  <cols>
    <col min="1" max="1" width="4.00390625" style="8" customWidth="1"/>
    <col min="2" max="2" width="54.75390625" style="1" customWidth="1"/>
    <col min="3" max="3" width="9.25390625" style="1" bestFit="1" customWidth="1"/>
    <col min="4" max="4" width="11.375" style="1" customWidth="1"/>
    <col min="5" max="8" width="20.125" style="1" customWidth="1"/>
    <col min="9" max="13" width="14.375" style="1" customWidth="1"/>
    <col min="14" max="16384" width="9.125" style="1" customWidth="1"/>
  </cols>
  <sheetData>
    <row r="1" spans="2:8" ht="15">
      <c r="B1" s="2" t="str">
        <f>'Formularz oferty'!C4</f>
        <v>DFP.271.129.2018.EP</v>
      </c>
      <c r="G1" s="144" t="s">
        <v>66</v>
      </c>
      <c r="H1" s="144"/>
    </row>
    <row r="2" ht="15" customHeight="1">
      <c r="H2" s="2"/>
    </row>
    <row r="3" spans="2:7" ht="15">
      <c r="B3" s="2" t="s">
        <v>0</v>
      </c>
      <c r="C3" s="35">
        <v>2</v>
      </c>
      <c r="D3" s="4"/>
      <c r="E3" s="78" t="s">
        <v>65</v>
      </c>
      <c r="F3" s="6"/>
      <c r="G3" s="5"/>
    </row>
    <row r="4" spans="2:8" ht="15">
      <c r="B4" s="3"/>
      <c r="C4" s="86"/>
      <c r="D4" s="4"/>
      <c r="E4" s="78"/>
      <c r="F4" s="6"/>
      <c r="G4" s="79" t="s">
        <v>24</v>
      </c>
      <c r="H4" s="80">
        <f>SUM(H7:H28)</f>
        <v>0</v>
      </c>
    </row>
    <row r="5" spans="2:3" ht="15">
      <c r="B5" s="2"/>
      <c r="C5" s="7"/>
    </row>
    <row r="6" spans="1:8" s="8" customFormat="1" ht="30">
      <c r="A6" s="107" t="s">
        <v>1</v>
      </c>
      <c r="B6" s="107" t="s">
        <v>5</v>
      </c>
      <c r="C6" s="108" t="s">
        <v>2</v>
      </c>
      <c r="D6" s="107" t="s">
        <v>3</v>
      </c>
      <c r="E6" s="107" t="s">
        <v>6</v>
      </c>
      <c r="F6" s="107" t="s">
        <v>4</v>
      </c>
      <c r="G6" s="109" t="s">
        <v>8</v>
      </c>
      <c r="H6" s="109" t="s">
        <v>9</v>
      </c>
    </row>
    <row r="7" spans="1:8" s="8" customFormat="1" ht="56.25" customHeight="1">
      <c r="A7" s="83" t="s">
        <v>34</v>
      </c>
      <c r="B7" s="85" t="s">
        <v>183</v>
      </c>
      <c r="C7" s="84">
        <v>500</v>
      </c>
      <c r="D7" s="83" t="s">
        <v>114</v>
      </c>
      <c r="E7" s="83"/>
      <c r="F7" s="83"/>
      <c r="G7" s="88"/>
      <c r="H7" s="87">
        <f>ROUND(ROUND(C7,2)*ROUND(G7,2),2)</f>
        <v>0</v>
      </c>
    </row>
    <row r="8" spans="1:9" ht="68.25" customHeight="1">
      <c r="A8" s="83" t="s">
        <v>36</v>
      </c>
      <c r="B8" s="85" t="s">
        <v>184</v>
      </c>
      <c r="C8" s="84">
        <v>15</v>
      </c>
      <c r="D8" s="83" t="s">
        <v>114</v>
      </c>
      <c r="E8" s="83"/>
      <c r="F8" s="83"/>
      <c r="G8" s="88"/>
      <c r="H8" s="87">
        <f aca="true" t="shared" si="0" ref="H8:H28">ROUND(ROUND(C8,2)*ROUND(G8,2),2)</f>
        <v>0</v>
      </c>
      <c r="I8" s="8"/>
    </row>
    <row r="9" spans="1:9" ht="67.5" customHeight="1">
      <c r="A9" s="83" t="s">
        <v>37</v>
      </c>
      <c r="B9" s="85" t="s">
        <v>185</v>
      </c>
      <c r="C9" s="84">
        <v>1700</v>
      </c>
      <c r="D9" s="83" t="s">
        <v>114</v>
      </c>
      <c r="E9" s="83"/>
      <c r="F9" s="83"/>
      <c r="G9" s="88"/>
      <c r="H9" s="87">
        <f t="shared" si="0"/>
        <v>0</v>
      </c>
      <c r="I9" s="8"/>
    </row>
    <row r="10" spans="1:9" ht="174.75" customHeight="1">
      <c r="A10" s="83" t="s">
        <v>38</v>
      </c>
      <c r="B10" s="85" t="s">
        <v>186</v>
      </c>
      <c r="C10" s="84">
        <v>60</v>
      </c>
      <c r="D10" s="83" t="s">
        <v>114</v>
      </c>
      <c r="E10" s="83"/>
      <c r="F10" s="83"/>
      <c r="G10" s="88"/>
      <c r="H10" s="87">
        <f t="shared" si="0"/>
        <v>0</v>
      </c>
      <c r="I10" s="8"/>
    </row>
    <row r="11" spans="1:9" ht="57.75" customHeight="1">
      <c r="A11" s="83" t="s">
        <v>40</v>
      </c>
      <c r="B11" s="85" t="s">
        <v>187</v>
      </c>
      <c r="C11" s="84">
        <v>200</v>
      </c>
      <c r="D11" s="83" t="s">
        <v>114</v>
      </c>
      <c r="E11" s="83"/>
      <c r="F11" s="83"/>
      <c r="G11" s="88"/>
      <c r="H11" s="87">
        <f t="shared" si="0"/>
        <v>0</v>
      </c>
      <c r="I11" s="8"/>
    </row>
    <row r="12" spans="1:9" ht="45.75" customHeight="1">
      <c r="A12" s="83" t="s">
        <v>42</v>
      </c>
      <c r="B12" s="85" t="s">
        <v>188</v>
      </c>
      <c r="C12" s="84">
        <v>350</v>
      </c>
      <c r="D12" s="83" t="s">
        <v>114</v>
      </c>
      <c r="E12" s="83"/>
      <c r="F12" s="83"/>
      <c r="G12" s="88"/>
      <c r="H12" s="87">
        <f t="shared" si="0"/>
        <v>0</v>
      </c>
      <c r="I12" s="8"/>
    </row>
    <row r="13" spans="1:9" ht="37.5" customHeight="1">
      <c r="A13" s="83" t="s">
        <v>44</v>
      </c>
      <c r="B13" s="85" t="s">
        <v>77</v>
      </c>
      <c r="C13" s="84">
        <v>15000</v>
      </c>
      <c r="D13" s="83" t="s">
        <v>161</v>
      </c>
      <c r="E13" s="83"/>
      <c r="F13" s="83"/>
      <c r="G13" s="88"/>
      <c r="H13" s="87">
        <f t="shared" si="0"/>
        <v>0</v>
      </c>
      <c r="I13" s="8"/>
    </row>
    <row r="14" spans="1:9" ht="49.5" customHeight="1">
      <c r="A14" s="83" t="s">
        <v>45</v>
      </c>
      <c r="B14" s="85" t="s">
        <v>78</v>
      </c>
      <c r="C14" s="84">
        <v>6000</v>
      </c>
      <c r="D14" s="83" t="s">
        <v>114</v>
      </c>
      <c r="E14" s="83"/>
      <c r="F14" s="83"/>
      <c r="G14" s="88"/>
      <c r="H14" s="87">
        <f t="shared" si="0"/>
        <v>0</v>
      </c>
      <c r="I14" s="8"/>
    </row>
    <row r="15" spans="1:9" ht="93.75" customHeight="1">
      <c r="A15" s="83" t="s">
        <v>67</v>
      </c>
      <c r="B15" s="85" t="s">
        <v>79</v>
      </c>
      <c r="C15" s="84">
        <v>1000</v>
      </c>
      <c r="D15" s="83" t="s">
        <v>161</v>
      </c>
      <c r="E15" s="83"/>
      <c r="F15" s="83"/>
      <c r="G15" s="88"/>
      <c r="H15" s="87">
        <f t="shared" si="0"/>
        <v>0</v>
      </c>
      <c r="I15" s="8"/>
    </row>
    <row r="16" spans="1:9" ht="40.5" customHeight="1">
      <c r="A16" s="83" t="s">
        <v>148</v>
      </c>
      <c r="B16" s="85" t="s">
        <v>80</v>
      </c>
      <c r="C16" s="84">
        <v>250</v>
      </c>
      <c r="D16" s="83" t="s">
        <v>161</v>
      </c>
      <c r="E16" s="83"/>
      <c r="F16" s="83"/>
      <c r="G16" s="88"/>
      <c r="H16" s="87">
        <f t="shared" si="0"/>
        <v>0</v>
      </c>
      <c r="I16" s="8"/>
    </row>
    <row r="17" spans="1:9" ht="40.5" customHeight="1">
      <c r="A17" s="83" t="s">
        <v>149</v>
      </c>
      <c r="B17" s="85" t="s">
        <v>81</v>
      </c>
      <c r="C17" s="84">
        <v>70</v>
      </c>
      <c r="D17" s="83" t="s">
        <v>91</v>
      </c>
      <c r="E17" s="83"/>
      <c r="F17" s="83"/>
      <c r="G17" s="88"/>
      <c r="H17" s="87">
        <f t="shared" si="0"/>
        <v>0</v>
      </c>
      <c r="I17" s="8"/>
    </row>
    <row r="18" spans="1:9" ht="31.5" customHeight="1">
      <c r="A18" s="83" t="s">
        <v>150</v>
      </c>
      <c r="B18" s="85" t="s">
        <v>82</v>
      </c>
      <c r="C18" s="84">
        <v>450</v>
      </c>
      <c r="D18" s="83" t="s">
        <v>91</v>
      </c>
      <c r="E18" s="83"/>
      <c r="F18" s="83"/>
      <c r="G18" s="88"/>
      <c r="H18" s="87">
        <f t="shared" si="0"/>
        <v>0</v>
      </c>
      <c r="I18" s="8"/>
    </row>
    <row r="19" spans="1:9" ht="33.75" customHeight="1">
      <c r="A19" s="83" t="s">
        <v>151</v>
      </c>
      <c r="B19" s="85" t="s">
        <v>83</v>
      </c>
      <c r="C19" s="84">
        <v>12000</v>
      </c>
      <c r="D19" s="83" t="s">
        <v>92</v>
      </c>
      <c r="E19" s="83"/>
      <c r="F19" s="83"/>
      <c r="G19" s="88"/>
      <c r="H19" s="87">
        <f t="shared" si="0"/>
        <v>0</v>
      </c>
      <c r="I19" s="8"/>
    </row>
    <row r="20" spans="1:9" ht="36.75" customHeight="1">
      <c r="A20" s="83" t="s">
        <v>152</v>
      </c>
      <c r="B20" s="85" t="s">
        <v>84</v>
      </c>
      <c r="C20" s="84">
        <v>20</v>
      </c>
      <c r="D20" s="83" t="s">
        <v>92</v>
      </c>
      <c r="E20" s="83"/>
      <c r="F20" s="83"/>
      <c r="G20" s="88"/>
      <c r="H20" s="87">
        <f t="shared" si="0"/>
        <v>0</v>
      </c>
      <c r="I20" s="8"/>
    </row>
    <row r="21" spans="1:9" ht="30" customHeight="1">
      <c r="A21" s="83" t="s">
        <v>153</v>
      </c>
      <c r="B21" s="85" t="s">
        <v>85</v>
      </c>
      <c r="C21" s="84">
        <v>600</v>
      </c>
      <c r="D21" s="83" t="s">
        <v>161</v>
      </c>
      <c r="E21" s="83"/>
      <c r="F21" s="83"/>
      <c r="G21" s="88"/>
      <c r="H21" s="87">
        <f t="shared" si="0"/>
        <v>0</v>
      </c>
      <c r="I21" s="8"/>
    </row>
    <row r="22" spans="1:9" ht="45.75" customHeight="1">
      <c r="A22" s="83" t="s">
        <v>174</v>
      </c>
      <c r="B22" s="85" t="s">
        <v>181</v>
      </c>
      <c r="C22" s="83">
        <v>750</v>
      </c>
      <c r="D22" s="83" t="s">
        <v>161</v>
      </c>
      <c r="E22" s="114"/>
      <c r="F22" s="114"/>
      <c r="G22" s="114"/>
      <c r="H22" s="87">
        <f>ROUND(ROUND(C22,2)*ROUND(G22,2),2)</f>
        <v>0</v>
      </c>
      <c r="I22" s="8"/>
    </row>
    <row r="23" spans="1:8" ht="75" customHeight="1">
      <c r="A23" s="83" t="s">
        <v>175</v>
      </c>
      <c r="B23" s="116" t="s">
        <v>182</v>
      </c>
      <c r="C23" s="99">
        <v>250</v>
      </c>
      <c r="D23" s="99" t="s">
        <v>125</v>
      </c>
      <c r="E23" s="115"/>
      <c r="F23" s="115"/>
      <c r="G23" s="115"/>
      <c r="H23" s="87">
        <f t="shared" si="0"/>
        <v>0</v>
      </c>
    </row>
    <row r="24" spans="1:8" ht="34.5" customHeight="1">
      <c r="A24" s="83" t="s">
        <v>176</v>
      </c>
      <c r="B24" s="85" t="s">
        <v>86</v>
      </c>
      <c r="C24" s="83">
        <v>300</v>
      </c>
      <c r="D24" s="83" t="s">
        <v>161</v>
      </c>
      <c r="E24" s="115"/>
      <c r="F24" s="115"/>
      <c r="G24" s="115"/>
      <c r="H24" s="87">
        <f t="shared" si="0"/>
        <v>0</v>
      </c>
    </row>
    <row r="25" spans="1:8" ht="36" customHeight="1">
      <c r="A25" s="83" t="s">
        <v>177</v>
      </c>
      <c r="B25" s="85" t="s">
        <v>87</v>
      </c>
      <c r="C25" s="83">
        <v>800</v>
      </c>
      <c r="D25" s="83" t="s">
        <v>161</v>
      </c>
      <c r="E25" s="115"/>
      <c r="F25" s="115"/>
      <c r="G25" s="115"/>
      <c r="H25" s="87">
        <f t="shared" si="0"/>
        <v>0</v>
      </c>
    </row>
    <row r="26" spans="1:8" ht="39.75" customHeight="1">
      <c r="A26" s="83" t="s">
        <v>178</v>
      </c>
      <c r="B26" s="85" t="s">
        <v>88</v>
      </c>
      <c r="C26" s="83">
        <v>40</v>
      </c>
      <c r="D26" s="83" t="s">
        <v>161</v>
      </c>
      <c r="E26" s="115"/>
      <c r="F26" s="115"/>
      <c r="G26" s="115"/>
      <c r="H26" s="87">
        <f t="shared" si="0"/>
        <v>0</v>
      </c>
    </row>
    <row r="27" spans="1:8" ht="35.25" customHeight="1">
      <c r="A27" s="83" t="s">
        <v>179</v>
      </c>
      <c r="B27" s="116" t="s">
        <v>89</v>
      </c>
      <c r="C27" s="99">
        <v>150</v>
      </c>
      <c r="D27" s="99" t="s">
        <v>161</v>
      </c>
      <c r="E27" s="115"/>
      <c r="F27" s="115"/>
      <c r="G27" s="115"/>
      <c r="H27" s="87">
        <f t="shared" si="0"/>
        <v>0</v>
      </c>
    </row>
    <row r="28" spans="1:8" ht="45" customHeight="1">
      <c r="A28" s="83" t="s">
        <v>180</v>
      </c>
      <c r="B28" s="116" t="s">
        <v>189</v>
      </c>
      <c r="C28" s="99">
        <v>1000</v>
      </c>
      <c r="D28" s="99" t="s">
        <v>114</v>
      </c>
      <c r="E28" s="115"/>
      <c r="F28" s="115"/>
      <c r="G28" s="115"/>
      <c r="H28" s="87">
        <f t="shared" si="0"/>
        <v>0</v>
      </c>
    </row>
  </sheetData>
  <sheetProtection/>
  <mergeCells count="1">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8" r:id="rId1"/>
  <headerFooter alignWithMargins="0">
    <oddFooter>&amp;C&amp;"Garamond,Normalny"&amp;P&amp;R&amp;"Garamond,Normalny"pieczęć i podpis osoby (osób) upoważnionej
do reprezentowania wykonawcy</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showGridLines="0" view="pageBreakPreview" zoomScale="130" zoomScaleNormal="75" zoomScaleSheetLayoutView="130" workbookViewId="0" topLeftCell="A1">
      <selection activeCell="B16" sqref="B16"/>
    </sheetView>
  </sheetViews>
  <sheetFormatPr defaultColWidth="9.00390625" defaultRowHeight="12.75"/>
  <cols>
    <col min="1" max="1" width="4.00390625" style="47" customWidth="1"/>
    <col min="2" max="2" width="55.125" style="39" customWidth="1"/>
    <col min="3" max="3" width="8.625" style="39" customWidth="1"/>
    <col min="4" max="4" width="11.375" style="39" customWidth="1"/>
    <col min="5" max="8" width="20.125" style="39" customWidth="1"/>
    <col min="9" max="13" width="14.375" style="39" customWidth="1"/>
    <col min="14" max="16384" width="9.125" style="39" customWidth="1"/>
  </cols>
  <sheetData>
    <row r="1" spans="2:8" ht="15.75">
      <c r="B1" s="40" t="str">
        <f>'Formularz oferty'!C4</f>
        <v>DFP.271.129.2018.EP</v>
      </c>
      <c r="G1" s="145" t="s">
        <v>66</v>
      </c>
      <c r="H1" s="145"/>
    </row>
    <row r="2" ht="15" customHeight="1">
      <c r="H2" s="40"/>
    </row>
    <row r="3" spans="2:7" ht="15.75">
      <c r="B3" s="40" t="s">
        <v>0</v>
      </c>
      <c r="C3" s="54">
        <v>3</v>
      </c>
      <c r="D3" s="43"/>
      <c r="E3" s="50" t="s">
        <v>65</v>
      </c>
      <c r="F3" s="45"/>
      <c r="G3" s="44"/>
    </row>
    <row r="4" spans="2:8" ht="15.75">
      <c r="B4" s="42"/>
      <c r="C4" s="48"/>
      <c r="D4" s="43"/>
      <c r="E4" s="44"/>
      <c r="F4" s="45"/>
      <c r="G4" s="51" t="s">
        <v>24</v>
      </c>
      <c r="H4" s="52">
        <f>SUM(H7:H9)</f>
        <v>0</v>
      </c>
    </row>
    <row r="5" spans="2:3" ht="15.75">
      <c r="B5" s="40"/>
      <c r="C5" s="46"/>
    </row>
    <row r="6" spans="1:8" s="47" customFormat="1" ht="30">
      <c r="A6" s="107" t="s">
        <v>1</v>
      </c>
      <c r="B6" s="107" t="s">
        <v>5</v>
      </c>
      <c r="C6" s="108" t="s">
        <v>2</v>
      </c>
      <c r="D6" s="107" t="s">
        <v>3</v>
      </c>
      <c r="E6" s="107" t="s">
        <v>6</v>
      </c>
      <c r="F6" s="107" t="s">
        <v>4</v>
      </c>
      <c r="G6" s="109" t="s">
        <v>8</v>
      </c>
      <c r="H6" s="109" t="s">
        <v>9</v>
      </c>
    </row>
    <row r="7" spans="1:8" s="47" customFormat="1" ht="60.75" customHeight="1">
      <c r="A7" s="83" t="s">
        <v>34</v>
      </c>
      <c r="B7" s="85" t="s">
        <v>131</v>
      </c>
      <c r="C7" s="84">
        <v>8500</v>
      </c>
      <c r="D7" s="83" t="s">
        <v>126</v>
      </c>
      <c r="E7" s="83"/>
      <c r="F7" s="83"/>
      <c r="G7" s="88"/>
      <c r="H7" s="87">
        <f>ROUND(ROUND(C7,2)*ROUND(G7,2),2)</f>
        <v>0</v>
      </c>
    </row>
    <row r="8" spans="1:8" ht="54.75" customHeight="1">
      <c r="A8" s="83" t="s">
        <v>36</v>
      </c>
      <c r="B8" s="85" t="s">
        <v>132</v>
      </c>
      <c r="C8" s="84">
        <v>10000</v>
      </c>
      <c r="D8" s="83" t="s">
        <v>126</v>
      </c>
      <c r="E8" s="83"/>
      <c r="F8" s="83"/>
      <c r="G8" s="88"/>
      <c r="H8" s="87">
        <f>ROUND(ROUND(C8,2)*ROUND(G8,2),2)</f>
        <v>0</v>
      </c>
    </row>
    <row r="9" spans="1:8" ht="54" customHeight="1">
      <c r="A9" s="83" t="s">
        <v>37</v>
      </c>
      <c r="B9" s="85" t="s">
        <v>133</v>
      </c>
      <c r="C9" s="84">
        <v>400</v>
      </c>
      <c r="D9" s="83" t="s">
        <v>126</v>
      </c>
      <c r="E9" s="83"/>
      <c r="F9" s="83"/>
      <c r="G9" s="88"/>
      <c r="H9" s="87">
        <f>ROUND(ROUND(C9,2)*ROUND(G9,2),2)</f>
        <v>0</v>
      </c>
    </row>
  </sheetData>
  <sheetProtection/>
  <mergeCells count="1">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8" r:id="rId1"/>
  <headerFooter alignWithMargins="0">
    <oddFooter>&amp;C&amp;"Garamond,Normalny"&amp;P&amp;R&amp;"Garamond,Normalny"pieczęć i podpis osoby (osób) upoważnionej
do reprezentowania wykonawcy</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8"/>
  <sheetViews>
    <sheetView showGridLines="0" tabSelected="1" view="pageBreakPreview" zoomScaleSheetLayoutView="100" workbookViewId="0" topLeftCell="A7">
      <selection activeCell="B14" sqref="B14"/>
    </sheetView>
  </sheetViews>
  <sheetFormatPr defaultColWidth="9.00390625" defaultRowHeight="12.75"/>
  <cols>
    <col min="1" max="1" width="4.00390625" style="39" customWidth="1"/>
    <col min="2" max="2" width="61.625" style="39" customWidth="1"/>
    <col min="3" max="3" width="8.625" style="39" customWidth="1"/>
    <col min="4" max="4" width="11.375" style="39" customWidth="1"/>
    <col min="5" max="8" width="20.125" style="39" customWidth="1"/>
    <col min="9" max="13" width="14.375" style="39" customWidth="1"/>
    <col min="14" max="16384" width="9.125" style="39" customWidth="1"/>
  </cols>
  <sheetData>
    <row r="1" spans="2:8" ht="15.75">
      <c r="B1" s="40" t="str">
        <f>'Formularz oferty'!C4</f>
        <v>DFP.271.129.2018.EP</v>
      </c>
      <c r="H1" s="41" t="s">
        <v>7</v>
      </c>
    </row>
    <row r="2" ht="15" customHeight="1">
      <c r="H2" s="40"/>
    </row>
    <row r="3" spans="2:7" ht="15.75">
      <c r="B3" s="40" t="s">
        <v>0</v>
      </c>
      <c r="C3" s="54">
        <v>4</v>
      </c>
      <c r="D3" s="43"/>
      <c r="E3" s="50" t="s">
        <v>65</v>
      </c>
      <c r="F3" s="45"/>
      <c r="G3" s="44"/>
    </row>
    <row r="4" spans="2:8" ht="15.75">
      <c r="B4" s="42"/>
      <c r="C4" s="48"/>
      <c r="D4" s="43"/>
      <c r="E4" s="50"/>
      <c r="F4" s="45"/>
      <c r="G4" s="51" t="s">
        <v>24</v>
      </c>
      <c r="H4" s="52">
        <f>SUM(H7:H18)</f>
        <v>0</v>
      </c>
    </row>
    <row r="5" spans="2:3" ht="15.75">
      <c r="B5" s="40"/>
      <c r="C5" s="46"/>
    </row>
    <row r="6" spans="1:8" s="47" customFormat="1" ht="30">
      <c r="A6" s="107" t="s">
        <v>1</v>
      </c>
      <c r="B6" s="107" t="s">
        <v>5</v>
      </c>
      <c r="C6" s="108" t="s">
        <v>2</v>
      </c>
      <c r="D6" s="107" t="s">
        <v>3</v>
      </c>
      <c r="E6" s="107" t="s">
        <v>6</v>
      </c>
      <c r="F6" s="107" t="s">
        <v>4</v>
      </c>
      <c r="G6" s="109" t="s">
        <v>8</v>
      </c>
      <c r="H6" s="109" t="s">
        <v>9</v>
      </c>
    </row>
    <row r="7" spans="1:8" ht="31.5" customHeight="1">
      <c r="A7" s="38" t="s">
        <v>34</v>
      </c>
      <c r="B7" s="85" t="s">
        <v>93</v>
      </c>
      <c r="C7" s="84">
        <v>650</v>
      </c>
      <c r="D7" s="83" t="s">
        <v>76</v>
      </c>
      <c r="E7" s="73"/>
      <c r="F7" s="73"/>
      <c r="G7" s="89"/>
      <c r="H7" s="75">
        <f>ROUND(ROUND(C7,2)*ROUND(G7,2),2)</f>
        <v>0</v>
      </c>
    </row>
    <row r="8" spans="1:8" ht="34.5" customHeight="1">
      <c r="A8" s="38" t="s">
        <v>36</v>
      </c>
      <c r="B8" s="85" t="s">
        <v>94</v>
      </c>
      <c r="C8" s="84">
        <v>130</v>
      </c>
      <c r="D8" s="83" t="s">
        <v>76</v>
      </c>
      <c r="E8" s="73"/>
      <c r="F8" s="73"/>
      <c r="G8" s="89"/>
      <c r="H8" s="75">
        <f aca="true" t="shared" si="0" ref="H8:H18">ROUND(ROUND(C8,2)*ROUND(G8,2),2)</f>
        <v>0</v>
      </c>
    </row>
    <row r="9" spans="1:8" ht="24" customHeight="1">
      <c r="A9" s="38" t="s">
        <v>37</v>
      </c>
      <c r="B9" s="85" t="s">
        <v>95</v>
      </c>
      <c r="C9" s="84">
        <v>60</v>
      </c>
      <c r="D9" s="83" t="s">
        <v>76</v>
      </c>
      <c r="E9" s="73"/>
      <c r="F9" s="73"/>
      <c r="G9" s="89"/>
      <c r="H9" s="75">
        <f t="shared" si="0"/>
        <v>0</v>
      </c>
    </row>
    <row r="10" spans="1:8" ht="45">
      <c r="A10" s="38" t="s">
        <v>38</v>
      </c>
      <c r="B10" s="85" t="s">
        <v>96</v>
      </c>
      <c r="C10" s="84">
        <v>50</v>
      </c>
      <c r="D10" s="83" t="s">
        <v>76</v>
      </c>
      <c r="E10" s="73"/>
      <c r="F10" s="73"/>
      <c r="G10" s="89"/>
      <c r="H10" s="75">
        <f t="shared" si="0"/>
        <v>0</v>
      </c>
    </row>
    <row r="11" spans="1:8" ht="45">
      <c r="A11" s="38" t="s">
        <v>40</v>
      </c>
      <c r="B11" s="85" t="s">
        <v>97</v>
      </c>
      <c r="C11" s="84">
        <v>50</v>
      </c>
      <c r="D11" s="83" t="s">
        <v>76</v>
      </c>
      <c r="E11" s="73"/>
      <c r="F11" s="73"/>
      <c r="G11" s="89"/>
      <c r="H11" s="75">
        <f t="shared" si="0"/>
        <v>0</v>
      </c>
    </row>
    <row r="12" spans="1:8" ht="45">
      <c r="A12" s="38" t="s">
        <v>42</v>
      </c>
      <c r="B12" s="85" t="s">
        <v>98</v>
      </c>
      <c r="C12" s="84">
        <v>50</v>
      </c>
      <c r="D12" s="83" t="s">
        <v>76</v>
      </c>
      <c r="E12" s="73"/>
      <c r="F12" s="73"/>
      <c r="G12" s="89"/>
      <c r="H12" s="75">
        <f t="shared" si="0"/>
        <v>0</v>
      </c>
    </row>
    <row r="13" spans="1:8" ht="45">
      <c r="A13" s="38" t="s">
        <v>44</v>
      </c>
      <c r="B13" s="85" t="s">
        <v>99</v>
      </c>
      <c r="C13" s="84">
        <v>50</v>
      </c>
      <c r="D13" s="83" t="s">
        <v>76</v>
      </c>
      <c r="E13" s="73"/>
      <c r="F13" s="73"/>
      <c r="G13" s="89"/>
      <c r="H13" s="75">
        <f t="shared" si="0"/>
        <v>0</v>
      </c>
    </row>
    <row r="14" spans="1:8" ht="36" customHeight="1">
      <c r="A14" s="38" t="s">
        <v>45</v>
      </c>
      <c r="B14" s="85" t="s">
        <v>100</v>
      </c>
      <c r="C14" s="84">
        <v>100</v>
      </c>
      <c r="D14" s="83" t="s">
        <v>76</v>
      </c>
      <c r="E14" s="73"/>
      <c r="F14" s="73"/>
      <c r="G14" s="89"/>
      <c r="H14" s="75">
        <f t="shared" si="0"/>
        <v>0</v>
      </c>
    </row>
    <row r="15" spans="1:8" ht="34.5" customHeight="1">
      <c r="A15" s="38" t="s">
        <v>67</v>
      </c>
      <c r="B15" s="85" t="s">
        <v>101</v>
      </c>
      <c r="C15" s="84">
        <v>120</v>
      </c>
      <c r="D15" s="83" t="s">
        <v>76</v>
      </c>
      <c r="E15" s="73"/>
      <c r="F15" s="73"/>
      <c r="G15" s="89"/>
      <c r="H15" s="75">
        <f t="shared" si="0"/>
        <v>0</v>
      </c>
    </row>
    <row r="16" spans="1:8" ht="30">
      <c r="A16" s="38" t="s">
        <v>148</v>
      </c>
      <c r="B16" s="85" t="s">
        <v>102</v>
      </c>
      <c r="C16" s="84">
        <v>5</v>
      </c>
      <c r="D16" s="83" t="s">
        <v>76</v>
      </c>
      <c r="E16" s="73"/>
      <c r="F16" s="73"/>
      <c r="G16" s="89"/>
      <c r="H16" s="75">
        <f t="shared" si="0"/>
        <v>0</v>
      </c>
    </row>
    <row r="17" spans="1:8" ht="26.25" customHeight="1">
      <c r="A17" s="38" t="s">
        <v>149</v>
      </c>
      <c r="B17" s="85" t="s">
        <v>103</v>
      </c>
      <c r="C17" s="84">
        <v>30</v>
      </c>
      <c r="D17" s="83" t="s">
        <v>76</v>
      </c>
      <c r="E17" s="73"/>
      <c r="F17" s="73"/>
      <c r="G17" s="89"/>
      <c r="H17" s="75">
        <f t="shared" si="0"/>
        <v>0</v>
      </c>
    </row>
    <row r="18" spans="1:8" ht="23.25" customHeight="1">
      <c r="A18" s="38" t="s">
        <v>150</v>
      </c>
      <c r="B18" s="85" t="s">
        <v>104</v>
      </c>
      <c r="C18" s="84">
        <v>130</v>
      </c>
      <c r="D18" s="83" t="s">
        <v>76</v>
      </c>
      <c r="E18" s="73"/>
      <c r="F18" s="73"/>
      <c r="G18" s="89"/>
      <c r="H18" s="75">
        <f t="shared" si="0"/>
        <v>0</v>
      </c>
    </row>
  </sheetData>
  <sheetProtection/>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5" r:id="rId1"/>
  <headerFooter alignWithMargins="0">
    <oddFooter>&amp;C&amp;"Garamond,Normalny"&amp;P&amp;R&amp;"Garamond,Normalny"pieczęć i podpis osoby (osób) upoważnionej
do reprezentowania wykonawcy</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5"/>
  <sheetViews>
    <sheetView showGridLines="0" view="pageBreakPreview" zoomScale="130" zoomScaleNormal="75" zoomScaleSheetLayoutView="130" workbookViewId="0" topLeftCell="A1">
      <selection activeCell="B9" sqref="B9"/>
    </sheetView>
  </sheetViews>
  <sheetFormatPr defaultColWidth="9.00390625" defaultRowHeight="12.75"/>
  <cols>
    <col min="1" max="1" width="4.00390625" style="47" customWidth="1"/>
    <col min="2" max="2" width="70.00390625" style="47" customWidth="1"/>
    <col min="3" max="3" width="8.625" style="47" customWidth="1"/>
    <col min="4" max="4" width="11.375" style="47" customWidth="1"/>
    <col min="5" max="8" width="20.125" style="47" customWidth="1"/>
    <col min="9" max="13" width="14.375" style="47" customWidth="1"/>
    <col min="14" max="16384" width="9.125" style="47" customWidth="1"/>
  </cols>
  <sheetData>
    <row r="1" spans="2:8" ht="15.75">
      <c r="B1" s="55" t="str">
        <f>'Formularz oferty'!C4</f>
        <v>DFP.271.129.2018.EP</v>
      </c>
      <c r="G1" s="146" t="s">
        <v>66</v>
      </c>
      <c r="H1" s="146"/>
    </row>
    <row r="2" ht="15" customHeight="1">
      <c r="H2" s="55"/>
    </row>
    <row r="3" spans="2:7" ht="15.75">
      <c r="B3" s="55" t="s">
        <v>0</v>
      </c>
      <c r="C3" s="72">
        <v>5</v>
      </c>
      <c r="D3" s="57"/>
      <c r="E3" s="50" t="s">
        <v>65</v>
      </c>
      <c r="F3" s="58"/>
      <c r="G3" s="59"/>
    </row>
    <row r="4" spans="2:8" ht="15.75">
      <c r="B4" s="55"/>
      <c r="C4" s="60"/>
      <c r="E4" s="50"/>
      <c r="F4" s="58"/>
      <c r="G4" s="15" t="s">
        <v>24</v>
      </c>
      <c r="H4" s="49">
        <f>SUM(H7:H15)</f>
        <v>0</v>
      </c>
    </row>
    <row r="5" spans="2:8" ht="15.75">
      <c r="B5" s="55"/>
      <c r="C5" s="60"/>
      <c r="E5" s="50"/>
      <c r="F5" s="58"/>
      <c r="G5" s="16"/>
      <c r="H5" s="64"/>
    </row>
    <row r="6" spans="1:8" ht="30">
      <c r="A6" s="107" t="s">
        <v>1</v>
      </c>
      <c r="B6" s="107" t="s">
        <v>5</v>
      </c>
      <c r="C6" s="108" t="s">
        <v>2</v>
      </c>
      <c r="D6" s="107" t="s">
        <v>3</v>
      </c>
      <c r="E6" s="107" t="s">
        <v>6</v>
      </c>
      <c r="F6" s="107" t="s">
        <v>4</v>
      </c>
      <c r="G6" s="109" t="s">
        <v>8</v>
      </c>
      <c r="H6" s="109" t="s">
        <v>9</v>
      </c>
    </row>
    <row r="7" spans="1:8" ht="38.25" customHeight="1">
      <c r="A7" s="38" t="s">
        <v>34</v>
      </c>
      <c r="B7" s="85" t="s">
        <v>105</v>
      </c>
      <c r="C7" s="84">
        <v>22000</v>
      </c>
      <c r="D7" s="83" t="s">
        <v>76</v>
      </c>
      <c r="E7" s="83"/>
      <c r="F7" s="73"/>
      <c r="G7" s="90"/>
      <c r="H7" s="91">
        <f>ROUND(ROUND(C7,2)*ROUND(G7,2),2)</f>
        <v>0</v>
      </c>
    </row>
    <row r="8" spans="1:8" ht="21.75" customHeight="1">
      <c r="A8" s="38" t="s">
        <v>36</v>
      </c>
      <c r="B8" s="85" t="s">
        <v>106</v>
      </c>
      <c r="C8" s="84">
        <v>10000</v>
      </c>
      <c r="D8" s="83" t="s">
        <v>76</v>
      </c>
      <c r="E8" s="83"/>
      <c r="F8" s="73"/>
      <c r="G8" s="90"/>
      <c r="H8" s="91">
        <f aca="true" t="shared" si="0" ref="H8:H15">ROUND(ROUND(C8,2)*ROUND(G8,2),2)</f>
        <v>0</v>
      </c>
    </row>
    <row r="9" spans="1:8" ht="21" customHeight="1">
      <c r="A9" s="38" t="s">
        <v>37</v>
      </c>
      <c r="B9" s="85" t="s">
        <v>107</v>
      </c>
      <c r="C9" s="84">
        <v>9000</v>
      </c>
      <c r="D9" s="83" t="s">
        <v>76</v>
      </c>
      <c r="E9" s="83"/>
      <c r="F9" s="73"/>
      <c r="G9" s="90"/>
      <c r="H9" s="91">
        <f t="shared" si="0"/>
        <v>0</v>
      </c>
    </row>
    <row r="10" spans="1:8" ht="24.75" customHeight="1">
      <c r="A10" s="38" t="s">
        <v>38</v>
      </c>
      <c r="B10" s="85" t="s">
        <v>108</v>
      </c>
      <c r="C10" s="84">
        <v>11500</v>
      </c>
      <c r="D10" s="83" t="s">
        <v>76</v>
      </c>
      <c r="E10" s="83"/>
      <c r="F10" s="73"/>
      <c r="G10" s="90"/>
      <c r="H10" s="91">
        <f t="shared" si="0"/>
        <v>0</v>
      </c>
    </row>
    <row r="11" spans="1:8" ht="15.75">
      <c r="A11" s="38" t="s">
        <v>40</v>
      </c>
      <c r="B11" s="85" t="s">
        <v>109</v>
      </c>
      <c r="C11" s="84">
        <v>5000</v>
      </c>
      <c r="D11" s="83" t="s">
        <v>76</v>
      </c>
      <c r="E11" s="83"/>
      <c r="F11" s="73"/>
      <c r="G11" s="90"/>
      <c r="H11" s="91">
        <f t="shared" si="0"/>
        <v>0</v>
      </c>
    </row>
    <row r="12" spans="1:8" ht="15.75">
      <c r="A12" s="38" t="s">
        <v>42</v>
      </c>
      <c r="B12" s="85" t="s">
        <v>110</v>
      </c>
      <c r="C12" s="84">
        <v>1000</v>
      </c>
      <c r="D12" s="83" t="s">
        <v>76</v>
      </c>
      <c r="E12" s="83"/>
      <c r="F12" s="73"/>
      <c r="G12" s="90"/>
      <c r="H12" s="91">
        <f t="shared" si="0"/>
        <v>0</v>
      </c>
    </row>
    <row r="13" spans="1:8" ht="24.75" customHeight="1">
      <c r="A13" s="38" t="s">
        <v>44</v>
      </c>
      <c r="B13" s="85" t="s">
        <v>111</v>
      </c>
      <c r="C13" s="84">
        <v>9000</v>
      </c>
      <c r="D13" s="83" t="s">
        <v>76</v>
      </c>
      <c r="E13" s="83"/>
      <c r="F13" s="73"/>
      <c r="G13" s="90"/>
      <c r="H13" s="91">
        <f t="shared" si="0"/>
        <v>0</v>
      </c>
    </row>
    <row r="14" spans="1:8" ht="26.25" customHeight="1">
      <c r="A14" s="38" t="s">
        <v>45</v>
      </c>
      <c r="B14" s="85" t="s">
        <v>112</v>
      </c>
      <c r="C14" s="84">
        <v>100000</v>
      </c>
      <c r="D14" s="83" t="s">
        <v>76</v>
      </c>
      <c r="E14" s="83"/>
      <c r="F14" s="73"/>
      <c r="G14" s="90"/>
      <c r="H14" s="91">
        <f t="shared" si="0"/>
        <v>0</v>
      </c>
    </row>
    <row r="15" spans="1:8" ht="27" customHeight="1">
      <c r="A15" s="38" t="s">
        <v>67</v>
      </c>
      <c r="B15" s="85" t="s">
        <v>113</v>
      </c>
      <c r="C15" s="84">
        <v>20</v>
      </c>
      <c r="D15" s="83" t="s">
        <v>114</v>
      </c>
      <c r="E15" s="83"/>
      <c r="F15" s="73"/>
      <c r="G15" s="90"/>
      <c r="H15" s="91">
        <f t="shared" si="0"/>
        <v>0</v>
      </c>
    </row>
  </sheetData>
  <sheetProtection/>
  <mergeCells count="1">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1" r:id="rId1"/>
  <headerFooter alignWithMargins="0">
    <oddFooter>&amp;C&amp;"Garamond,Normalny"&amp;P&amp;R&amp;"Garamond,Normalny"pieczęć i podpis osoby (osób) upoważnionej
do reprezentowania wykonawcy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4"/>
  <sheetViews>
    <sheetView showGridLines="0" view="pageBreakPreview" zoomScale="115" zoomScaleNormal="75" zoomScaleSheetLayoutView="115" workbookViewId="0" topLeftCell="A1">
      <selection activeCell="B7" sqref="B7"/>
    </sheetView>
  </sheetViews>
  <sheetFormatPr defaultColWidth="9.00390625" defaultRowHeight="12.75"/>
  <cols>
    <col min="1" max="1" width="4.00390625" style="62" customWidth="1"/>
    <col min="2" max="2" width="66.00390625" style="39" customWidth="1"/>
    <col min="3" max="3" width="8.625" style="39" customWidth="1"/>
    <col min="4" max="4" width="11.375" style="39" customWidth="1"/>
    <col min="5" max="8" width="20.125" style="39" customWidth="1"/>
    <col min="9" max="13" width="14.375" style="39" customWidth="1"/>
    <col min="14" max="16384" width="9.125" style="39" customWidth="1"/>
  </cols>
  <sheetData>
    <row r="1" spans="2:8" ht="15.75">
      <c r="B1" s="40" t="str">
        <f>'Formularz oferty'!C4</f>
        <v>DFP.271.129.2018.EP</v>
      </c>
      <c r="G1" s="145" t="s">
        <v>66</v>
      </c>
      <c r="H1" s="145"/>
    </row>
    <row r="2" ht="15" customHeight="1">
      <c r="H2" s="40"/>
    </row>
    <row r="3" spans="2:7" ht="15.75">
      <c r="B3" s="40" t="s">
        <v>0</v>
      </c>
      <c r="C3" s="54">
        <v>6</v>
      </c>
      <c r="D3" s="147" t="s">
        <v>65</v>
      </c>
      <c r="E3" s="148"/>
      <c r="F3" s="45"/>
      <c r="G3" s="44"/>
    </row>
    <row r="4" spans="2:8" ht="15.75">
      <c r="B4" s="40"/>
      <c r="C4" s="63"/>
      <c r="D4" s="43"/>
      <c r="E4" s="44"/>
      <c r="F4" s="45"/>
      <c r="G4" s="15" t="s">
        <v>24</v>
      </c>
      <c r="H4" s="61">
        <f>SUM(H7:H7)</f>
        <v>0</v>
      </c>
    </row>
    <row r="5" spans="2:3" ht="15.75">
      <c r="B5" s="40"/>
      <c r="C5" s="46"/>
    </row>
    <row r="6" spans="1:8" s="47" customFormat="1" ht="30">
      <c r="A6" s="107" t="s">
        <v>1</v>
      </c>
      <c r="B6" s="107" t="s">
        <v>5</v>
      </c>
      <c r="C6" s="108" t="s">
        <v>2</v>
      </c>
      <c r="D6" s="107" t="s">
        <v>3</v>
      </c>
      <c r="E6" s="107" t="s">
        <v>6</v>
      </c>
      <c r="F6" s="107" t="s">
        <v>4</v>
      </c>
      <c r="G6" s="109" t="s">
        <v>8</v>
      </c>
      <c r="H6" s="109" t="s">
        <v>9</v>
      </c>
    </row>
    <row r="7" spans="1:8" ht="31.5" customHeight="1">
      <c r="A7" s="38" t="s">
        <v>34</v>
      </c>
      <c r="B7" s="85" t="s">
        <v>134</v>
      </c>
      <c r="C7" s="84">
        <v>78000</v>
      </c>
      <c r="D7" s="83" t="s">
        <v>76</v>
      </c>
      <c r="E7" s="83"/>
      <c r="F7" s="73"/>
      <c r="G7" s="74"/>
      <c r="H7" s="75">
        <f>ROUND(ROUND(C7,2)*ROUND(G7,2),2)</f>
        <v>0</v>
      </c>
    </row>
    <row r="8" ht="15.75">
      <c r="C8" s="53"/>
    </row>
    <row r="9" ht="15.75">
      <c r="C9" s="53"/>
    </row>
    <row r="10" ht="15.75">
      <c r="C10" s="53"/>
    </row>
    <row r="11" ht="15.75">
      <c r="C11" s="53"/>
    </row>
    <row r="12" ht="15.75">
      <c r="D12" s="53"/>
    </row>
    <row r="13" ht="15.75">
      <c r="D13" s="53"/>
    </row>
    <row r="14" ht="15.75">
      <c r="D14" s="53"/>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3" r:id="rId1"/>
  <headerFooter alignWithMargins="0">
    <oddFooter>&amp;C&amp;"Garamond,Normalny"&amp;P&amp;R&amp;"Garamond,Normalny"pieczęć i podpis osoby (osób) upoważnionej
do reprezentowania wykonawcy</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45" zoomScaleNormal="75" zoomScaleSheetLayoutView="145" workbookViewId="0" topLeftCell="A1">
      <selection activeCell="B11" sqref="B11"/>
    </sheetView>
  </sheetViews>
  <sheetFormatPr defaultColWidth="9.00390625" defaultRowHeight="12.75"/>
  <cols>
    <col min="1" max="1" width="4.00390625" style="39" customWidth="1"/>
    <col min="2" max="2" width="62.00390625" style="39" customWidth="1"/>
    <col min="3" max="3" width="8.625" style="39" customWidth="1"/>
    <col min="4" max="4" width="11.375" style="39" customWidth="1"/>
    <col min="5" max="8" width="20.125" style="39" customWidth="1"/>
    <col min="9" max="13" width="14.375" style="39" customWidth="1"/>
    <col min="14" max="16384" width="9.125" style="39" customWidth="1"/>
  </cols>
  <sheetData>
    <row r="1" spans="2:8" ht="15.75">
      <c r="B1" s="40" t="str">
        <f>'Formularz oferty'!C4</f>
        <v>DFP.271.129.2018.EP</v>
      </c>
      <c r="G1" s="145" t="s">
        <v>66</v>
      </c>
      <c r="H1" s="145"/>
    </row>
    <row r="2" ht="15" customHeight="1">
      <c r="H2" s="40"/>
    </row>
    <row r="3" spans="2:7" ht="15.75">
      <c r="B3" s="40" t="s">
        <v>0</v>
      </c>
      <c r="C3" s="54">
        <v>7</v>
      </c>
      <c r="D3" s="147" t="s">
        <v>65</v>
      </c>
      <c r="E3" s="148"/>
      <c r="F3" s="45"/>
      <c r="G3" s="44"/>
    </row>
    <row r="4" spans="2:8" ht="15.75">
      <c r="B4" s="42"/>
      <c r="C4" s="48"/>
      <c r="D4" s="43"/>
      <c r="E4" s="44"/>
      <c r="F4" s="45"/>
      <c r="G4" s="15" t="s">
        <v>24</v>
      </c>
      <c r="H4" s="61">
        <f>SUM(H7:H11)</f>
        <v>0</v>
      </c>
    </row>
    <row r="5" spans="2:3" ht="15.75">
      <c r="B5" s="40"/>
      <c r="C5" s="46"/>
    </row>
    <row r="6" spans="1:8" s="47" customFormat="1" ht="30">
      <c r="A6" s="107" t="s">
        <v>1</v>
      </c>
      <c r="B6" s="107" t="s">
        <v>5</v>
      </c>
      <c r="C6" s="108" t="s">
        <v>2</v>
      </c>
      <c r="D6" s="107" t="s">
        <v>3</v>
      </c>
      <c r="E6" s="107" t="s">
        <v>6</v>
      </c>
      <c r="F6" s="107" t="s">
        <v>4</v>
      </c>
      <c r="G6" s="109" t="s">
        <v>8</v>
      </c>
      <c r="H6" s="109" t="s">
        <v>9</v>
      </c>
    </row>
    <row r="7" spans="1:8" ht="49.5" customHeight="1">
      <c r="A7" s="38" t="s">
        <v>34</v>
      </c>
      <c r="B7" s="85" t="s">
        <v>154</v>
      </c>
      <c r="C7" s="84">
        <v>55000</v>
      </c>
      <c r="D7" s="83" t="s">
        <v>76</v>
      </c>
      <c r="E7" s="83"/>
      <c r="F7" s="73"/>
      <c r="G7" s="74"/>
      <c r="H7" s="75">
        <f>ROUND(ROUND(C7,2)*ROUND(G7,2),2)</f>
        <v>0</v>
      </c>
    </row>
    <row r="8" spans="1:8" ht="36.75" customHeight="1">
      <c r="A8" s="38" t="s">
        <v>36</v>
      </c>
      <c r="B8" s="85" t="s">
        <v>135</v>
      </c>
      <c r="C8" s="84">
        <v>60000</v>
      </c>
      <c r="D8" s="83" t="s">
        <v>76</v>
      </c>
      <c r="E8" s="83"/>
      <c r="F8" s="73"/>
      <c r="G8" s="74"/>
      <c r="H8" s="75">
        <f>ROUND(ROUND(C8,2)*ROUND(G8,2),2)</f>
        <v>0</v>
      </c>
    </row>
    <row r="9" spans="1:8" ht="36" customHeight="1">
      <c r="A9" s="38" t="s">
        <v>37</v>
      </c>
      <c r="B9" s="85" t="s">
        <v>136</v>
      </c>
      <c r="C9" s="84">
        <v>6000</v>
      </c>
      <c r="D9" s="83" t="s">
        <v>76</v>
      </c>
      <c r="E9" s="83"/>
      <c r="F9" s="73"/>
      <c r="G9" s="74"/>
      <c r="H9" s="75">
        <f>ROUND(ROUND(C9,2)*ROUND(G9,2),2)</f>
        <v>0</v>
      </c>
    </row>
    <row r="10" spans="1:8" ht="40.5" customHeight="1">
      <c r="A10" s="38" t="s">
        <v>38</v>
      </c>
      <c r="B10" s="85" t="s">
        <v>158</v>
      </c>
      <c r="C10" s="84">
        <v>2000</v>
      </c>
      <c r="D10" s="83" t="s">
        <v>76</v>
      </c>
      <c r="E10" s="83"/>
      <c r="F10" s="73"/>
      <c r="G10" s="74"/>
      <c r="H10" s="75">
        <f>ROUND(ROUND(C10,2)*ROUND(G10,2),2)</f>
        <v>0</v>
      </c>
    </row>
    <row r="11" spans="1:8" ht="45">
      <c r="A11" s="38" t="s">
        <v>40</v>
      </c>
      <c r="B11" s="85" t="s">
        <v>137</v>
      </c>
      <c r="C11" s="84">
        <v>26000</v>
      </c>
      <c r="D11" s="83" t="s">
        <v>76</v>
      </c>
      <c r="E11" s="83"/>
      <c r="F11" s="73"/>
      <c r="G11" s="74"/>
      <c r="H11" s="75">
        <f>ROUND(ROUND(C11,2)*ROUND(G11,2),2)</f>
        <v>0</v>
      </c>
    </row>
    <row r="12" ht="15.75">
      <c r="C12" s="53"/>
    </row>
    <row r="13" ht="15.75">
      <c r="C13" s="53"/>
    </row>
    <row r="14" ht="15.75">
      <c r="C14" s="53"/>
    </row>
    <row r="15" ht="15.75">
      <c r="C15" s="53"/>
    </row>
    <row r="16" ht="15.75">
      <c r="C16" s="53"/>
    </row>
    <row r="17" ht="15.75">
      <c r="C17" s="53"/>
    </row>
    <row r="18" ht="15.75">
      <c r="C18" s="53"/>
    </row>
    <row r="19" ht="15.75">
      <c r="D19" s="53"/>
    </row>
    <row r="20" ht="15.75">
      <c r="D20" s="53"/>
    </row>
    <row r="21" ht="15.75">
      <c r="D21" s="53"/>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5" r:id="rId1"/>
  <headerFooter alignWithMargins="0">
    <oddFooter>&amp;C&amp;"Garamond,Normalny"&amp;P&amp;R&amp;"Garamond,Normalny"pieczęć i podpis osoby (osób) upoważnionej
do reprezentowania wykonawcy</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15" zoomScaleNormal="75" zoomScaleSheetLayoutView="115" workbookViewId="0" topLeftCell="A1">
      <selection activeCell="B7" sqref="B7"/>
    </sheetView>
  </sheetViews>
  <sheetFormatPr defaultColWidth="9.00390625" defaultRowHeight="12.75"/>
  <cols>
    <col min="1" max="1" width="4.00390625" style="39" customWidth="1"/>
    <col min="2" max="2" width="62.375" style="39" customWidth="1"/>
    <col min="3" max="3" width="8.625" style="39" customWidth="1"/>
    <col min="4" max="4" width="15.125" style="39" customWidth="1"/>
    <col min="5" max="8" width="20.125" style="39" customWidth="1"/>
    <col min="9" max="13" width="14.375" style="39" customWidth="1"/>
    <col min="14" max="16384" width="9.125" style="39" customWidth="1"/>
  </cols>
  <sheetData>
    <row r="1" spans="2:8" ht="15.75">
      <c r="B1" s="40" t="str">
        <f>'Formularz oferty'!C4</f>
        <v>DFP.271.129.2018.EP</v>
      </c>
      <c r="G1" s="145" t="s">
        <v>66</v>
      </c>
      <c r="H1" s="145"/>
    </row>
    <row r="2" ht="15" customHeight="1">
      <c r="H2" s="40"/>
    </row>
    <row r="3" spans="2:7" ht="15.75">
      <c r="B3" s="40" t="s">
        <v>0</v>
      </c>
      <c r="C3" s="54">
        <v>8</v>
      </c>
      <c r="D3" s="147" t="s">
        <v>65</v>
      </c>
      <c r="E3" s="148"/>
      <c r="F3" s="45"/>
      <c r="G3" s="44"/>
    </row>
    <row r="4" spans="2:8" ht="15.75">
      <c r="B4" s="42"/>
      <c r="C4" s="48"/>
      <c r="D4" s="43"/>
      <c r="E4" s="44"/>
      <c r="F4" s="45"/>
      <c r="G4" s="15" t="s">
        <v>24</v>
      </c>
      <c r="H4" s="61">
        <f>SUM(H7:H7)</f>
        <v>0</v>
      </c>
    </row>
    <row r="5" spans="2:3" ht="15.75">
      <c r="B5" s="40"/>
      <c r="C5" s="46"/>
    </row>
    <row r="6" spans="1:8" s="47" customFormat="1" ht="30">
      <c r="A6" s="107" t="s">
        <v>1</v>
      </c>
      <c r="B6" s="107" t="s">
        <v>5</v>
      </c>
      <c r="C6" s="108" t="s">
        <v>2</v>
      </c>
      <c r="D6" s="107" t="s">
        <v>3</v>
      </c>
      <c r="E6" s="107" t="s">
        <v>6</v>
      </c>
      <c r="F6" s="107" t="s">
        <v>4</v>
      </c>
      <c r="G6" s="109" t="s">
        <v>8</v>
      </c>
      <c r="H6" s="109" t="s">
        <v>9</v>
      </c>
    </row>
    <row r="7" spans="1:8" ht="74.25" customHeight="1">
      <c r="A7" s="38">
        <v>1</v>
      </c>
      <c r="B7" s="85" t="s">
        <v>162</v>
      </c>
      <c r="C7" s="84">
        <v>20</v>
      </c>
      <c r="D7" s="83" t="s">
        <v>90</v>
      </c>
      <c r="E7" s="83"/>
      <c r="F7" s="73"/>
      <c r="G7" s="74"/>
      <c r="H7" s="75">
        <f>ROUND(ROUND(C7,2)*ROUND(G7,2),2)</f>
        <v>0</v>
      </c>
    </row>
    <row r="8" ht="15.75">
      <c r="C8" s="53"/>
    </row>
    <row r="9" ht="15.75">
      <c r="C9" s="53"/>
    </row>
    <row r="10" ht="15.75">
      <c r="C10" s="53"/>
    </row>
    <row r="11" ht="15.75">
      <c r="C11" s="53"/>
    </row>
    <row r="12" ht="15.75">
      <c r="C12" s="53"/>
    </row>
    <row r="13" ht="15.75">
      <c r="C13" s="53"/>
    </row>
    <row r="14" ht="15.75">
      <c r="C14" s="53"/>
    </row>
    <row r="15" ht="15.75">
      <c r="C15" s="53"/>
    </row>
    <row r="16" ht="15.75">
      <c r="C16" s="53"/>
    </row>
    <row r="17" ht="15.75">
      <c r="C17" s="53"/>
    </row>
    <row r="18" ht="15.75">
      <c r="C18" s="53"/>
    </row>
    <row r="19" ht="15.75">
      <c r="D19" s="53"/>
    </row>
    <row r="20" ht="15.75">
      <c r="D20" s="53"/>
    </row>
    <row r="21" ht="15.75">
      <c r="D21" s="53"/>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3" r:id="rId1"/>
  <headerFooter alignWithMargins="0">
    <oddFooter>&amp;C&amp;"Garamond,Normalny"&amp;P&amp;R&amp;"Garamond,Normalny"pieczęć i podpis osoby (osób) upoważnionej
do reprezentowania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dc:creator>
  <cp:keywords/>
  <dc:description/>
  <cp:lastModifiedBy>Edyta Prokopiuk</cp:lastModifiedBy>
  <cp:lastPrinted>2018-03-08T08:31:08Z</cp:lastPrinted>
  <dcterms:created xsi:type="dcterms:W3CDTF">2003-05-16T10:10:29Z</dcterms:created>
  <dcterms:modified xsi:type="dcterms:W3CDTF">2018-08-09T08:47:28Z</dcterms:modified>
  <cp:category/>
  <cp:version/>
  <cp:contentType/>
  <cp:contentStatus/>
</cp:coreProperties>
</file>