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1730" tabRatio="958" activeTab="8"/>
  </bookViews>
  <sheets>
    <sheet name="Formularz oferty" sheetId="1" r:id="rId1"/>
    <sheet name="cześć 1" sheetId="2" r:id="rId2"/>
    <sheet name="cześć 2" sheetId="3" r:id="rId3"/>
    <sheet name="cześć 3" sheetId="4" r:id="rId4"/>
    <sheet name="cześć 4" sheetId="5" r:id="rId5"/>
    <sheet name="cześć 5" sheetId="6" r:id="rId6"/>
    <sheet name="cześć 6" sheetId="7" r:id="rId7"/>
    <sheet name="cześć 7" sheetId="8" r:id="rId8"/>
    <sheet name="cześć 8" sheetId="9" r:id="rId9"/>
  </sheets>
  <definedNames/>
  <calcPr fullCalcOnLoad="1"/>
</workbook>
</file>

<file path=xl/sharedStrings.xml><?xml version="1.0" encoding="utf-8"?>
<sst xmlns="http://schemas.openxmlformats.org/spreadsheetml/2006/main" count="934" uniqueCount="548">
  <si>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</si>
  <si>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</si>
  <si>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</si>
  <si>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</si>
  <si>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</si>
  <si>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</si>
  <si>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</si>
  <si>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</si>
  <si>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</si>
  <si>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</si>
  <si>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</si>
  <si>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sztuk</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</si>
  <si>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</si>
  <si>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</si>
  <si>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</si>
  <si>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</si>
  <si>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</si>
  <si>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</si>
  <si>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</si>
  <si>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</si>
  <si>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</si>
  <si>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</si>
  <si>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</si>
  <si>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</si>
  <si>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</si>
  <si>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</si>
  <si>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</si>
  <si>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</si>
  <si>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</si>
  <si>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</si>
  <si>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</si>
  <si>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</si>
  <si>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</si>
  <si>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</si>
  <si>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</si>
  <si>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</si>
  <si>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</si>
  <si>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</si>
  <si>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</si>
  <si>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</si>
  <si>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</si>
  <si>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</si>
  <si>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</si>
  <si>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</si>
  <si>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</si>
  <si>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</si>
  <si>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</si>
  <si>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</si>
  <si>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</si>
  <si>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</si>
  <si>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</si>
  <si>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</si>
  <si>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specyfikacji
Załącznik nr ….. do umowy</t>
  </si>
  <si>
    <t>9.</t>
  </si>
  <si>
    <t>10.</t>
  </si>
  <si>
    <t>11.</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</si>
  <si>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</si>
  <si>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t>Oświadczamy, że oferujemy realizację przedmiotu zamówienia zgodnie z zasadami określonymi w specyfikacji istotnych warunków zamówienia wraz z załącznikami.</t>
  </si>
  <si>
    <r>
      <t xml:space="preserve">Oświadczamy, że jesteśmy małym lub średnim przedsiębiorstwem: </t>
    </r>
    <r>
      <rPr>
        <b/>
        <i/>
        <sz val="11"/>
        <color indexed="10"/>
        <rFont val="Garamond"/>
        <family val="1"/>
      </rPr>
      <t>TAK/NIE</t>
    </r>
    <r>
      <rPr>
        <sz val="11"/>
        <rFont val="Garamond"/>
        <family val="1"/>
      </rPr>
      <t xml:space="preserve"> (*niepotrzebne skreślić)</t>
    </r>
  </si>
  <si>
    <t>………………………………………………………………………….</t>
  </si>
  <si>
    <t>podpis i pieczęć osoby (osób)
upoważnionej do reprezentowania  Wykonawcy.</t>
  </si>
  <si>
    <t>……………………………………………………………….</t>
  </si>
  <si>
    <t>DFP.271.112.2019.BM</t>
  </si>
  <si>
    <t>Dostawa materiałów do zabiegów ortopedyczno – urazowych.</t>
  </si>
  <si>
    <t>część 6</t>
  </si>
  <si>
    <t>część 7</t>
  </si>
  <si>
    <t>część 8</t>
  </si>
  <si>
    <t>Oświadczamy, że zamówienie będziemy wykonywać do czasu wyczerpania kwoty wynagrodzenia umownego, jednak nie dłużej niż przez 6 miesięcy od dnia zawarcia umowy.</t>
  </si>
  <si>
    <t xml:space="preserve">Dotyczy części 1 – 8: Oświadczamy, że oferowane przez nas wyroby medyczne są dopuszczone do obrotu i używania na terenie Polski na zasadach określonych w ustawie o wyrobach medycznych, dotyczy części 6: lub posiadają aktualne świadectwo CE. Jednocześnie oświadczamy, że na każdorazowe wezwanie Zamawiającego przedstawimy dokumenty dopuszczające do obrotu i używania na terenie Polski.  </t>
  </si>
  <si>
    <t>Zespolenia kości ręki i stopy, łokcia, śruby Herberta</t>
  </si>
  <si>
    <t>Płyty do dalszej nasady kości promieniowej, dłoniowe; tytanowe, pod śruby 2,5 mm; blokowane; grubość 2,0 mm; 10,12,13,15 otworowe, w tym 1 otwór podłużny; typu watershed line, z bloczkiem umożliwiającym wprowadzenie śrub pod wytyczonym kątem w głowie płyty; w tym z wycięciem w płycie ochraniającym FPL, prawa i lewa.</t>
  </si>
  <si>
    <t xml:space="preserve">Śruby tytanowe 2,5 mm, tytanowe, blokowane, otwór heksagonalny; umożliwiające trzypunktowy system bezgwintowego blokowania na docisk; długość 8-34 mm.   </t>
  </si>
  <si>
    <t xml:space="preserve">Śruby tytanowe 2,5 mm, tytanowe, korowe, długość 8-34 mm </t>
  </si>
  <si>
    <t>Śruba tytanowa, samowiercąca, otwór heksagonalny w głowie śruby, średnica 2,0 mm,  dł. 10-13 mm, skok co 1 mm.</t>
  </si>
  <si>
    <t>Śruba tytanowa, samowiercąca, otwór heksagonalny w głowie śruby, średnica 2,8 mm,  dł. 16-24 mm, skok co 2 mm.</t>
  </si>
  <si>
    <t>Śruba tytanowa, kaniulowana, z krótkim i długim gwintem - z efektem kompresji, oraz z pelnym gwintem - bez efektu kompresji; średnica 5,0 mm, dł. 24-70 mm, skok co 2 i co 5 mm, otwór heksagonalny w głowie śruby. Pod druty Kirchnera 1,6 mm.</t>
  </si>
  <si>
    <t xml:space="preserve">
Zamawiający wymaga udostępnienia na czas trwania umowy po 1 komplecie instrumentarium do oferowanych produktów.</t>
  </si>
  <si>
    <t>Gwoździe śródszpikowe tytanowe</t>
  </si>
  <si>
    <t>Tytanowy gwóźdź śródszpikowy udowy, kaniulowany, sterylny. Długość gwoździa od 140-480 mm ze skokiem co 20 mm, średnica gwoździa 9-15 mm. Gwóźdź antegrade/retrograde. Możliwość zastosowania kompresji w zakresie do 10 mm. Otwór w części dalszej 15 mm od końca gwoździa. Możliwość użycia śrub kondylarnych o średnicy 5 mm. Możliwość zastosowania celownika dystalnego</t>
  </si>
  <si>
    <t>Śruba blokująca tytanowa, sterylna, ø 5 mm, dł. 25-60 mm ze skokiem co 2.5 mm i 60-120 mm ze skokiem co 5 mm</t>
  </si>
  <si>
    <t xml:space="preserve">Śruba kondylarna tytanowa, sterylna, ø 5 mm i dł. 40-120 mm </t>
  </si>
  <si>
    <t xml:space="preserve">Nakładka na śrubę kondylarną tytanowa, sterylna </t>
  </si>
  <si>
    <t>Śruba kompresyjna tytanowa, sterylna, ø 8 mm i dł. 0-15 mm</t>
  </si>
  <si>
    <t>Zaślepka tytanowa sterylna, ø 8 mm standardowa oraz ø 11.5 mm i dł. 5-35 mm</t>
  </si>
  <si>
    <t>Gwoździe udowe rekonstrukcyjne - zestaw</t>
  </si>
  <si>
    <t>Tytanowy gwóźdź śródszpikowy rekonstrukcyjny udowy, kaniulowany, sterylny. Długość gwoździa od 340-480 mm ze skokiem co 20 mm, średnica 9, 11, 13 i 15 mm. Kąt szyjkowo-trzonowy 125°. Wygięcie gwoździa w części bliższej o wartości 4° na valgus.  Możliwość zastosowania celownika dystalnego</t>
  </si>
  <si>
    <t>Śruba główna ciągnąca tytanowa, kaniulowana, sterylna ø 6.5 mm, dł. śruby 65-130 mm</t>
  </si>
  <si>
    <t>Śruba blokująca tytanowa, sterylna, ø 5 mm, dł. 25-120 mm ze skokiem co 5 mm</t>
  </si>
  <si>
    <t>Śruba kompresyjna tytanowa, sterylna ø 8 mm</t>
  </si>
  <si>
    <t>Zaślepka tytanowa sterylna, ø 8 mm standardowa oraz ø 13 mm i dł. 5-15 mm</t>
  </si>
  <si>
    <t>Gwoździe piszczelowe - zestaw</t>
  </si>
  <si>
    <t>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Otwory w części dalszej w odległości 5,15 i 25 mm od końca gwoździa. Możliwość zastosowania celownika dystalnego</t>
  </si>
  <si>
    <t>Śruba blokująca tytanowa, sterylna, pełny gwint, ø 4 mm i ø 5 mm o długości 25-60 mm ze skokiem co 2.5 mm i 60-120 mm ze skokiem co 5 mm</t>
  </si>
  <si>
    <t>Śruba kompresyjna tytanowa, sterylna, ø 8 mm</t>
  </si>
  <si>
    <t>Zaślepka tytanowa, sterylna ø 7 mm standardowa (pełny gwint),  ø 8 mm standardowa oraz ø 11.5 mm o długości 5-35 mm</t>
  </si>
  <si>
    <t>12.</t>
  </si>
  <si>
    <t>13.</t>
  </si>
  <si>
    <t>14.</t>
  </si>
  <si>
    <t>15.</t>
  </si>
  <si>
    <t>Gwoździe ramienne - zestaw</t>
  </si>
  <si>
    <t>16.</t>
  </si>
  <si>
    <t>Tytanowy gwóźdź ramienny kaniulowany, sterylny. Długość gwoździa 140-320 mm ze skokiem co 20 mm, średnica gwoździa 7-9 mm. Wygięcie gwoździa w części bliższej o wartości 6° a w części dalszej o wartości 4°. Możliwość kompresji w zakresie 6 mm</t>
  </si>
  <si>
    <t>Śruba blokująca tytanowa, sterylna ø 4 mm, dł. 20-60 mm</t>
  </si>
  <si>
    <t>Śruba kompresyjna tytanowa, sterylna ø 6 mm</t>
  </si>
  <si>
    <t>Zaślepka tytanowa sterylna ø 6 mm i o dł. 0-25 mm</t>
  </si>
  <si>
    <t>17.</t>
  </si>
  <si>
    <t>18.</t>
  </si>
  <si>
    <t>19.</t>
  </si>
  <si>
    <t>Gwoździe ramienne rekonstrukcyjne - zestaw</t>
  </si>
  <si>
    <t>Tytanowy gwóźdź ramienny proksymalny, prawy-lewy, kaniulowany, sterylny. Blokowany w części bliższej w 4 płaszczyznach. Otwory w bliższej części gwoździa gwintowane. Długość gwoździa 150 mm oraz 220-300 mm ze skokiem co 20 mm, średnica części bliższej gwoździa 10 mm, a części dalszej gwoździa 8 mm. Wygięcie gwoździa w części bliższej o wartości 6°. Dynamizacja w części dalszej.</t>
  </si>
  <si>
    <t>Śruba blokująca tytanowa, sterylna ø 4 i ø 5 mm, dł. 20-60 mm</t>
  </si>
  <si>
    <t>Zaślepka tytanowa sterylna dł. 0-4 mm</t>
  </si>
  <si>
    <t>20.</t>
  </si>
  <si>
    <t>21.</t>
  </si>
  <si>
    <t>22.</t>
  </si>
  <si>
    <t>Gwoździe odpiętowe - zestaw</t>
  </si>
  <si>
    <t>Tytanowy gwóźdź śródszpikowy do artrodezy stawu skokowego, kaniulowany, sterylny. Długość gwoździa 150, 200 i 300 mm. Średnica gwoździa 10-12 mm. Wygięcie gwoździa w części dalszej o wartości 5° na valgus. Gwoździe prawe/lewe.</t>
  </si>
  <si>
    <t>Śruba blokująca tytanowa, sterylna ø 5 mm, dł. 25-120 mm ze skokiem co 2.5 mm</t>
  </si>
  <si>
    <t>Śruba kompresyjna tytanowa, sterylna ø 8 mm i dł. 14.5 mm</t>
  </si>
  <si>
    <t>Zaślepka tytanowa, sterylna ø 8 mm i o dł. 4 mm oraz ø 12 mm i o dł. 5-15 mm</t>
  </si>
  <si>
    <t>23.</t>
  </si>
  <si>
    <t>24.</t>
  </si>
  <si>
    <t>25.</t>
  </si>
  <si>
    <t>26.</t>
  </si>
  <si>
    <t>Gwoździe typu Gamma - zestaw</t>
  </si>
  <si>
    <t>Tytanowy gwóźdź śródszpikowy Gamma, do złamań przezkrętarzowych, kaniulowany, sterylny. Długość gwoździa 180 mm i 280-460 mm ze skokiem co 20 mm, średnica części bliższej gwoździa 15.5 mm, średnica części dalszej gwoździa 11 mm. Kąt szyjkowo-trzonowy 120°,125° i 130°. Wygięcie gwoździa w części bliższej o wartości 4° na valgus. Śruba antyrotacyjna kompresyjna ø 8 mm</t>
  </si>
  <si>
    <t>Śruba główna (ciągnąca) tytanowa sterylna ø 10.5 mm, dł. 70-120 mm</t>
  </si>
  <si>
    <t>Śruba blokująca tytanowa sterylna ø 5 mm i dł. 25-90 mm</t>
  </si>
  <si>
    <t>Zaślepka tytanowa sterylna, ø 11 mm standardowa i ø 15.5 mm o dł. 5-10 mm</t>
  </si>
  <si>
    <t>27.</t>
  </si>
  <si>
    <t>28.</t>
  </si>
  <si>
    <t>29.</t>
  </si>
  <si>
    <t>30.</t>
  </si>
  <si>
    <t xml:space="preserve">Zamawiający wymaga udostępnienia na czas trwania umowy minimum 1 kompletu instrumentarium do oferowanych produktów (w przypadku gwoździ do stabilizacji złamań okolicy krętarzowej 2 kompletów instrumentarium).  </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</si>
  <si>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</si>
  <si>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</si>
  <si>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</si>
  <si>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</si>
  <si>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</si>
  <si>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</si>
  <si>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</si>
  <si>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</si>
  <si>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</si>
  <si>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</si>
  <si>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</si>
  <si>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</si>
  <si>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</si>
  <si>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</si>
  <si>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</si>
  <si>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</si>
  <si>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</si>
  <si>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</si>
  <si>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</si>
  <si>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</si>
  <si>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</si>
  <si>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</si>
  <si>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</si>
  <si>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</si>
  <si>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</si>
  <si>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</si>
  <si>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</si>
  <si>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</si>
  <si>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</si>
  <si>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</si>
  <si>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</si>
  <si>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</si>
  <si>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</si>
  <si>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</si>
  <si>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</si>
  <si>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</si>
  <si>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</si>
  <si>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</si>
  <si>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</si>
  <si>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</si>
  <si>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</si>
  <si>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 xml:space="preserve">Zamawiający wymaga udostępnienia na czas trwania umowy  1  kompletu instrumentarium do oferowanych produktów. W przypadku płyt blokowanych LCP systemu 3,5mm zamawiający wymaga 2 kompletów instrumentarium.  </t>
  </si>
  <si>
    <t>Opis</t>
  </si>
  <si>
    <t xml:space="preserve">Wszystkie płytki prawe/lewe. Płytki hakowe - 3 wysokości haka, dł. 4 - 7 otworów Płytki górno-przednie z bocznym przedłużeniem  długości 3-8 otworów, bez bocznego przedłużenia długości 6-8 otworów Płyty górne z bocznym przedłużeniem długości 6-8 otworów, bez bocznego przedłużenia 6-8 otworów Płyty przednie boczne długości 7-12 otworów, przyśrodkowe 6-8 otworów Materiał - Stal </t>
  </si>
  <si>
    <t>Płytka standardowa PHILOS długości 3-8 otworów                                                     Płytka okołostawowa prawa lub lewa długości 2-14 otworów Materiał - Stal</t>
  </si>
  <si>
    <t>Płytki prawe lub lewe                                                                                                     Płytka przyśrodkowa długości 3-14 otworów                                                                    Płytka tylno - boczna z bocznym podparciem lub bez długości 3-14 otworów                                                                                                                  Płytka pozastawowa długości 4-14 otworów                                                               Materiał - Stal</t>
  </si>
  <si>
    <t>Płytki lewe i prawe, długość od 86mm do 216mm, ilość otworów            od 2 do 12                                                                                                                          Materiał - Stal</t>
  </si>
  <si>
    <t xml:space="preserve">Płytka grzbietowa prosta  długości 5-6 otworów                                                          Płytka grzbietowa "L" lewa lub prawa o kącie zgięcia 90 lub ok 120 stopni, ilość śrub w ramieniu poprzecznym 2-3, długość 3-4 otwory Płytka dłoniowa pozastawowa prawa i lewa długości 5 - 15 otworów Płytka przystawowa dwukolumnowa, zmiennokątowa, dłoniowa z ilością otworów w części poszerzanej 6-7 oraz 2 rozmiarami płytek 6 - cio otworowych: 15,5mm oraz22mm, prawe i lewe długości 2-5 otworów w części zwężanej                                                                                                   Płytka dłoniowa, przystawowa obrąbkowa (Rim) z 6-7 otworami w części poprzecznej o długości 57mm (5 otworów) Materiał - stal           </t>
  </si>
  <si>
    <t>Płytki LCP , wersja z hakiem na krętarz większy lub bez haka długości od 2-16 otworów w części trzonowej                                                 Materiał - stal</t>
  </si>
  <si>
    <t>Płytki LCP mogące służyć zarówno do zespoleń dalszego końca kości udowej jak i bliższego kości piszczelowej, standardowe długości 5-19 otworów, oraz długie 15-19 otworów, prawe i lewe . Materiał - stal</t>
  </si>
  <si>
    <t>Płytki prawe i lewe z systemem otworów pod śruby 3,5/4.5/5.0mm.                           Boczne standardowe i o mniejszym stopniu zakrzywienia ramienia bocznego "L" długości 4-16 otworów                                                                                                  Płytka przyśrodkowa pod otwory 3,5/4,5mm w kształcie litery "T" z 3 otworami w ramieniu poprzecznym długości 4-20 otworów                                                            Płytka tylno - przyśrodkowa pod śruby 3,5mm długości 1-10 otworów                                                           Materiał - stal</t>
  </si>
  <si>
    <t>Płytki prawe i lewe, kompatybilne z systemem śrub 3,5mm/4,5mm/5,0mm. Płytki piszczelowe przyśrodkowe klasyczne i o mniejszym stopniu wygięcia   długości 4-14 otworów,                                                                                              Płytki przednio-boczne piszczelowe pod wkręty 3,5mm/4,0mm/4,5mm długości 5-21 otworów.                                                                                                                                                    Płytki przynasadowe przyśrodkowe długości  4+ 4-20 otworów                                                                                                          Materiał - stal</t>
  </si>
  <si>
    <t>Płytki na strzałkę boczne i tylno - boczne, długości 3 - 15 otworów                                                                                 Materiał - stal</t>
  </si>
  <si>
    <t>Płytki wielokształtne</t>
  </si>
  <si>
    <t>Płytka Lcp płyty tubularne (półkoliste) LCP i DCP: Długość od 2 do 12 otworów - od 28 do 148mm. Stal</t>
  </si>
  <si>
    <t xml:space="preserve">Płytki proste o kształcie zmniejszającym kontakt z kością, blokująco – kompresyjna. Płyta wyposażona w otwory dwufunkcyjne nie wymagające zaślepek/przejściówek, blokująco – kompresyjne z możliwością zastosowania śrub blokujących lub korowych/gąbczastych. Implanty wykonane ze stali nierdzewnej bezpieczne dla rezonansu magnetycznego. Płytki pod śruby 3,5. Długość od 4 do 12 otworów. </t>
  </si>
  <si>
    <t>Płytki proste rekonstrukcyjne o kształcie zmniejszającym kontakt z kością, blokująco – kompresyjna. Płyta wyposażona w otwory dwufunkcyjne nie wymagające zaślepek/przejściówek, blokująco – kompresyjne z możliwością zastosowania śrub blokujących lub korowych/gąbczastych ( kompresja międzyodłamowa ). Implanty wykonane ze stali nierdzewnej, bezpieczne dla rezonansu magnetycznego.  Płyty pod śruby 3.5mm. Długość od 5 do 22 otworów, od 70 do 315mm.</t>
  </si>
  <si>
    <t>LCP 4.5/5.0 Płyty proste, rekonstrukcyjne. Płyty proste, rekonstrukcyjne, blokująco – kompresyjne niskoprofilowe oraz o zmniejszonym kontakcie z kością. Płyty wyposażone w otwory dwufunkcyjne niewymagające zaślepek/przejściówek, blokująco – kompresyjne z możliwością zastosowania śrub blokujących lub korowych/gąbczastych (kompresja międzyodłamowa). Płyty wyposażone w podłużny otwór blokująco – kompresyjny umożliwia elastyczność pionowego pozycjonowania płytki. Otwory owalne gwintowane z możliwością zastosowania alternatywnie śrub blokowanych w płytce i korowych/gąbczastych 4.5/5.0mm. Śruby blokujące wkręcane za pomocą śrubokręta dynamometrycznego 4,0Nm. Śruby blokowane w płycie samogwintujące i samotnące z gniazdami sześciokątnymi i gwiazdkowymi. Materiał stal.</t>
  </si>
  <si>
    <t>Płyty LCP 4.5/5.0  proste wąskie -długość od 2 do 24 otworów – od 44 do 440mm</t>
  </si>
  <si>
    <t xml:space="preserve">Płyty LCP 4.5/5.0  proste szerokie -długość od 6 do 24 otworów – od 116 do 440mm  </t>
  </si>
  <si>
    <t>Płyty LCP 4.5/5.0 wygięte szerokie - długość od 12 do 18 otworów – od 229 do 336mm</t>
  </si>
  <si>
    <t>Płyta anatomiczna rekonstrukcyjna do bliższej nasady kości łokciowej.  Na trzonie płyty otwory dwufunkcyjne nie wymagające zaślepek/przejściówek, blokująco-kompresyjne z możliwością zastosowania śrub blokujących lub korowych/gąbczastych, podłużny otwór blokująco-kompresyjny umożliwiający elastyczność pionowego pozycjonowania płytki. Możliwość dowolnego kształtowania płyty w części trzonowej dzięki podcięciom z boku i od spodu płytki. W głowie płyty otwory prowadzące śruby pod różnymi kątami, w różnych kierunkach oraz otwory umożliwiające wstępną stabilizację drutami Kirschnera. W części dalszej płytki otwory owalne gwintowane z możliwością zastosowania alternatywnie śrub blokowanych w płytce i korowych/gąbczastych 3,5/4,0mm. Śruby blokujące wkręcane za pomocą śrubokręta dynamometrycznego 1,5Nm. Płytki lewe i prawe, różne długości płyt. Materiał stal.</t>
  </si>
  <si>
    <t>Śruby 3,5mm blokowane w płytce z gwintowaną główką, dł. od 10 do 95mm, samogwintujące, stal</t>
  </si>
  <si>
    <t>Śruby 3.5mm korowe, dł. od 10 do 95mm, samogwintujące, gniazdo gwiazdkowe, stal nierdzewna</t>
  </si>
  <si>
    <t>Śruby 2.7mm blokowane w płytce z gwintowaną główką, dł. od 14 do 40mm, samogwintujące, stal nierdzewna</t>
  </si>
  <si>
    <t>Śruby 2.7mm korowe, dł. od 14 do 40mm, samogwintujące, stal</t>
  </si>
  <si>
    <t>Śruby 2.4mm korowe, dł. od 14 do 40mm, samogwintujące, stal nierdzewna</t>
  </si>
  <si>
    <t>Śruby 2.4mm blokowane w płytce,stało oraz zmienno kątowe z gwintowaną główką, dł. 6-30 mm, samogwintujące, stal nierdzewna</t>
  </si>
  <si>
    <t>Śruby 5.0mm blokowane w płytce z gwintowaną główką, dł. od 14 do 50mm ze skokiem co 2mm i dł. od 50 do 100mm ze skokiem co 5mm,samogwintujące, stal nierdzewna</t>
  </si>
  <si>
    <t>Śruby 4.5mm korowe, dł. od 14 do 140mm, samogwintujące, stal nierdzewna</t>
  </si>
  <si>
    <t>Śruby konikalne i blokowane kaniulowane 5.0mm.</t>
  </si>
  <si>
    <t>Przeciwnakrętka do śrub kaniulowanych blokowanych i konikalnych 5.0mm</t>
  </si>
  <si>
    <t>Śruby konikalne i blokowane kaniulowane, stało oraz zmienno kątowe 5.0mm, 7.3mm.</t>
  </si>
  <si>
    <t xml:space="preserve">Płyta rekonstrukcyjna 3,5mm, niskoprofilowa, 
zaokrąglona (mały promień R108), stalowa </t>
  </si>
  <si>
    <t>6-16 otworów</t>
  </si>
  <si>
    <t>Płyta rekonstrukcyjna 3,5mm, niskoprofilowa, 
zaokrąglona typ J,stalowa, prawa i lewa</t>
  </si>
  <si>
    <t>10-16otworów</t>
  </si>
  <si>
    <t>Płyta LCP do spojenia łonowego 3,5mm, 
anatomiczna, z coaxialnymi kombinowanymi otworami, stalowa</t>
  </si>
  <si>
    <t>4-6otworów</t>
  </si>
  <si>
    <t>Płyta LCP/DCP 3,5mm, do spojenia łonowego, 
anatomiczna z coaxialnymi kombinowanymi otworami, stalowa</t>
  </si>
  <si>
    <t>Płyta LCP rekonstrukcyjna 3,5mm,, 
zaokrąglona typ J,z coaxialnymi kombinowanymi otworami, stalowa, prawa i lewa</t>
  </si>
  <si>
    <t>10-16 otworów</t>
  </si>
  <si>
    <t>Płyta rekonstrukcyjna 3,5mm, niskoprofilowa, 
prosta, szeroko-kątowa,</t>
  </si>
  <si>
    <t>3-20 otworów</t>
  </si>
  <si>
    <t>śruba korowa ,3,5mm, samogwintująca, gniazdo sześciokątne, stal</t>
  </si>
  <si>
    <t>10-60mm</t>
  </si>
  <si>
    <t>śruba blokowana 3,5mm, samogwintująca,gniazdo sześciokątne, stal</t>
  </si>
  <si>
    <t>40-150mm</t>
  </si>
  <si>
    <t>Miedniczna śruba korowa 3,5mm, samogwintująca, gniazdo sześciokątne, stal</t>
  </si>
  <si>
    <t>10-95mm</t>
  </si>
  <si>
    <t>Płytki typu "spring plate" - płytki zakończone z jednej strony 2 ostrymi hakami, służącymi do stabilizacji drobnych fragmentów kostnych zbyt małych dla stabilizacji śrubą, otwory kompresyjne w płytce kompatybilne z systemem  śrub 3,5mm. Płytki 1,2 lub 3 otworowe, długość od 19,5-43,5mm, wykonane ze stali</t>
  </si>
  <si>
    <t>19,5-43,5mm</t>
  </si>
  <si>
    <t xml:space="preserve"> Śruby kaniulowane</t>
  </si>
  <si>
    <t xml:space="preserve">Śruby kaniulowane 3.5mm. Śruby samogwintujące i samotnące, kaniulacja umożliwiająca wprowadzenie po drucie Kirschnera o średnicy 1,25mm, wsteczne nacięcia na gwincie ułatwiające usuniecie, głowa śruby o zmniejszonym profilu - spłaszczona zapewniające dobre oparcie na kości. Śruby z krótkim i pełnym gwintem w długościach od 20- 80mm. Gniazdo sześciokątne 2,5mm. </t>
  </si>
  <si>
    <t>Podkładki wykonane z PEEK. Dedykowane pod śruby 3,5mm</t>
  </si>
  <si>
    <t xml:space="preserve">Śruby kaniulowane 4.5mm. Śruby samogwintujące i samotnące, kaniulacja umożliwiająca wprowadzenie po drucie Kirschnera o średnicy 1,6mm, wsteczne nacięcia na gwincie ułatwiające usuniecie, głowa śruby o zmniejszonym profilu - spłaszczona zapewniające dobre oparcie na kości. Śruby z krótkim i pełnym gwintem w długościach od 20- 80mm. Gniazdo sześciokątne 3,5mm. </t>
  </si>
  <si>
    <t>Podkładki wykonane z PEEK. Dedykowane pod śruby 4,5mm</t>
  </si>
  <si>
    <t>Śruby kaniulowane 6,5/7.3mm
Śruby Kaniulowane o średnicy 6,5 oraz 7,3mm obsługiwane przez jedno instrumentarium. Śruby samogwintujące i samotnące wprowadzane po drucie Kirschnera o średnicy 2,8mm, wsteczne nacięcia na gwincie ułatwiające usuniecie , głowa śruby o zmniejszonym profilu- spłaszczona zapewniające dobre oparcie na kości. Gniazdo sześciokątne.</t>
  </si>
  <si>
    <t>Podkładki okrągłe i sferyczne dedykowane pod śruby 6,5/7,3mm</t>
  </si>
  <si>
    <t>Gwóźdź rekonstrukcyjny antyrotacyjny, kaniulowany do bliższej nasady kości udowej, blokowany, rekonstrukcyjny do złamań przezkrętarzowych oraz wielopoziomowych. Gwóźdź o anatomicznym kącie ugięcia 6º, możliwość blokowania statycznego lub dynamicznego w części dalszej. Śruba doszyjkowa z ostrzem heliakalnym (spiralno-nożowym), średnica 11mm, długość od 75 do 130mm lub standardowa, gwintowana., średnica 11mm, długość od 70mm do 130mm. Śruby doszyjkowe zakładane za pomocą jednego instrumentarium. Ryglowanie śruby doszyjkowej zapobiegające rotacji. Możliwość kompresji na śrubie doszyjkowej śródoperacyjnie. Gwoździe 125, 130, 135 stopnie, średnice 10-12mm w wersji krótkiej oraz 10-14 w wersji od 300mm. Długości od 170mm do 460mm. Gwoździe długie lewe i prawe. Materiał tytan. W komplecie: gwóźdź, śruba doszyjkowa, śruba ryglująca z gniazdem gwiazdkowym, zaślepka.</t>
  </si>
  <si>
    <t>Śruba z ostrzem helikalnym</t>
  </si>
  <si>
    <t>Gwóźdź piszczelowy, rekonstrukcyjny, kaniulowany.
Gwóźdź umożliwiający zaopatrzenie złamań w obrębie zarówno dalszej jak i bliższej nasady piszczeli. Możliwość wielopłaszczyznowego blokowania proksymalnego za pomocą śrub gąbczasto-korowych posiadających w części gwint korowy a w części gwint gąbczasty o średnicy 5mm i długościach od 30mm do 90mm, oraz wielopłaszczyznowego blokowania dystalnego. Śruby blokujące z  gniazdem gwiazdkowym, kodowanie kolorami - kolor śruby ryglującej odpowiada kolorowi gwoździa oraz  oznaczeniu kolorystycznemu tulei i wiertła. Możliwość kompresji odłamów za pomocą śruby kompresyjnej. Zaślepki kaniulowane w długościach od 0mm do 15mm. Średnice gwoździa od 8mm do 13mm w długościach od 255mm do 465mm. Dostępne gwoździe lite i kaniulowane. Instrumentarium zapewnia możliwość implantacji gwoździa z dostępu nadrzepkowego (suprapatellar).</t>
  </si>
  <si>
    <t>Śruby ryglujące do gwoździa piszczelowego śr 5mm, dł. 30-90mm</t>
  </si>
  <si>
    <t>Zaślepki do gwoździa piszczelowego dł. 0-15mm</t>
  </si>
  <si>
    <t>Tuleja silikonowa do układu celownika pozwalającego na założenie nadrzepkowe gwoździa</t>
  </si>
  <si>
    <t>Gwóźdź udowy wprowadzany od góry lub od dołu.
Gwóźdź udowy, blokowany, kaniulowany, tytanowy. Z możliwością implantowania antegrade i retrograde przy użyciu tego samego implantu. Możliwość blokowania z użyciem śruby spiralnej. Możliwość wielopłaszczyznowego blokowania dystalnego. Zarówno w części proksymalnej jak i dystalnej podłużne otwory umożliwiające dynamizację. Śruby blokujące z gniazdem gwiazdkowym, kodowanie kolorami - kolor śruby ryglującej odpowiada kolorowi gwoździa oraz oznaczeniu kolorystycznemu tulei i wiertła. Gwóźdź uniwersalny – do prawej i lewej nogi. Zaślepki kaniulowane w długościach od 0mm do 20mm. Średnice gwoździa od 9mm do 15mm, w długościach od 300mm do 480mm. (w standardzie: gwóźdź, trzy śruby plus zaślepka).</t>
  </si>
  <si>
    <t>Śruby ryglujące do gwoździa udowego śr 5mm dł.  30-90mm</t>
  </si>
  <si>
    <t>Zaślepka kaniulowana dł .0-20mm</t>
  </si>
  <si>
    <t>Śruba spiralna do gwoździa uniwersalnego. Śruba implantowana do kłykci kości udowej, przy wejściu odkolanowym gwoździem. Długość od 40mm do 100mm. Materiał tytan.</t>
  </si>
  <si>
    <t>Gwóźdź ramienny, kaniulowany z możliwością wielopłaszczyznowego blokowania. Możliwość blokowania śruby w śrubie w części bliższej. Śruby blokujące w części bliższej wyposażone w otwór umożliwiający wprowadzenie dodatkowej śruby blokowanej 3.5mm stabilnej kątowo. Śruby w części bliższej z zaokrągloną końcówką z głową samotnącą wpuszczaną w kość z czterema otworami do mocowania szwów. W części bliższej gwóźdź wyposażony w 4 otwory o różnych płaszczyznach, w części środkowej gwóźdź wyposażony w otwór skośny dla śruby blokowanej przechodzącej przez przyśrodkowo tylną część głowy kości ramiennej, w części dalszej gwóźdź wyposażony w dwa otwory o różnych płaszczyznach. Instrumentarium z możliwością użycia śródoperacyjnego celownika do blokowania w części bliższej i dalszej. Gwóźdź w wersji do prawej i lewej ręki. Zaślepka w długościach od 0mm do 15mm.  Gwoździe i zaślepki zapakowane sterylnie. (w standardzie: gwóźdź, 3x śruba 4,5mm, 2xśruba blokująca 4.0, 1x zaślepka).</t>
  </si>
  <si>
    <t>Śruby ryglujące 4.5mm dł. 20-60mm</t>
  </si>
  <si>
    <t>Śruby ryglujące 4mm, dł .18-70mm</t>
  </si>
  <si>
    <t>Zaślepka gwintowana dł. 0-15mm</t>
  </si>
  <si>
    <t>Śruba blokująca 3,5mm dł. 10-60mm</t>
  </si>
  <si>
    <t>Gwóźdź udowy, boczny, kaniulowany.
Gwóźdź udowy anatomiczny, blokowany, kaniulowany, tytanowy. Proksymalne ugięcie umożliwiające założenie z dostępu bocznego w stosunku do szczytu krętarza większego. Gwóźdź z możliwością blokowania proksymalnego 120˚ antegrade. Możliwość wielopłaszczyznowego blokowania dystalnego. Możliwość blokowania proksymalnego z użyciem dwóch śrub doszyjkowych, umożliwiających leczenie złamań podkrętarzowych, o średnicy 6.5mm i długościach od 60mm do 130mm. Zaślepka kaniulowana w długościach od 0mm do 20mm. Śruby blokujące z gniazdem gwiazdkowym, kodowanie kolorami – kolor śruby ryglującej odpowiada kolorowi gwoździa oraz oznaczeniu kolorystycznemu tulei i wiertła. Średnice gwoździa od 9mm do 16mm , w długościach od 300mm do 480mm. W standardzie: gwóźdź, trzy śruby plus zaślepka.</t>
  </si>
  <si>
    <t>Śruby rekonstrukcyjne do gwoździa udowego bocznego śr. 6,5mm . 60-130mm</t>
  </si>
  <si>
    <t>Śruby ryglujące śr. 5mm oraz 6mm, dł. 30-90mm</t>
  </si>
  <si>
    <t>Zaślepka gwintowana dł .0-20mm</t>
  </si>
  <si>
    <t>System kabli ortopedycznych z zaciskami. Dostępne dwie średnice kabli: 1.0 i 1.7mm zbudowane z wiązek (8x7)+(1x19) przewodów zapewniające wysoką elastyczność i kontrolę, implanty wykonane ze stali nierdzewnej implatowanej, wszystkie kable wyposażone w pojedynczy zacisk, instrumentarium wyposażone w narzędzia do przewlekania, napinania oraz obcinania kabli, w wielorazowe zaciski tymczasowe umożliwiające prawidłowe ustawienie zespolenia oraz naprężenia zespołu kabli, możliwość mocowania do płytek poprzez trzpienie kostne, trzpienie łączone z gniazdem w główce śruby, oraz trzpienie z oczkiem okrągłym i szerokim wkręcane w nagwintowany otwór w płycie typu LCP. Komplet stanowi kabel oraz trzpień łączący kabel z płytką. Stal</t>
  </si>
  <si>
    <t xml:space="preserve"> Kabel z zaciskiem , materiał: stal</t>
  </si>
  <si>
    <t>Pozycjoner kabla do płyt LCP 4.5/5.0, materiał: stal</t>
  </si>
  <si>
    <t>Gwóźdź tytanowy odpiętowy, anatomiczny umożliwiający wykonanie pełnej artrodezy stawu skokowego. Gwóźdź wygięty pod katem 12stopni w części bliższej. Wielopłaszczyznowe blokowanie gwoździa. Możliwość blokowania gwoździa w kości piętowej przy pomocy ostrza spiralo-nożowego i śrub o śr. 6,0mm blokowanych kątowo przy pomocy zaślepki. Możliwość blokowania śrubami w części bliższej gwoździa śrubami 5,0mm prostopadle przez kość piszczelową oraz skośnie przez kość skokowa. Otwór dynamizacyjny w części bliższej gwoździa. Ramię celownika umożliwiające blokowanie wszystkich otworów w gwoździu. Średnice: 10, 12,13mm i długości 150,180 i 240mm. Śruby blokujące z gniazdem gwiazdkowym.</t>
  </si>
  <si>
    <t>Gwóźdź</t>
  </si>
  <si>
    <t>Śruby ryglujące 5mm oraz 6mm</t>
  </si>
  <si>
    <t>Ostrze spiralne</t>
  </si>
  <si>
    <t>Zaślepka</t>
  </si>
  <si>
    <r>
      <t xml:space="preserve">OBOJCZYK
</t>
    </r>
    <r>
      <rPr>
        <sz val="11"/>
        <rFont val="Garamond"/>
        <family val="1"/>
      </rPr>
      <t>Płytka anatomiczna o kształcie zmniejszającym kontakt z kością blokująco - kompresyjna do złamań trzonu oraz w bocznej części obojczyka.
Płyty posiadają otwory gwintowane oraz otwory dwufunkcyjne nie wymagające zaślepek/przejściówek z możliwością zastosowania śrub blokujących lub zwykłych ( kompresja międzyodłamowa ). W głowie płyty do bocznej części obojczyka zagęszczone otwory prowadzące śruby pod różnymi katami – w różnych kierunkach o sr.2.4/2.7mm. Głowa płyty o zmniejszonym profilu i kształcie dopasowanym do anatomii. W trzonie możliwość zastosowania alternatywnie śrub blokowanych i korowych/gąbczastych 3.5/4mm. Śruby blokujące wkręcane za pomocą śrubokręta dynamometrycznego 0,8Nm i 1,5Nm. Śruby blokowane w płycie samogwintujące i z gniazdami sześciokątnymi i gwiazdkowymi.
- Płyty hakowe z 3 wysokościami haka 12, 15,18mm
- Płyty górno-przednie  z lub bez bocznego przedłużenia w wersji prawej i lewej
- Płyty górne  z lub bez bocznego przedłużenia w wersji prawej i lewej
- Płyty przednie : przyśrodkowa i boczna uniwersalne. 
- Boczna z możliwością zastosowania śrub  z odchyleniem od osi głównej 15stopni w każdym kierunku. 
Materiał stal</t>
    </r>
  </si>
  <si>
    <r>
      <t xml:space="preserve">BLIŻSZE RAMIĘ
</t>
    </r>
    <r>
      <rPr>
        <sz val="11"/>
        <rFont val="Garamond"/>
        <family val="1"/>
      </rPr>
      <t>Płytka anatomiczna o kształcie zmniejszającym kontakt z kością, blokująco - kompresyjna do bliższej nasady kości ramiennej standardowa oraz okołostawowa. Na trzonie płyty otwory dwufunkcyjne nie wymagające zaślepek/przejściówek, blokująco  – kompresyjne z możliwością zastosowania śrub blokujących lub korowych/gąbczastych ( kompresja miedzyodłamowa ), podłuży otwór blokujaco – kompresyjny umożliwia elastyczność pionowego pozycjonowania płytki. W głowie płyty 9 otworów prowadzących śruby pod różnymi kątami – w różnych kierunkach oraz 10 otworów umożliwiających wstępną stabilizacje drutami Kirschnera oraz przyszycie nićmi elementów stożka rotatora. Płyta w części trzonowej wyposażona w podcięcia zmniejszające kontakt z kością a w części głowowej  w zmniejszony profil oraz wycięcia ułatwiające przeprowadzenie nici do przyszycia elementów stożka rotatora. W części dalszej płytki otwory owalne gwintowane z możliwością zastosowania alternatywnie śrub blokowanych w płytce i korowych/gąbczastych 3.5/4mm. Śruby blokujące wkręcane za pomocą śrubokręta dynamometrycznego 1,5Nm. Głowa płyty okołostawowej ukształtowana anatomicznie owalna obejmująca część tylną głowy kości ramiennej. Śruby wprowadzane w głowę kości ramiennej przez płytę za pomocą celownika.  Ilość otworów w trzonie od 2-14.. 
Materiał stal</t>
    </r>
  </si>
  <si>
    <r>
      <rPr>
        <b/>
        <sz val="11"/>
        <rFont val="Garamond"/>
        <family val="1"/>
      </rPr>
      <t>DALSZE RAMIĘ</t>
    </r>
    <r>
      <rPr>
        <sz val="11"/>
        <rFont val="Garamond"/>
        <family val="1"/>
      </rPr>
      <t xml:space="preserve">
Płytki anatomiczne o kształcie zmniejszającym kontakt z kością blokująco - kompresyjna do dalszej nasady kości ramiennej. Mocowane od strony przyśrodkowej lub przedniobocznej oraz płyty pozastawowe. Na trzonie płyty otwory dwufunkcyjne nie wymagające zaślepek/przejściówek, blokująco – kompresyjne z możliwością zastosowania śrub blokujących lub zwykłych ( kompresja międzyodłamowa ), podłużny otwór blokująco – kompresyjny umożliwia elastyczność pionowego pozycjonowania płytki. W głowie płyty  otwory prowadzące śruby pod różnymi kątami – w różnych kierunkach o średnicy 2.4/2,7mm. Płyta tylnoboczna w wariancie bez i z bocznym podparciem i kompresją kłykci. W części trzonowej płytki otwory owalne gwintowane z możliwością zastosowania alternatywnie śrub blokowanych w płytce i korowych/gąbczastych 3.5/4mm. Śruby blokujące wkręcane za pomocą śrubokręta dynamometrycznego 2.4/2.7 – 0,8Nm, 3,5-1,5Nm. Śruby blokowane w płycie samogwintujące (2.4-3,5) i samotnące/samogwintujące (3,5mm) z gniazdami sześciokątnymi i gwizadkowymi. Śruby wprowadzane w głowę kości ramiennej przez płytę za pomocą celownika. Ilość otworów od 3 do 14. Materiał stal</t>
    </r>
  </si>
  <si>
    <r>
      <rPr>
        <b/>
        <sz val="11"/>
        <rFont val="Garamond"/>
        <family val="1"/>
      </rPr>
      <t>WYROSTEK ŁOKCIOWY</t>
    </r>
    <r>
      <rPr>
        <sz val="11"/>
        <rFont val="Garamond"/>
        <family val="1"/>
      </rPr>
      <t xml:space="preserve"> 
Płytka anatomiczna o kształcie zmniejszającym kontakt z kością blokująco - kompresyjna do bliższej nasady kości łokciowej (wyrostek łokciowy), Na trzonie płyty otwory dwufunkcyjne nie wymagające zaślepek/przejściówek, blokująco – kompresyjne z możliwością zastosowania śrub blokujących lub zwykłych ( kompresja międzyodłamowa ), podłużny otwór blokująco – kompresyjny umożliwia elastyczność pionowego pozycjonowania płytki. Możliwość dowolnego kształtowania płyty w cz. trzonowej dzięki podcięciom z boku i od spodu płyty. W głowie płyty otwory prowadzące śruby pod różnymi kątami – w różnych kierunkach oraz otwory umożliwiające wstępną stabilizację drutami Kirschnera. W części trzonowej płytki otwory owalne gwintowane z możliwością zastosowania alternatywnie śrub blokowanych w płytce i korowych/gąbczastych 3.5/4mm. Śruby blokujące wkręcane za pomocą śrubokręta dynamometrycznego 1,5Nm. Śruby blokowane w płycie samogwintujące z gniazdami sześciokątnymi i gwiazdkowymi. Śruby wprowadzane w głowę kości łokciowej przez płytę za pomocą celownika. Płytki lewe i prawe, długość od 86mm do 216mm, ilość otworów od 2 do 12. Materiał stal</t>
    </r>
  </si>
  <si>
    <r>
      <rPr>
        <b/>
        <sz val="11"/>
        <rFont val="Garamond"/>
        <family val="1"/>
      </rPr>
      <t>DALSZA NASADA KOŚCI PROMIENIOWEJ</t>
    </r>
    <r>
      <rPr>
        <sz val="11"/>
        <rFont val="Garamond"/>
        <family val="1"/>
      </rPr>
      <t xml:space="preserve">
Płyta grzbietowa/dłoniowa do dalszej nasady kości promieniowej z otworami blokowanymi w płycie zmienno-kątowymi. Płytka dłoniowa - anatomiczna o kształcie
zmniejszającym kontakt z kością, blokujaco - kompresyjna do dalszej nasady kości promieniowej. Na trzonie płyty otwory dwufunkcyjne nie wymagające zaślepek/przejściówek, blokujaco – kompresyjne z możliwością zastosowania śrub blokujących lub korowych ( kompresja miedzyodłamowa ), podłużny otwór blokujaco – kompresyjny umożliwia elastyczność pionowego pozycjonowania płytki. W głowie płyty otwory prowadzące śruby z owalna gwintowana głowa 2.4mm-blokowane wielokątowo z odchyleniem kierunku prowadzenia śruby od głównej osi o 15st. w każdym kierunku. Otwory w głowie płyty zbudowane z czterech kolumn gwintowanych z min. czterema zwojami gwintu. Możliwość zastosowania śrub blokowanych w płycie 2.4/2.7 wprowadzanych w osi otworów w głowie płyty. W części dalszej płytki otwory owalne gwintowane z możliwością zastosowania alternatywnie śrub blokowanych w płytce i korowych 2.4/2,7mm. Instrumentarium wyposażone w celownik określający maksymalne odchylenie kierunku śruby od osi. Śruby blokowane w płycie wkręcane przy pomocy śrubokręta dynamometrycznego 0,8Nm.Śruby blokowane w płycie i korowe samogwintujące z gniazdami gwiazdkowymi. Płyty grzbietowe: typu L, skośne L, T, do kolumny promieniowej, do kolumny pośredniej Płyty dłoniowe: pozastawowe, przystawowe, 2 kolumnowe standardowe i wąskie                                              
Materiał stal</t>
    </r>
  </si>
  <si>
    <r>
      <rPr>
        <b/>
        <sz val="11"/>
        <rFont val="Garamond"/>
        <family val="1"/>
      </rPr>
      <t>BLIŻSZA NASADA KOŚCI UDOWEJ</t>
    </r>
    <r>
      <rPr>
        <sz val="11"/>
        <rFont val="Garamond"/>
        <family val="1"/>
      </rPr>
      <t xml:space="preserve">
Płytka anatomiczna o kształcie zmniejszającym kontakt z kością, blokująco - kompresyjna do bliższej nasady kości udowej.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i 7,3mm  W części dalszej płytki otwory owalne gwintowane z możliwością zastosowania alternatywnie śrub blokowanych w płytce i korowych/gąbczastych 4.5/5.0. Śruby blokowane w płycie lite i kaniulowane (5.0/7,3), samogwintujące oraz samotnące/samogwintujące z gniazdami sześciokątnymi i gwizadkowymi wkręcane przy pomocy śrubokręta dynamometrycznego 4,0Nm. Płyty w wersji z hakiem na krętarz większy i bez haka. od 2 do 16 otworów w trzonie. Materiał stal.</t>
    </r>
  </si>
  <si>
    <r>
      <rPr>
        <b/>
        <sz val="11"/>
        <rFont val="Garamond"/>
        <family val="1"/>
      </rPr>
      <t>DALSZA NASADA KOŚCI UDOWEJ</t>
    </r>
    <r>
      <rPr>
        <sz val="11"/>
        <rFont val="Garamond"/>
        <family val="1"/>
      </rPr>
      <t xml:space="preserve">
Płytka anatomiczna o kształcie zmniejszającym kontakt z kością, blokująco - kompresyjna do dalszej nasady kości udowej/bliższej nasady kości piszczelowej.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i 7,3mm  W części dalszej płytki otwory owalne gwintowane z możliwością zastosowania alternatywnie śrub blokowanych w płytce i korowych/gąbczastych 4.5/5.0. Śruby blokowane w płycie lite i kaniulowane (5.0/7,3), samogwintujące oraz samotnące/samogwintujące z gniazdami sześciokątnymi i gwizadkowymi wkręcane przy pomocy śrubokręta dynamometrycznego 4,0Nm. Instrumentarium wyposażone w przezierne dla promieni RTG celowniki mocowane do płyty umożliwiające przezskórne wkręcanie śrub przez płytę. Materiał stal</t>
    </r>
  </si>
  <si>
    <r>
      <rPr>
        <b/>
        <sz val="11"/>
        <rFont val="Garamond"/>
        <family val="1"/>
      </rPr>
      <t>BLIŻSZA NASADA KOŚCI PISZCZELOWEJ</t>
    </r>
    <r>
      <rPr>
        <sz val="11"/>
        <rFont val="Garamond"/>
        <family val="1"/>
      </rPr>
      <t xml:space="preserve">
Płytka anatomiczna o kształcie zmniejszającym kontakt z kością, blokująco - kompresyjna do bliższej nasady kości piszczelowej od strony bocznej, przyśrodkowej oraz tylko-przyśrodkowej.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3.5 i 5,0mm oraz otwory do wstępnej stabilizacji drutami Kirschnera  W części dalszej płytki otwory owalne gwintowane z możliwością zastosowania alternatywnie śrub blokowanych w płytce i korowych/gąbczastych 3.5/4.5/5.0. Śruby blokowane w płycie lite i kaniulowane (5.0), samogwintujące oraz samotnące/samogwintujące z gniazdami sześciokątnymi i gwiazdkowymi wkręcane przy pomocy śrubokręta dynamometrycznego 1,5/4,0Nm (3,5/5,0mm). Materiał - stal</t>
    </r>
  </si>
  <si>
    <r>
      <rPr>
        <b/>
        <sz val="11"/>
        <rFont val="Garamond"/>
        <family val="1"/>
      </rPr>
      <t>DALSZA NASADA KOŚCI PISZCZELOWEJ</t>
    </r>
    <r>
      <rPr>
        <sz val="11"/>
        <rFont val="Garamond"/>
        <family val="1"/>
      </rPr>
      <t xml:space="preserve">
Płytka anatomiczna o kształcie zmniejszającym kontakt z kością, blokująco - kompresyjna do dalszej nasady kości piszczelowej od strony przedniobocznej i przyśrodkowej oraz płyta krzyżowa,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2,7/3.5 mm oraz otwory do wstępnej stabilizacji drutami Kirschnera  W części dalszej płytki otwory owalne gwintowane z możliwością zastosowania alternatywnie śrub blokowanych w płytce i korowych/gąbczastych 3.5/4.5/5.0, podłużny otwór blokująco – kompresyjny umożliwia elastyczność pionowego pozycjonowania płytki. Śruby blokowane w płycie (2,7/3,5mm) samogwintujące oraz samotnące/samogwintujące z gniazdami sześciokątnymi i gwizadkowymi wkręcane przy pomocy śrubokręta dynamometrycznego 1,5Nm. Materiał stal.</t>
    </r>
  </si>
  <si>
    <r>
      <rPr>
        <b/>
        <sz val="11"/>
        <rFont val="Garamond"/>
        <family val="1"/>
      </rPr>
      <t>DALSZA NASADA KOŚCI STRZAŁKOWEJ</t>
    </r>
    <r>
      <rPr>
        <sz val="11"/>
        <rFont val="Garamond"/>
        <family val="1"/>
      </rPr>
      <t xml:space="preserve">
Płytki anatomiczne o kształcie zmniejszającym kontakt z kością blokujaco - kompresyjna do dalszej nasady kości strzałkowej, Mocowane od strony tylnobocznej lub bocznej. Na trzonie płyty otwory dwufunkcyjne nie wymagające zaślepek/przejściówek, blokujaco – kompresyjne z możliwością zastosowania śrub blokujących lub zwykłych ( kompresja miedzyodłamowa ), podłużny otwór blokujaco – kompresyjny umożliwia elastyczność pionowego pozycjonowania płytki. W głowie płyty otwory prowadzące śruby pod różnymi kątami – w różnych kierunkach o średnicy 2.4/2,7mm. W części trzonowej płytki otwory owalne gwintowane z możliwością zastosowania alternatywnie śrub blokowanych w płytce i korowych/gąbczastych 3.5/4mm. Śruby blokujące wkręcane za pomocą śrubokręta dynamometrycznego 2.4/2.7 – 0,8Nm, 3,5-1,5Nm. Śruby blokowane w płycie samogwintujące (2.4-3,5) z gniazdami sześciokątnymi i gwiazdkowym. Materiał stal.</t>
    </r>
  </si>
  <si>
    <r>
      <rPr>
        <b/>
        <sz val="11"/>
        <rFont val="Garamond"/>
        <family val="1"/>
      </rPr>
      <t xml:space="preserve">KOŚĆ PIĘTOWA 
</t>
    </r>
    <r>
      <rPr>
        <sz val="11"/>
        <rFont val="Garamond"/>
        <family val="1"/>
      </rPr>
      <t>Płytka rekonstrukcyjna o niskim profilu blokujaco - kompresyjna do złamań kości piętowej, Otwory dwufunkcyjne w płycie LCP nie wymagające zaślepek/przejściówek, blokujaco – kompresyjne z możliwością zastosowania śrub blokujących lub zwykłych ( kompresja miedzyodłamowa ). „Koralikowy” kształt płyty – owalne obrysy poszczególnych segmentów płyty, wszystkie krawędzie zaokrąglone. Otwory gwintowane w płycie LCP z możliwością zastosowania alternatywnie śrub blokowanych w płytce i korowych 3.5mm i 2,7mm. Śruby blokujące wkręcane za pomocą śrubokręta dynamometrycznego 1,5Nm. Śruby blokowane w płycie samogwintujące i z gniazdami sześciokątnymi i gwiazdkowymi. Kompletne instrumentarium wyposażone w specjalistyczne narzędzia do przycinania i wyginania płyt. Materiał stal</t>
    </r>
  </si>
  <si>
    <t>Gwoździowanie śródszpikowe</t>
  </si>
  <si>
    <t>SYSTEM ENDOPROTEZ OBRĘCZY BARKOWO-RAMIENNEJ</t>
  </si>
  <si>
    <t>Modularna endoproteza obręczy barkowo-ramiennej z możliwością konwersji z opcji anatomicznej na odwróconą bez  usuwania trzpienia i elementu panewkowego.- trzpienie cementowane ( 10-20mm.) lub bezcementowe ( 14-24mm.) o długości  80mm. oraz trzpienie mini ( 11-13mm.) o długości 60mm  
- trzpienie rewizyjne cementowane lub bezcementowe w trzech długościach 150, 180 i 210mm w przekrojach od 13 do 16mm.; 
- trzpienie do dużej resekcji w dwóch rozmiarach 7 i 10mm o długości 50-80mm. wraz z augmentem poresekcyjnym w rozmiarach 20-50mm.
- element proksymalny z otworami ( trauma – 3 rozmiary ) bądź z wzdłużnymi płetwami                                                                                     - element proksymalny odwrócony ( w trzech opcjach: HA, krótkie do inwersji, trauma) wraz z opcją przedłużenia +9mm.
- głowy wykonane ze stopu tytanu bądź chromokobaltu w rozmiarach 40 – 54mm.
- głowy CTA w rozmiarach 42-54mm.
-adaptery neutralne, ecentryczne oraz CTA 
- wkładki do body odwróconego polietylenowe 36mm. ( 6 opcji ), metalowe 40/44mm.(5 opcji ) bądź ceramiczne
- glenosfery chromokobaltowe lub tytanowe 36mm w czterech opcjach (standard, mały – neutralne i ecentryczne)
- glenosfery polietylenowe 40 i 44mm.  korekcyjne
- panewka cementowana w pięciu opcjach
- element panewkowy bezcementowy wykonany ze stopu tytanu, pokryty porowatym tytanem i HA
- wkładka polietylenowa w 4 opcjach
- płytka panewkowa wraz ze śrubą w dwóch rozmiarach</t>
  </si>
  <si>
    <t>Endoproteza anatomiczna cementowana z panewką PE – w skład której wchodzą: trzpień cementowy - 1szt, element proksymalny – 1 szt , głowa - 1szt, adapter - 1szt, panewka PE cementowana - 1szt</t>
  </si>
  <si>
    <t>kpl</t>
  </si>
  <si>
    <t>Endoproteza odwrócona z panewką PE – w skład której wchodzą: trzpień bezcementowy - 1szt, element proksymalny odwrócony – 1szt, wkładka PE – 1 szt, Glenosfera 36mm – 1szt, panewka metalowa i komplet śrub – 1 szt</t>
  </si>
  <si>
    <t>Endoproteza anatomiczna pełna bezcementowa – w skład której wchodzą: trzpień bezcementowy – 1szt, element proksymalny – 1szt, głowa – 1 szt, adapter – 1szt, panewka bezcementowa i komplet śrub – 1szt, wkład polietylenowy – 1szt</t>
  </si>
  <si>
    <t>Endoproteza połowicza bezcementowana – w skład której wchodzą – trzpień bezcementowy – 1szt, element proksymalny – 1szt, głowa – 1szt, adapter – 1szt</t>
  </si>
  <si>
    <t xml:space="preserve">Zamawiający wymaga udostępnienia na czas trwania umowy 1 kompletu instrumentarium do oferowanych produktów. </t>
  </si>
  <si>
    <t>ENDOPROTEZOPLASTYKA  STAWU BIODROWEGO</t>
  </si>
  <si>
    <t>Endoproteza biodra cementowana</t>
  </si>
  <si>
    <t>Trzpień  pierwotny cementowany  w rzucie czołowym łuk, wykonany ze stopu tytanu. Dostępny  w minimum 11 rozmiarach. Dwie dostępne wersje CCD 134 (standard ) i 131* ( wersja lateralizowana). Instrumentarium wspólne dla trzpienia cemenmtowanego i bezcementowego.</t>
  </si>
  <si>
    <t>Głowy metalowe 12/14 o średnicy 28, 32mm w sześciu długościach każda ( S, M, L, XL, XXL, XXXL)  Dostępna również głowa o średnicy 22mm. w trzech długościach</t>
  </si>
  <si>
    <t>Panewka cementowana pod głowy 28 i 32 mm okapowa (okap 20 stopni) bądź neutralna dostępna w rozmiarach 40-58mm lub głowa bipolarna 38-57mm na głowy 22 i 28mm z mocowaniem za pomocą polyetylenowego ringu</t>
  </si>
  <si>
    <t>Głowa bipolarna 38-57mm na głowy 22 i 28mm z mocowaniem za pomocą polyetylenowego ringu</t>
  </si>
  <si>
    <t xml:space="preserve">cement kostny </t>
  </si>
  <si>
    <t xml:space="preserve">korek zabezpieczający </t>
  </si>
  <si>
    <t>mieszalnik próżniowy</t>
  </si>
  <si>
    <t>Endoproteza biodra bezcementowa</t>
  </si>
  <si>
    <t xml:space="preserve">Trzpień  pierwotny bezcementowy; w rzucie czołowym łuk, w rzucie bocznym "V", bezkołnierzowy, wykonany ze stopu tytanu dostępny w wersji monolitycznej i modularnej Powierzchnia pokryta hydroksyapatytem o grubości 55µm w 11 rozmiarach. Dwie dostępne wersje CCD 134 oraz CCD 131. </t>
  </si>
  <si>
    <t>Panewka tytanowa typu press-fit  pokryta hydroksyapatytem i porowatym tytanem,  z trzema zaślepionymi otworami , z możliwością wykręcenia zaślepek w razie potrzeby wkręcenia śruby; pasująca do 3 rozmiarów wkładek; w rozmiarach 44-72mm dostępna również wersja panewki wkręcanej wykonanej z TiAl4V posiadająca gwint na całym obwodzie, posiadająca trzy zaślepione otwory z mozliwością wykręcenia zaślepek dostępna w rozmiarze 44-62mm pasująca do 3 rozmiarów wkładek</t>
  </si>
  <si>
    <t>Głowy ceramiczne Biolox Delta 12/14 o średnicy 28,32 i 36mm oraz głowa ceramiczna 40mm -dostępna w minimum 4 długościach S, M, L lub chromokobaltowe 36mm.</t>
  </si>
  <si>
    <t>Głowa metalowa w rozmiarze 28, 32, 36mm dostępna w minimum 5 ciu długościach szyjki</t>
  </si>
  <si>
    <t xml:space="preserve">Wkładka polietylenowa wykonana z polyetylenu crosslinked bezokapowa oraz okapowa;  otoczona metalowym paskiem wykonanym ze stopu tytanu. Wkładka fiksowana konikalnie, wyposażona w centralny stabilizator ułatwiający odpowiednie osadzenie wkładki w panewce; rozmiary zewnętrzne ( S, M, L ) lub wkładka dwumobilna </t>
  </si>
  <si>
    <t>Endoproteza biodra przynasadowa</t>
  </si>
  <si>
    <t>Trzpień  krótki, przynasadowy, osadzany w technice oszczędzającej kość; wykonany ze stopu tytanu; dodatkowo napylony porowatym tytanem; w części dystalnej piaskowany. Stożek 12/14; 12 rozmiarów w wersji standardowej oraz 12 rozmiarów w wersji lateralizowanej. Dodatkowo trzpień w wersji modularnej - 12 wielkości trzpienia oraz 12 rodzajów szyjek modularnych.  Wielkość trzpienia rosnąca proporcjonalnie. Dodatkowo dostępny trzpień przynasadowy o przekroju owalnym, osadzany w technice oszczędzającej kość; wykonany ze stopu tytanu; dodatkowo napylony porowatym tytanem i hydroksyapatytem. Stożek 12/14. 9 rozmiarów. Wielkość trzpienia rosnąca proporcjonalnie - trzpień wyposażony w dwie płetwy dla uzyskania lepszej pierwotnej stabilizacji</t>
  </si>
  <si>
    <t>Panewka tytanowa typu press-fit  pokryta hydroksyapatytem i porowatym tytanem,  z trzema zaślepionymi otworami , z możliwością wykręcenia zaślepek w razie potrzeby wkręcenia śruby; pasujaca do 3 rozmiarów wkładek; w rozmiarach 44-72mm dostępna również wersja panewki wkręcanej wykonanej z TiAl4V posiadająca gwint na całym obwodzie, posiadająca trzy zaślepione otwory z możliwością wykręcenia zaślepek dostępna w rozmiarze 44-62mm pasująca do 3 rozmiarów wkładek i Panewka pełna typu press-fit z zaślepiona przystosowana do wkładek dwumobilnych wykonana ze stopu chromokobaltowego; pokryta porowatym tytanem i Panewka pełna typu press-fit z zaślepiona przystosowana porowatym tytanem i hydroksyapatytem</t>
  </si>
  <si>
    <t>Wkładka ceramiczna Biolox Delta o średnicach wewnętrznych 32, 36, 40mm. System wymusza wzrost średnicy wewnętrznej wkładki ceramicznej wraz ze wzrostem panewki. Wkładka fiksowana konikalnie, wyposażona w centralny stabilizator ułatwiający odpowiednie osadzenie wkładki w panewce; rozmiary zewnętrzne ( XS, S, M, L ). Możliwość uzyskania okapu poprzez użycie specialnego spacera 10* i 20*</t>
  </si>
  <si>
    <t xml:space="preserve">
Zamawiający wymaga udostępnienia na czas trwania umowy 1 kompletu instrumentarium do oferowanych produktów oraz napędu wraz z ostrzem do każdego zabiegu</t>
  </si>
  <si>
    <t>Komplety protez:</t>
  </si>
  <si>
    <t>Stabilizacja złamań kręgosłupa</t>
  </si>
  <si>
    <t>SYSTEM PRZEZSKÓRNEJ/OTWARTEJ STABILIZACJI TRANSPEDIKULARNEJ DO ODCINKA PIERSIOWEGO I LĘDŹWIOWEGO KRĘGOSŁUPA Z OPCJONALNĄ MOŻLIWOŚCIĄ ZASTOSOWANIA ŚRUB PERFOROWANYCH DO AGUMENTACJI CEMENTEM.
Komplet: 2 pręty, 4 śruby, 4 blokery, podajnik do cementu, cement kostny 
Materiał: tytan</t>
  </si>
  <si>
    <t xml:space="preserve">Śruby transpedikularne, tytanowe, gwintowane na całej długości, o podwójnym gwincie, Długość śrub w przedziale minimum 30-60 mm, stopniowane co 5 mm, Średnica śrub w min. 3 zakresach w przedziale 5,00-7,00mm, Rodzaj śrub: tulipanowe o konikakalnym trzonie, samogwintujące, poliaxialne, opcjonalnie monoaxialne, kaniulowane i/lub perforowane, Wysokość głowy śruby nie przekraczająca 14 mm, wysokość głowy śruby powyżej pręta nie przekraczająca 4 mm, </t>
  </si>
  <si>
    <t>Śruby perforowane z 9 otworami do iniekcji cementu na trzonie – po 3 otwory co 120 stopni</t>
  </si>
  <si>
    <t>Pręt mocowany bezpośrednio do śruby jednym elementem od góry (z punktu widzenia operatora), z zabezpieczeniem przed  obluzowaniem blokady w śrubie. Prostokątny przekrój gwintu nakrętki blokującej, Pręty tytanowe  o średnicy proste, o długości co najmniej od 35 mm do 400mm, Pręty implantowane z nacięcia wykonanego pod śrubę.</t>
  </si>
  <si>
    <t xml:space="preserve">Pręty tytanowe wstępnie wygięte: </t>
  </si>
  <si>
    <t>- lordotycznie o długości co najmniej od 30 mm do 200 mm</t>
  </si>
  <si>
    <t>- kyfotycznie o długości co najmniej od 35 mm do 300 mm</t>
  </si>
  <si>
    <t>Opcjonalnie dostępność prętów PEEK ze znacznikami tantalowymi umożliwiającymi wizualizację RTG średnicy 5,5 mm w zakresie długości co najmniej od 30 mm do 90 mm</t>
  </si>
  <si>
    <t>PROTEZA TRZONU KRĘGU W ODCINKU PIERSIOWYM I LĘDŹWIOWYM KRĘGOSŁUPA Z DOSTĘPU PRZEDNIEGO I PRZEDNIO-BOCZNEGO - materiał tytan</t>
  </si>
  <si>
    <t>szt</t>
  </si>
  <si>
    <t>- implant tytanowy, nie wymagający wstępnego montażu</t>
  </si>
  <si>
    <t>- pozwalająca na wykonanie badań obrazowych CT i MRI</t>
  </si>
  <si>
    <t>- w rozmiarze od minimum 25 mm do 70 mm</t>
  </si>
  <si>
    <t>- w dwóch średnicach (dla odcinka piersiowego i odcinka lędźwiowego)</t>
  </si>
  <si>
    <t>- pozwalająca na zastąpienie jednego lub dwóch sąsiednich kręgów</t>
  </si>
  <si>
    <t>- płytki graniczne o różnych kątach nachylenia (minimum 3 kąty)</t>
  </si>
  <si>
    <t>- możliwość rozszerzenia konstrukcji „in situ” (samoblokujący mechanizm zapadkowy)</t>
  </si>
  <si>
    <t>- płytki graniczne o ząbkowanej powierzchni zabezpieczające migracji implantu z dodatkowymi elementami blokującymi implant w trzonach</t>
  </si>
  <si>
    <t>- otwarta struktura implantu umożliwiająca wypełnienie przeszczepami kostnymi</t>
  </si>
  <si>
    <t>-  możliwość powtarzalnej i kontrolowanej regulacji wysokości implantu z mechanizmem blokującym</t>
  </si>
  <si>
    <t>- samoczynna blokada implantu niewymagająca stosowania dodatkowych elementów blokujących</t>
  </si>
  <si>
    <t>- w instrumentarium dodatkowy dystraktor małoinwazyjny do implantu.</t>
  </si>
  <si>
    <t>PROTEZA TRZONU KRĘGU W ODCINKU PIERSIOWYM I LĘDŹWIOWYM KRĘGOSŁUPA Z DOSTĘPU TYLNEGO I TYLNO-BOCZNEGO - materiał PEEK</t>
  </si>
  <si>
    <t>- rozprężana, modularna proteza trzonów kręgów w odcinku piersiowym i lędźwiowym implantowana z dostępu tylnego i tylno-bocznego</t>
  </si>
  <si>
    <t xml:space="preserve"> - wszystkie elementy wykonane z PEEK (materiał przepuszczalny dla promieni rentgenowskich)</t>
  </si>
  <si>
    <t>- nie zawierająca elementów metalowych, pozwalająca na wykonanie badań obrazowych CT i MRI</t>
  </si>
  <si>
    <t>- tytanowe znaczniki pozwalające określić położenie implantu w przestrzeni oraz stopień dystrakcji</t>
  </si>
  <si>
    <t>- w rozmiarze od minimum 25 mm do 140 mm, pozwalająca na zastąpienie od 1 do 3 sąsiednich kręgów w odcinku od Th3 do L5</t>
  </si>
  <si>
    <t xml:space="preserve">- możliwość rozszerzenia konstrukcji „in situ” </t>
  </si>
  <si>
    <t>- płytki graniczne o ząbkowanej powierzchni zabezpieczające migracji implantu</t>
  </si>
  <si>
    <t xml:space="preserve">- otwarta struktura implantu umożliwiająca wypełnienie przeszczepami kostnymi </t>
  </si>
  <si>
    <t xml:space="preserve"> - implanty w minimum 12- 13 wysokościach</t>
  </si>
  <si>
    <t>- obwód implantu  pomiędzy 20 mm  a 22 mm</t>
  </si>
  <si>
    <t>- płytki graniczne minimum w dwóch rozmiarach (20x25 mm i 26x30 mm)</t>
  </si>
  <si>
    <t xml:space="preserve"> - skok rozprężenia co 1mm</t>
  </si>
  <si>
    <t>- płytki graniczne w minimum pięciu kątach nachyleniach w stosunku do trzonu protezy od:  – 10 stopni do 15 stopni</t>
  </si>
  <si>
    <t xml:space="preserve">- komplet narzędzi niezbędnych do implantacji w tym podajnik do bezpiecznego i łatwego osadzenia protezy z dostępu tylnego lub tylno bocznego </t>
  </si>
  <si>
    <t>- elementy sterylnie, oddzielnie pakowane</t>
  </si>
  <si>
    <t>ŚRUBA BIODROWA DO ZESPOLENIA STAWU KRZYŻOWO – BIODROWEGO - MATERIAŁ TYTAN</t>
  </si>
  <si>
    <t>- wieloosiowa</t>
  </si>
  <si>
    <t>- kaniulowana</t>
  </si>
  <si>
    <t>- niskoprofilowa</t>
  </si>
  <si>
    <t>- implanty tytanowe, pozwalająca na wykonanie badań obrazowych CT i MRI</t>
  </si>
  <si>
    <t>- w co najmniej trzech średnicach od 8mm do 10 mm</t>
  </si>
  <si>
    <t>- długość minimum od 70 do 110 mm stopniowane co 10 mm</t>
  </si>
  <si>
    <t>- możliwość implantacji zarówno techniką przezskórną jak i „na otwrto”</t>
  </si>
  <si>
    <t>- z częścią gwintowaną i gładką (zabezpieczenie przed uszkodzeniem stawu krzyżowo-biodrowego)</t>
  </si>
  <si>
    <t>- kielich śruby kompatybilny z systemem stabilizacji tylnej transpedikularnej kręgosłupa pracującym na pręcie 5,5 mm</t>
  </si>
  <si>
    <t>- pozwalająca na bezpośrednie osadzenie pręta w osi śruby bez korzystania z dodatkowych łączników</t>
  </si>
  <si>
    <t>- implantowana trójkorowo</t>
  </si>
  <si>
    <t>- instrumentarium wraz z implantami w kontenerze przeznaczonym do ich przechowywania i sterylizacji</t>
  </si>
  <si>
    <t>SYSTEM PRZEDNIEJ STABILIZACJI KRĘGOSŁUPA W ODCINKU SZYJNYM - MATERIAŁ TYTAN</t>
  </si>
  <si>
    <t>- jeden komplet: 1 płytka i 4-6 śrub</t>
  </si>
  <si>
    <t>- płytki:</t>
  </si>
  <si>
    <t>jedno- lub wielosegmentowe</t>
  </si>
  <si>
    <t>długości minimum od 25 mm do 105 mm ze stopniowaniem między 2mm a 4 mm w zależności od długości płytki</t>
  </si>
  <si>
    <t>szerokie otwory centralne pozwalające na dobry wgląd w przestrzeń poza płytką</t>
  </si>
  <si>
    <t>niskoprofilowe – wysokość płytki z zablokowanymi śrubami nie przekraczając 2,5 mm</t>
  </si>
  <si>
    <t>szerokość płytki nie przekraczająca 17 mm</t>
  </si>
  <si>
    <t>samoczynne blokowanie śruby w płytce, wbudowane w otwór płytki (brak dodatkowych elementów blokujących oraz elementów wystających ponad otwory płytki).</t>
  </si>
  <si>
    <t>mechanizm blokowania śruby w płytce z możliwością powtórzenia</t>
  </si>
  <si>
    <t xml:space="preserve"> wstępnie dogięte</t>
  </si>
  <si>
    <t>możliwość zmiany krzywizny płytki bez utraty możliwości blokady śrub</t>
  </si>
  <si>
    <t>specjalne zagłębienia na spodzie płytki ułatwiające jej doginanie</t>
  </si>
  <si>
    <t>- śruby:</t>
  </si>
  <si>
    <t>dynamiczne, samonawiercające, jedno- i wieloosiowe</t>
  </si>
  <si>
    <t>średnica 4,0 mm i 4,5 mm</t>
  </si>
  <si>
    <t>długość w co najmniej czterech rozmiarach od 12mm do 18 mm, stopniowane co 2 mm</t>
  </si>
  <si>
    <t>opcjonalnie dostępne śruby o długości od 20 mm do 24 mm</t>
  </si>
  <si>
    <t>możliwość jedno – i wielokątowego ustawienia śrub (minimum do 25 stopni), z możliwością wykonania stabilizacji hybrydowej (możliwość stosowania równocześnie śrub jedno- i wieloosiowych)</t>
  </si>
  <si>
    <t>- instrumentarium:</t>
  </si>
  <si>
    <t>umożliwiające odpowiednie ustawienie płytki (w zestawie szpilki do czasowej fiksacji płytki)</t>
  </si>
  <si>
    <t>pozwalające na bezpieczne, centralne umieszczenie śrub w otworach</t>
  </si>
  <si>
    <t>zawierające narzędzie do doginania płytek (wyginarka z możliwością gięcia płytek na krótkim odcinku).</t>
  </si>
  <si>
    <t>zawierające śrubokręty w podwójnym powtórzeniu</t>
  </si>
  <si>
    <t>posiadające narzędzia do ewentualnej ekstrakcji śrub</t>
  </si>
  <si>
    <t>SYSTEM STABILIZACJI MIĘDZYTRZONOWEJ (ACIF) TYPU „STAND ALONE” - MATERIAŁ PEEK</t>
  </si>
  <si>
    <t>- jeden komplet składający się z: 1 klatka międzytrzonowa, 2 lub 4 śruby blokujące (w zależności od preferencji operatora)</t>
  </si>
  <si>
    <t>- wszystkie elementy wykonane z PEEK i tytanowe, pozwalająca na wykonanie badań obrazowych CT i MRI</t>
  </si>
  <si>
    <t>- system hybrydowy, stabilizacji międzytrzonowej odcinka szyjnego, niewymagający stosowania dodatkowych stabilizacji z dostępu przedniego</t>
  </si>
  <si>
    <t>- klatka:</t>
  </si>
  <si>
    <t>kształcie prostopadłościennym</t>
  </si>
  <si>
    <t>wykonana z PEEK, połączona z tytanową płytką wewnętrzną w części przedniej implantu</t>
  </si>
  <si>
    <t>płytki graniczne o ząbkowanej powierzchni zabezpieczające migracji implantu</t>
  </si>
  <si>
    <t>znaczniki radiologiczne w tylnej części implantu, umożliwiający określenie głębokości położenia klatki.</t>
  </si>
  <si>
    <t>Dostępna w co najmniej 3 kształtach i 6 wysokościach</t>
  </si>
  <si>
    <t>Każda oddzielnie, sterylnie pakowana</t>
  </si>
  <si>
    <t>- fiksacja klatki międzytrzonowej do sąsiednich trzonów przy pomocy dwóch lub czterech śrub (w zależności od preferencji operatora):</t>
  </si>
  <si>
    <t>wprowadzane pod dowolnym lub zadanym kątem w zależności od typu zastosowanej klatki międzytrzonowej (do decyzji operatora)</t>
  </si>
  <si>
    <t xml:space="preserve">w co najmniej trzech długościach w zakresie minimum od 12 mm. do 18 mm. (stopniowane co 2 mm) </t>
  </si>
  <si>
    <t>średnicy w zakresie między 3mm. a 4 mm.</t>
  </si>
  <si>
    <t>opcjonalnie główki śrub gwintowane pozwalające na zablokowanie w implancie (w zależności od typu zastosowanej klatki międzytrzonowej)</t>
  </si>
  <si>
    <t>długość kodowana kolorami</t>
  </si>
  <si>
    <t>zawierające „przymiary” umożliwiające optymalny dobór właściwego rozmiaru klatki</t>
  </si>
  <si>
    <t xml:space="preserve">opcjonalnie posiadające celowniki i narzędzia pozwalające na wkręcanie śrub blokujących pod pożądanymi kątami oraz szydło kątowe. </t>
  </si>
  <si>
    <t xml:space="preserve">zawierające w zestawie instrumenty pozwalające na precyzyjne, wygodne upakowanie biomateriału (przeszczepów kostnych) w klatce międzytrzonowej. </t>
  </si>
  <si>
    <t>Zawierające w zestawie specjalny prowadnik implantu do przestrzeni międzytrzonowej.</t>
  </si>
  <si>
    <t>- „przymiary” oraz implanty właściwe kodowane kolorami.</t>
  </si>
  <si>
    <t>SYSTEM STABILIZACJI POTYLICZNO-SZYJNEJ ,ODCINKA SZYJNEGO KRĘGOSŁUPA ORAZ POŁACZENIA SZYJNO-PIERSIOWEGO KRĘGOSŁUPA Z DOSTĘPU TYLNEGO - materiał tytan</t>
  </si>
  <si>
    <t>- 1 komplet zawiera: 6 śrub potylicznych, 4 śruby szyjne, 2 haki laminarne, 2 pręty potyliczno-szyjne,  poprzeczka.</t>
  </si>
  <si>
    <t>- śruby szyjne:</t>
  </si>
  <si>
    <t>Wieloosiowe (+/- 50 stopni)</t>
  </si>
  <si>
    <t>Samogwintujące</t>
  </si>
  <si>
    <t>Tulipanowe</t>
  </si>
  <si>
    <t>dostępne co najmniej w trzech rozmiarach średnicy: 3,5 mm; 4 mm; 4,5 mm</t>
  </si>
  <si>
    <t>długości minimum od 10 mm do 40 mm, stopniowanej co 2 mm</t>
  </si>
  <si>
    <t>mocowane do pręta jednym elementem blokującym, z możliwością stałej, powtarzalnej siły docisku</t>
  </si>
  <si>
    <t>Element blokujący z gwintem prostokątnym zapobiegającym niewłaściwemu przykręceniu.</t>
  </si>
  <si>
    <t>- śruby do stabilizacji na poziomie C1-C2 (wkręcane przezstawowo):</t>
  </si>
  <si>
    <t>w wersji z gwintem do kości korowej</t>
  </si>
  <si>
    <t>w wersji z przedłużonym niegwintowanym rdzeniem pod głową śruby na długości minimum 10 mm</t>
  </si>
  <si>
    <t xml:space="preserve"> - śruby potyliczne:</t>
  </si>
  <si>
    <t xml:space="preserve">samogwintujące, </t>
  </si>
  <si>
    <t>dostępne co najmniej w trzech rozmiarach średnicy:  3,5 mm; 4,5mm lub 5,0mm</t>
  </si>
  <si>
    <t>długości minimum od 6 mm do 14 mm, stopniowanej co 2 mm</t>
  </si>
  <si>
    <t>- pręty:</t>
  </si>
  <si>
    <t>niskoprofilowe (jednoelementowy płytko-pręt)</t>
  </si>
  <si>
    <t>średnicy 3,5 mm</t>
  </si>
  <si>
    <t>z możliwością gięcia i skracania zarówno części prostej jak i płytkowej</t>
  </si>
  <si>
    <t>możliwość połączenia do potylicy za pomocą płytek</t>
  </si>
  <si>
    <t>opcjonalnie dostępne również pręty przejściowe o różnej średnicy (3,5/5,0 mm; 3,5/6,0mm), dł. 300-500 mm. w celu połączenia z posiadanym system śrub transpedikularnych w odcinku piersiowym</t>
  </si>
  <si>
    <t xml:space="preserve">płytka potyliczna mocowana do kości potylicznej śrubami śr 4,5mm o długości 4-18mm, dostępne również śruby rewizyjne o śr 5mm dł 4-18mm, płytka mocowana do kości 3 lub 4 śrubami. Dostępne płytki medial, szerokość 50 i 60mm oraz lateral szerokość 50 i 60mm. </t>
  </si>
  <si>
    <t>- haki laminarne prawe, lewe, krótkie, długie oraz tulipanowe</t>
  </si>
  <si>
    <t>- łączniki poprzeczne</t>
  </si>
  <si>
    <t>- łączniki śrub i pręta/prętów, możliwość bocznego zamocowania pręta do śruby (offset)</t>
  </si>
  <si>
    <t>- instrumentarium zawierające:</t>
  </si>
  <si>
    <t>narzędzia do wyginania i cięcia prętów</t>
  </si>
  <si>
    <t>klucz dynamometryczny do śrub szyjnych</t>
  </si>
  <si>
    <t>narzędzia do remobilizacji wieloosiowych główek śrub szyjnych „in situ“</t>
  </si>
  <si>
    <t xml:space="preserve">celownik z ogranicznikiem do nawiercania otworów pod śruby potyliczne i szyjne w zakresie odpowiadającym śrubom (ze stopniowaniem co 2 mm) </t>
  </si>
  <si>
    <t>miarka do ustalania długości śrub</t>
  </si>
  <si>
    <t>znaczniki radiologiczne na prawą i lewą stronę</t>
  </si>
  <si>
    <t>pręt próbny do tworzenia wzorca dla wyginania prętów właściwych</t>
  </si>
  <si>
    <t>narzędzia do usuwania implantów</t>
  </si>
  <si>
    <t>SYSTEM TYLNEJ, TRANSPEDIKULARNEJ STABILIZACJI URAZÓW KRĘGOSŁUPA W ODCINKU PIERSIOWYM I LĘDŹWIOWYM - MATERIAŁ TYTAN</t>
  </si>
  <si>
    <t>- jeden komplet składający się z: 6 śrub, 2 prętów, 6 łączników wieloosiowych, 1 stabilizatora poprzecznego</t>
  </si>
  <si>
    <t>- system zawierający: śruby transpedikularne (typu Schanz’a) standardowe i wyciągowe, pręty, poprzeczki.</t>
  </si>
  <si>
    <t xml:space="preserve">- śruby typu Schanz’a: </t>
  </si>
  <si>
    <t>standardowe i wyciągowe</t>
  </si>
  <si>
    <t>dwurdzeniowe (rdzeń z gwintem korowym i rdzeń z gwintem gąbczastym)</t>
  </si>
  <si>
    <t>podwójnie gwintowane</t>
  </si>
  <si>
    <t>z zaokrąglonym końcem</t>
  </si>
  <si>
    <t>z gwintem długości 35-55 mm</t>
  </si>
  <si>
    <t>samogwintujące</t>
  </si>
  <si>
    <t>śruby wyciągowe z gwintem wyciągowym o małym skoku, pozwalające na płynną redukcję kręgozmyku „in situ”</t>
  </si>
  <si>
    <t>średnica śrub 5-7 mm</t>
  </si>
  <si>
    <t xml:space="preserve"> -  wieloosiowe łączniki śrub do pręta +/-18 stopni: boczne i przednie</t>
  </si>
  <si>
    <t>- pręty długości 50-200 mm, średnicy 6 mm</t>
  </si>
  <si>
    <t xml:space="preserve">- opcjonalnie dostępne pręty przejściowe o różnej średnicy (3,5 mm/6 mm) pozwalające na połączenie z systemem śrub do tylnej stabilizacji w odcinku szyjnym kręgosłupa (tzw. przejścia szyjno-piersiowego). </t>
  </si>
  <si>
    <t>- blokowanie pręta do śruby od góry</t>
  </si>
  <si>
    <t>- stabilizatory poprzeczne z możliwością płynnej regulacji szerokości i kątowego ustawienia w stosunku do osi pręta.</t>
  </si>
  <si>
    <t>- instrumentarium umożliwiające:</t>
  </si>
  <si>
    <t>przeprowadzenie korekcji wzajemnego położenia kręgów (redukcja złamań, dystrakcja, kompresja, lordotyzacja)</t>
  </si>
  <si>
    <t>płynną redukcję kręgozmyku „in situ”</t>
  </si>
  <si>
    <t>- w instrumentarium narzędzia do gięcia i cięcia prętów w tym giętarki pręta” in situ”</t>
  </si>
  <si>
    <t>- w zestawie specjalne, długie klucze do repozycji i blokady stabilizacji</t>
  </si>
  <si>
    <t>- w zestawie narzędzia do kompresji i dystrakcji „in situ”</t>
  </si>
  <si>
    <t>- w zestawie narzędzia do usuwania implantów</t>
  </si>
  <si>
    <t>KLATKI MIĘDZYTRZONOWE WSUWANE TYPU TLIF  - materiał PEEK</t>
  </si>
  <si>
    <t>- implant wykonany z materiału typu PEEK, dostępny również w wersji tytanowej umożliwiającej narastanie tkanki kostnej na implant.</t>
  </si>
  <si>
    <t xml:space="preserve"> - bez elementów metalowych powodujących artefakty w CT i MRI, posiadające specjalne znaczniki radiologiczne</t>
  </si>
  <si>
    <t>Implant w kształcie nerki. Powierzchnia implantu ząbkowana, zapewniająca dobre zakotwiczenie i zapobiegająca jego migracji.  Z możliwością wypełnienia wiórami kostnymi.</t>
  </si>
  <si>
    <t>Implant odtwarzające kąt lordozy: 5°</t>
  </si>
  <si>
    <t>Implanty w co namniej 9 wysokościach od 7-17 mm pozwalające na odtworzenie normalnej wysokości dysku oraz co najmniej dwóch rozmiarach szerokość/długość 10x28 mm i 12x31 mm</t>
  </si>
  <si>
    <t>Instrumentarium dostosowane do wszczepiania implantów z dostępu transforaminalnego, obustronnie. W zestawie narzędzia umożliwiające usunięcie dysku i wytworzenie przestrzeni na implant, obustronne.</t>
  </si>
  <si>
    <t>W zestawie uchwyt, który jednocześnie służy do wprowadzania implantów próbnych (przymiarów) oraz implantów właściwych. Uchwyt zapewniający sztywne połączenie z implantem próbnym lub właściwym zapobiegającym jego przedwczesnej rotacji na narzędziu. Uchwyt wyposażony w pokrętło umożliwiające rotację implantu w żądanym momencie.</t>
  </si>
  <si>
    <t>W instrumentarium dystraktor, czarne, matowe, małoinwazyjne narzędzia do usuwania dysku, eliminujące oślepiające światło odbite od powierzchni metalowych. Instrumentarium wraz z implantami w kontenerze przeznaczonym do ich przechowywania i sterylizacji. Implanty posiadające trwałe oznaczenia</t>
  </si>
  <si>
    <t>SUBSTYTUT KOSTNY</t>
  </si>
  <si>
    <t xml:space="preserve">- nanokrystaliczny hydroksyapatyt w postaci granulek o cechach przypominający rozmiarem, kształtem i składem ludzką kość </t>
  </si>
  <si>
    <t xml:space="preserve">- biopolimerowy kolagen o otwartych włóknach będący nośnikiem </t>
  </si>
  <si>
    <t xml:space="preserve">- nanostrukturalne kryształy o dużej powierzchni pozwalają na lepsze przytwierdzanie się komórek osteoklastów i osteoblastów </t>
  </si>
  <si>
    <t xml:space="preserve">- połączenie nanokrystalicznego hydroksyapatytu i biopolimerowego kolagenu zbliżone do budowy ludzkiej kości dzięki czemu przebudowuje się  całkowicie w kość. </t>
  </si>
  <si>
    <t xml:space="preserve">- implant dostępny w pojemności minimum 2 cm3, </t>
  </si>
  <si>
    <t xml:space="preserve">- implant dostarczany w sterylnym opakowaniu – data ważności nie krótsza niż  12 miesięcy od chwili dostarczenia </t>
  </si>
  <si>
    <t>WCHŁANIALNY ŚRODEK HEMOSTATYCZNY – MATRYCA HEMOSTATYCZNA</t>
  </si>
  <si>
    <t>- objętość min. 5,5 ml</t>
  </si>
  <si>
    <t>- w formie płynnej z oczyszczonej żelatyny wieprzowej</t>
  </si>
  <si>
    <t>- w połączeniu z solą fizjologiczną tworzący matryce dla osadzania się trombocytów</t>
  </si>
  <si>
    <t>- w połączeniu z trombiną tworzący skrzep fibrynowy</t>
  </si>
  <si>
    <t>- czas przygotowania do 30 sek.</t>
  </si>
  <si>
    <t>- gotowość do użycia po przygotowaniu w ciągu 8 godzin</t>
  </si>
  <si>
    <t>- czas wchłaniania minimum 4 tyg.</t>
  </si>
  <si>
    <t>- w połączeniu z trombiną zatrzymanie krwawienia do 2 min.</t>
  </si>
  <si>
    <t>- możliwość użycia na „suche” i „mokre” pole operacyjne</t>
  </si>
  <si>
    <t>- możliwość użycia w procedurach endoskopowych</t>
  </si>
  <si>
    <t>- możliwość zastosowania różnych końcówek celem precyzyjnego zaaplikowania na krwawiące miejsce</t>
  </si>
  <si>
    <t>- posiadający zestaw do przygotowania liofilizowanego roztworu trombiny nie wymagającego przechowywania w lodówce</t>
  </si>
  <si>
    <t>- opcjonalnie jednorazowy aplikator endoskopowy długości minimum 30 cm</t>
  </si>
  <si>
    <t xml:space="preserve">- sterylnie pakowany </t>
  </si>
  <si>
    <t>SYSTEM STABILIZACJI ZŁAMAŃ KOŚCI KRZYŻOWEJ Z DOSTĘPU TYLNEGO - MATERIAŁ TYTAN</t>
  </si>
  <si>
    <t xml:space="preserve">System wykonany z tytanu. Profil nie większy niż 12 mm. </t>
  </si>
  <si>
    <t xml:space="preserve">Śruby dwubocznie otwarte (dostęp pręta z boku), blokowane od góry, dwukorowe, podwójnie gwintowane, samogwintujące z zaokrąglonym końcem. Dostępne w średnicach: 4.2, 5.2, 6.2, 7.0 oraz długościach 25-60mm, stopniowane co 5mm. System współpracujący z prętem 5mm i 6mm (długości prętów 200-500 mm). </t>
  </si>
  <si>
    <t xml:space="preserve">Łączniki poprzeczne z możliwością płynnej regulacji szerokości i kątowego ustawienia w stosunku do pręta. W systemie haki: pedikularne (z możliwością dodatkowego przymocowania śrubą do pedikulum) oraz haki laminarne. Haki dostępne w trzech różnych rozmiarach. Dostępne również haki wygięte bocznie (kątowe lewe/prawe) oraz haki z otwarciem przednim. </t>
  </si>
  <si>
    <t xml:space="preserve">W zestawie instrument pozwalający na przyciągnięcie śruby do pręta oraz wyciągnięcie jej ku górze. Instrumentarium powinno zawierać narzędzia umożliwiające przeprowadzenie korekcji wzajemnego położenia kręgów (zmiana kąta lordozy/kyfozy, dystrakcja, kompresja, korekcja globalna, korekcja segmentalna) oraz narzędzia umożliwiające doginanie pręta poza raną operacyjną i doginanie pręta „in situ”. </t>
  </si>
  <si>
    <t xml:space="preserve">Instrumentarium wraz z implantami musi znajdować się w kontenerze przeznaczonym do ich przechowywania i sterylizacji. </t>
  </si>
  <si>
    <t>System do  kyfoplastyki (stentoplastyki) w odc. piersiowym i lędźwiowym kręgosłupa z 
użyciem cementu o zwiększonej lepkości i gęstości oraz stentu.</t>
  </si>
  <si>
    <t>Komplet (zestaw na jeden poziom): 2x manometr sprężynowy, 1x komplet igieł trepanobiopsyjnych do nakłucia i wypełnienia trzonu (dwie kompletne igły na poziom), 2x 
cewnik wysokociśnieniowy ze stentem na balonie: 13x15mm, 15x17mm, 20x17mm, 1x cement kostny z mieszalnikiem.
 Zestaw (podajnik oraz cement) sterylny, jednorazowy</t>
  </si>
  <si>
    <t xml:space="preserve">Cement kostny o podwyższonej biokompatybilości, dostarczany w specjalnym jednorazowym mieszalniku. Cement o podwyższonej lepkości (konsystencji plasteliny), gotowy do użycia natychmiast po zmieszaniu reagentów (bez okresu oczekiwania i fazy ciekłej).  , Czas podawania cementu conajmniej 20-30 minut od chwili zmieszania składników w temperaturze pokojowej, Podawanie cementu za pomocą układu pompy hydraulicznej z ciśnieniowym zaworem bezpieczeństwa, </t>
  </si>
  <si>
    <t>Komplet igieł zawierający: druty Kirschner’a, kaniule robocze, igły trepanobiopsyjne oraz elementy do wytworzenia przestrzeni na stent i cement kostny (dwie kompletne igły na poziom), Elastyczny i przezierny łącznik podajnika z igłą</t>
  </si>
  <si>
    <t>Manometr sprężynowy, sterylny, pozwalający na płynne zmiany ciśnienia – 2 szt.</t>
  </si>
  <si>
    <t>Cewnik wysokociśnieniowy ze stentem na balonie w co najmniej trzech rozmiarach - 13x15mm, 15x17mm, 20x17mm.</t>
  </si>
  <si>
    <t xml:space="preserve">Igły bocznie otwarte o średnicy 8G, i długości conajmniej 134mm. </t>
  </si>
  <si>
    <t>Strzykawki pozwalające na bezpieczne, kontrolowane podanie cementu.</t>
  </si>
  <si>
    <t xml:space="preserve">Rozdzielacz pozwalający na napełnienie jednocześnie 4 strzykawek oraz strzykawki testowej. </t>
  </si>
  <si>
    <t>Możliwość zastosowania igieł o różnych parametrach w czasie jednego zabiegu (2 lub 3 różne igły jednoczasowo), Igły przezierne dla promieni RTG pozwalające na kontrolę iniekcji cementu</t>
  </si>
  <si>
    <t>Cement nieprzezierny dla promieni RTG (kontrast – siarczan baru), Cement przechowywany w temperaturze pokojowej</t>
  </si>
  <si>
    <t xml:space="preserve">
Zamawiający wymaga udostępnienia na czas trwania umowy  kompletów instrumentarium do każdego z oferowanych systemów. Instrumentarium spełnia następujące kryteria: Instrumentarium wyposażone w narzędzia pozwalające na redukcję kręgozmyku oraz przeprowadzenie dystrakcji lub kompresji, Kaniule do wprowadzania cementu kompatybilne z perforowanymi śrubami, Implanty wraz z instrumentarium będą dostarczone w specjalnych kontenerach umożliwiających ich przechowywanie i sterylizację, Zestaw instrumentarium jest wyposażony w klucze dynamometryczne umożliwiające dokręcanie nakrętek z optymalnie dobraną siłą.  </t>
  </si>
  <si>
    <t>Implanty do stabilizacji powierzchni czworobocznej miednicy, inne wyszczególnione implanty</t>
  </si>
  <si>
    <t>Stalowe płyty anatomiczne o grubości 2.5 mm do stabilizacji powierzchni czworobocznej miednicy: a) płyta nadgrzebieniowa 16-otworowa, prawa i lewa b) płyta podgrzebieniowa 14-otworowa mała i 16-otworowa duża, prawa i lewa. Możliwość wprowadzenia śruby w odchyleniu +/- 35°. System wyposażony w cztery ergonomiczne, przezierne retraktory wykonane z włókna węglowego. Możliwość doświetlenia pola operacyjnego poprzez zastosowanie źródła światła. Możliwość zamontowania ssaka operacyjnego do retraktora. Retraktory z możliwością umocowania do kości za pomocą grotowkrętów w celu uwidocznienia złamania bez konieczności podtrzymywania ich przez operatora.</t>
  </si>
  <si>
    <t>Stalowe płyty do stabilizacji złamań miednicy: a) proste o grubości 2.5 mm, ilość otworów od 2 do 20 b) łukowe o grubości 2.5 mm i promieniu 88 mm i 108 mm, ilość otworów od 4 do 20 c) płyty do zespolenia spojenia łonowego o grubości 3.2 mm i promieniu 75 mm,  4- i 6-otworowe.</t>
  </si>
  <si>
    <t>Stalowa śruba korowa ø 3.5 mm i ø 4.5 mm, dł. 14-110 mm (z możliwością założenia podkładki)</t>
  </si>
  <si>
    <t>Stalowa śruba gąbczasta ø 6.5 mm (dł. gwintu 16 mm, 32 mm lub pełny), dł. śruby 60-95 mm</t>
  </si>
  <si>
    <t>Tytanowe płytki anatomiczne do zespoleń złamań dalszej nasady kości strzałkowej. Grubość płytek w części trzonowej 2.0 mm, w części nasadowej 1.3 mm. Szerokość płytek w części trzonowej 10 mm, w części nasadowej 16 mm. Ilość otworów: od 3 do 12. Długość płytek: od 77 do 185 mm. Otwory niegwintowane do śrub o średnicy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</si>
  <si>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Tytanowe płytki proste do zespoleń złamań trzonu kości strzałkowej. Ilość otworów: od 2 do 16. Długość płytek: od 28.5 do 204 mm. Otwory niegwintowane do śrub o średnicy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</si>
  <si>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Śruba blokowana tytanowa ø 3.5 mm, T10, dł. 10-70 mm</t>
  </si>
  <si>
    <t>Śruba korowa tytanowa ø 3.5 mm, T10, dł. 10-70 mm</t>
  </si>
  <si>
    <t xml:space="preserve">
Zamawiający wymaga udostępnienia na czas trwania umowy kompletu instrumentarium do oferowanych produktów. </t>
  </si>
  <si>
    <t xml:space="preserve">
Zamawiający wymaga udostępnienia na czas trwania umowy minimum 1 kompletu instrumentarium do oferowanych produktów.</t>
  </si>
  <si>
    <t xml:space="preserve">Implanty tytanowe do zespoleń kości długich </t>
  </si>
  <si>
    <t>Śruba blokowana  samogwintująca ⌀ 3,5mm, średnica głowy śruby ⌀ 4.8mm. Długość śruby L= 10mm-60mm z przeskokiem co 2mm, L=60mm-75mm z przeskokiem co 5mm. Gniazdo sześciokątne ⌀2.5mm. Materiał tytan</t>
  </si>
  <si>
    <t>Śruba korowa samogwintująca ⌀3.5mm, średnica głowy śruby ⌀6.0mm. Długość śruby L= 8mm-40mm z przeskokiem co 2mm, L=40mm-75mm z przeskokiem co 5mm. Gniazdo sześciokątne ⌀ 2.5mm. Materiał tytan</t>
  </si>
  <si>
    <t>Śruba korowa samogwintująca ⌀2.7mm, średnica głowy śruby ⌀5.0mm. Długość śruby L= 6mm-20mm z przeskokiem co 1mm, L=22mm-30mm z przeskokiem co 2mm. Gniazdo torx T8. Materiał tytan</t>
  </si>
  <si>
    <t>Śruba blokowana  samogwintująca ⌀ 5.0mm, średnica głowy śruby ⌀ 6.5mm. Długość śruby L= 16mm-48mm z przeskokiem co 2 mm i 50mm-90mm z przeskokiem co 5 mm . Gniazdo sześciokątne ⌀3.5mm. Materiał stop tytanu</t>
  </si>
  <si>
    <t>Śruba korowa  samogwintująca ⌀ 4,5mm, średnica głowy śruby ⌀ 8.0mm. Długość śruby L= 18mm-72mm  z przeskokiem co 2 mm oraz L=72mm-76mm z przeskokiem co 4 mm. Gniazdo sześciokątne ⌀3.5mm. Materiał stop tytanu</t>
  </si>
  <si>
    <t>Śruba blokowana samogwintująca o średnicy fi 3,5mm. ,średnica głowy 
śruby fi 4,8mm.,Długość śruby od L-10mm. do L-60mm.z przeskokiem co 2mm,
i Długości od L- 60mm do L-75mm. Z przeskokiem co 5mm.Gniazdo sześciokątne o średnicy fi 2,5mm</t>
  </si>
  <si>
    <t>Śruba korowa samogwintująca o średnicy fi 3,5mm. Średnicy głowy śruby fi 6,0mm.Długości śruby od L- 8mm. do L-40mm.z przeskokiem co 2mm. I długości od L-40 do L-75mm.z przeskokiem co 5mm.Gniazdo sześciokątne o średnicy fi 2,5mm.</t>
  </si>
  <si>
    <t xml:space="preserve">Płyta do zespolenia krzyżowo-biodrowego.Otwory pod śruby blokowane ⌀ 5.0mm. Grubość płyty: 4.0 mm, szerokość: 14.0 mm. Długość płyty: 138 - 158 mm z przeskokiem co 10 mm. Ilość otworów: 6.  Materiał: Tytan </t>
  </si>
  <si>
    <t>Śruba gąbczasta ⌀ 4.0 mm, z częściowym gwintem. Głowa śruby: ⌀ 6.0 mm.Gniazdo hexagonalne. Długość: 18-60 mm z przeskokiem co 1,2 i 5mm mm. Materiał: stop tytanu</t>
  </si>
  <si>
    <r>
      <t>Płyta do kości obojczyka</t>
    </r>
    <r>
      <rPr>
        <sz val="11"/>
        <rFont val="Garamond"/>
        <family val="1"/>
      </rPr>
      <t>,  płyta anatomiczna hakowa, płyta anatomiczna do dalszej nasady, płyta anatomiczna do trzonu od strony przednio-górnej, płyta anatomiczna do dalszej nasady od strony przednio-górnej. W części trzonowej otwory dwufunkcyjne kompresyjno blokujące umożliwiające wprowadzenie śruby blokowanej lub korowej w zależności od potrzeb operatora. Fiksacja śruby blokowanej za pomocą klucza dynamometrycznego 1,5Nm. Materiał tytan</t>
    </r>
  </si>
  <si>
    <r>
      <t>Płyta anatomiczna do bliższej nasady kości ramiennej,</t>
    </r>
    <r>
      <rPr>
        <sz val="11"/>
        <rFont val="Garamond"/>
        <family val="1"/>
      </rPr>
      <t xml:space="preserve"> ilość otworów w trzonie płyty 3-13 z przeskokiem co 1. Długości płyt 95mm-235mm z przeskokiem co 14mm. Grubość płyty 4.2mm, szerokość 12mm. W części trzonowej otwory dwufunkcyjne kompresyjno blokujące umożliwiające wprowadzenie śruby blokowanej lub korowej w zależności od potrzeb operatora. Fiksacja śruby blokowanej za pomocą klucza dynamometrycznego 1,5Nm. W zestawie celownik zewnętrzny do techniki MIPO. Materiał Tytan</t>
    </r>
  </si>
  <si>
    <r>
      <t xml:space="preserve">Płyty do dalszej nasady kości ramiennej </t>
    </r>
    <r>
      <rPr>
        <sz val="11"/>
        <rFont val="Garamond"/>
        <family val="1"/>
      </rPr>
      <t xml:space="preserve">zakładane od strony bocznej ilość otworów 3-9 przeskok co 1, długość L=76mm-154mm, płyta zakładana od strony przyśrodkowej ilość otworów 3-9 przeskok co 1, długość L=89mm-167mm, płyta pod kłykciowa ilość otworów 4-10 przeskok co 3 długoość L=104mm-188mm. Płyta do bliższej nasady kości łokciowej ilość otworów 3-8 przeskok co 1 długość L=53mm-119mm. W części trzonowej otwory dwufunkcyjne kompresyjno blokujące umożliwiające wprowadzenie śruby blokowanej lub korowej w zależności od potrzeb operatora. Fiksacja śruby blokowanej za pomocą klucza dynamometrycznego 1,5Nm. </t>
    </r>
  </si>
  <si>
    <r>
      <t>Płyta do bliższej nasady kości piszczelowej</t>
    </r>
    <r>
      <rPr>
        <sz val="11"/>
        <rFont val="Garamond"/>
        <family val="1"/>
      </rPr>
      <t>, prawa/lewa. Płyta boczna o grubości ⌀4.0mm, ilość otworów w trzonie 5-17, długość L= 80mm-229mm, płyta przyśrodkowa o grubości ⌀4.0mm, ilość otworów w trzonie 4-8, długość L= 60mm-108mm, płyta tylna o grubości ⌀ 3.0mm ilość otworów w trzonie 3-7, długość 77mm-125mm.Fiksacja śruby blokowanej za pomocą dynamometru 1,5Nm. Fiksacja śruby blokowanej za pomocą klucza dynamometrycznego 1,5Nm. W zestawie celownik zewnętrzny do techniki MIPO. Materiał stop tytanu</t>
    </r>
  </si>
  <si>
    <r>
      <t>Płyta do dalszej nasady kości piszczelowej,</t>
    </r>
    <r>
      <rPr>
        <sz val="11"/>
        <rFont val="Garamond"/>
        <family val="1"/>
      </rPr>
      <t xml:space="preserve"> prawa/lewa. Płyta boczna o grubości ⌀ 4.0mm, ilość otworów 3-13 z przeskokiem co 1, długość płyty L= 70mm-230mm z przeskokiem 16mm. Płyta przyśrodkowa o grubości ⌀ 3.5mm, ilość otworów 3-13 z przeskokiem co 1, długość płyty L= 114mm-274mm z przeskokiem 16mm. W części trzonowej otwory dwufunkcyjne kompresyjno blokujące umożliwiające wprowadzenie śruby blokowanej lub korowej w zależności od potrzeb operatora. Fiksacja śruby blokowanej za pomocą klucza dynamometrycznego. W zestawie celownik zewnętrzny do techniki MIPO. Materiał stop tytanu</t>
    </r>
  </si>
  <si>
    <r>
      <t>Płyta anatomiczna do dalszej nasady kości strzałkowej</t>
    </r>
    <r>
      <rPr>
        <sz val="11"/>
        <rFont val="Garamond"/>
        <family val="1"/>
      </rPr>
      <t xml:space="preserve"> tylno boczna  dostępna prawa/lewa. W trzonie płyty 3-8 otworów z przeskokiem co 1.Długość płyt od L-77- do L- 142mm z przeskokiem co 13mm.Grubość płyty 2,3 szerokość 9,3mm.W części trzonowej otwory dwufunkcyjne kompresyjno blokujące umożliwiające wprowadzenie śruby blokowanej lub korowej o średnicy fi 3,5mm. W zależności od potrzeb operatora, w części proksymalnej otwory na śruby blokowane o średnicy fi 2,4mm. Fiksacja śruby blokowanej za pomocą klucza dynamometrycznego 1,5Nm oraz 0,8Nm. 
Płyta anatomiczna do dalszej nasady kości strzałkowej, dostępna prawa/lewa, ilość otworów w trzonie płyty 2 do 9 z przeskokiem co 1mm.I długości płyty od L-68mm.,do L- 152mm z przeskokiem co 12mm.Grubość płyty 3.1mm,szerokość 10,4mm.Wczęści trzonowej otwory dwufunkcyjne kompresyjno blokujące umożliwiające wprowadzenie śruby blokowanej lub korowej w zależności od potrzeb operatora.Fiksacja śruby blokowanej za pomocą klucza dynamometrycznego 1,5Nm.</t>
    </r>
  </si>
  <si>
    <r>
      <t>Płyty rekonstrukcyjne</t>
    </r>
    <r>
      <rPr>
        <sz val="11"/>
        <rFont val="Garamond"/>
        <family val="1"/>
      </rPr>
      <t xml:space="preserve"> grubość 3.2 mm, szerokość 11.2 mm o długościach L= 62mm-192mm z przeskokiem co 13mm. Otwory w płycie dwufunkcyjne kompresyjno blokujące pod śruby korowe oraz blokowane.</t>
    </r>
  </si>
  <si>
    <r>
      <t>Płyta anatomiczna do kości piętowej</t>
    </r>
    <r>
      <rPr>
        <sz val="11"/>
        <rFont val="Garamond"/>
        <family val="1"/>
      </rPr>
      <t>, prawa/lewa, grubość ⌀ 2.0mm. Materiał tytan</t>
    </r>
  </si>
  <si>
    <r>
      <t>Płyta rekonstrukcyjna,</t>
    </r>
    <r>
      <rPr>
        <sz val="11"/>
        <rFont val="Garamond"/>
        <family val="1"/>
      </rPr>
      <t xml:space="preserve"> otwory pod śruby korowe i blokowane ⌀ 3.5mm. Grubość płyty: 3.1 mm, szerokość: 10 mm. Długość płyty: 46 - 166 mm z przeskokiem co 12 mm. Ilość otworów: 4 - 14 z przeskokiem co 1.  Materiał: Tytan </t>
    </r>
  </si>
  <si>
    <r>
      <t>Płyta rekonstrukcyjna do złamań miednicy</t>
    </r>
    <r>
      <rPr>
        <sz val="11"/>
        <rFont val="Garamond"/>
        <family val="1"/>
      </rPr>
      <t xml:space="preserve">. Kształt płyty koralikowy, otwory pod śruby blokowane ⌀ 3.5mm. Grubość płyty: 3.1 mm, szerokość: 10 mm. Długość płyty: 46 - 166 mm z przeskokiem co 12 mm. Ilość otworów: 4 -14 z przeskokiem co 1.  Materiał: Tytan </t>
    </r>
  </si>
  <si>
    <r>
      <t>Płyta na tylną ścianę,</t>
    </r>
    <r>
      <rPr>
        <sz val="11"/>
        <rFont val="Garamond"/>
        <family val="1"/>
      </rPr>
      <t xml:space="preserve"> praw/lewa. Kształt płyty segmentowy, otwory pod śruby korowe ⌀ 3.5mm. Grubość płyty: 3.1 mm, szerokość: 10 mm. Długosć płyty: 71 - 119 mm z przeskokiem co 24 mm. Ilość otworów: 7 - 11 z przeskokiem co 2.  Materiał: Tytan </t>
    </r>
  </si>
  <si>
    <r>
      <t>Płyta na spojenie</t>
    </r>
    <r>
      <rPr>
        <sz val="11"/>
        <rFont val="Garamond"/>
        <family val="1"/>
      </rPr>
      <t>, cztero-otworowa. Otwory pod śruby korowe ⌀ 3.5mm. Grubość płyty: 3.1 mm, szerokość: 10 mm. Długość płyty: 52 -  58 mm z przeskokiem co 3 mm.  Materiał: Tytan</t>
    </r>
  </si>
  <si>
    <r>
      <t>Płyta anatomiczna miednicy</t>
    </r>
    <r>
      <rPr>
        <sz val="11"/>
        <rFont val="Garamond"/>
        <family val="1"/>
      </rPr>
      <t>, prawa/lewa. Kształt płyty koralikowo-segmentowy, otwory pod śruby korowe ⌀ 3.5mm. Grubość płyty: 3.1 mm, szerokość: 10 mm. Długość płyty: 48, 90,122 mm. Ilość otworów: 4 -12 z przeskokiem co 4.  Materiał: Tytan</t>
    </r>
  </si>
  <si>
    <r>
      <t>Płyta do zespolenia kresy</t>
    </r>
    <r>
      <rPr>
        <sz val="11"/>
        <rFont val="Garamond"/>
        <family val="1"/>
      </rPr>
      <t xml:space="preserve"> prawa/lewa. Kształt płyty koralikowo-segmentowy, otwory pod śruby korowe ⌀ 3.5mm. Grubość płyty: 3.1 mm, szerokość: 10 mm. Długość płyty: 48 i70 mm. Ilość otworów: 4 i 6.  Materiał: Tytan</t>
    </r>
  </si>
  <si>
    <r>
      <t>Płyta na przednią część zespolenia krzyżowo-biodrowego</t>
    </r>
    <r>
      <rPr>
        <sz val="11"/>
        <rFont val="Garamond"/>
        <family val="1"/>
      </rPr>
      <t xml:space="preserve">, prawa/lewa. Kształt płyty koralikowo-segmentowy zakończony krzyżowo, otwory pod śruby korowe ⌀ 3.5mm. Grubość płyty: 3.1 mm, szerokość: 10 mm. Długość płyty: 78 mm. Ilość otworów:4.  Materiał: Tytan  </t>
    </r>
  </si>
  <si>
    <r>
      <t>Płyta na przednią powieżchnię czworoboczna.</t>
    </r>
    <r>
      <rPr>
        <sz val="11"/>
        <rFont val="Garamond"/>
        <family val="1"/>
      </rPr>
      <t xml:space="preserve">  Kształt płyty koralikowo-segmentowyzakończony krzyżowo, otwory pod śruby korowe ⌀ 3.5mm. Grubość płyty: 1.5 mm, szerokość: 10 mm. Ilość otworów:1.  Materiał: Tytan  </t>
    </r>
  </si>
  <si>
    <r>
      <t>Płyta na tylną powieżchnię czworoboczna</t>
    </r>
    <r>
      <rPr>
        <sz val="11"/>
        <rFont val="Garamond"/>
        <family val="1"/>
      </rPr>
      <t xml:space="preserve">.  Kształt płyty koralikowo-segmentowyzakończony krzyżowo, otwory pod śruby korowe ⌀ 3.5mm. Grubość płyty: 1.5 mm, szerokość: 10 mm. Ilość otworów:3.Długość płyty: 33 mm  Materiał: Tytan  </t>
    </r>
  </si>
  <si>
    <t xml:space="preserve">szt </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</si>
</sst>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 numFmtId="184" formatCode="[$-415]dddd\,\ d\ mmmm\ yyyy"/>
  </numFmts>
  <fonts count="45">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8"/>
      <name val="Arial CE"/>
      <family val="0"/>
    </font>
    <font>
      <b/>
      <i/>
      <sz val="11"/>
      <color indexed="10"/>
      <name val="Garamond"/>
      <family val="1"/>
    </font>
    <font>
      <sz val="11"/>
      <name val="Times New Roman"/>
      <family val="1"/>
    </font>
    <font>
      <sz val="10"/>
      <name val="Garamond"/>
      <family val="1"/>
    </font>
    <font>
      <b/>
      <u val="single"/>
      <sz val="11"/>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border>
    <border>
      <left style="thin">
        <color indexed="8"/>
      </left>
      <right style="thin"/>
      <top/>
      <bottom/>
    </border>
    <border>
      <left style="thin">
        <color indexed="8"/>
      </left>
      <right style="thin"/>
      <top/>
      <bottom style="thin"/>
    </border>
    <border>
      <left style="thin"/>
      <right style="thin"/>
      <top style="thin"/>
      <bottom style="thin">
        <color indexed="8"/>
      </bottom>
    </border>
    <border>
      <left style="thin"/>
      <right style="thin"/>
      <top style="thin">
        <color indexed="8"/>
      </top>
      <bottom/>
    </border>
    <border>
      <left style="thin"/>
      <right style="thin"/>
      <top/>
      <botto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border>
    <border>
      <left/>
      <right style="thin">
        <color indexed="8"/>
      </right>
      <top style="thin">
        <color indexed="8"/>
      </top>
      <bottom/>
    </border>
    <border>
      <left/>
      <right style="thin">
        <color indexed="8"/>
      </right>
      <top/>
      <bottom style="thin"/>
    </border>
    <border>
      <left style="thin"/>
      <right style="thin"/>
      <top style="thin"/>
      <bottom>
        <color indexed="63"/>
      </bottom>
    </border>
    <border>
      <left style="thin"/>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28" fillId="0" borderId="0">
      <alignment/>
      <protection/>
    </xf>
    <xf numFmtId="0" fontId="28" fillId="0" borderId="0">
      <alignment/>
      <protection/>
    </xf>
    <xf numFmtId="0" fontId="3" fillId="0" borderId="0">
      <alignment/>
      <protection/>
    </xf>
    <xf numFmtId="0" fontId="0" fillId="0" borderId="0">
      <alignment/>
      <protection/>
    </xf>
    <xf numFmtId="0" fontId="39"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4" fillId="32" borderId="0" applyNumberFormat="0" applyBorder="0" applyAlignment="0" applyProtection="0"/>
  </cellStyleXfs>
  <cellXfs count="162">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0" borderId="10" xfId="0" applyFont="1" applyBorder="1" applyAlignment="1">
      <alignment horizontal="left" vertical="center" wrapText="1"/>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0" fontId="5" fillId="34" borderId="10" xfId="0" applyFont="1" applyFill="1" applyBorder="1" applyAlignment="1" applyProtection="1">
      <alignment horizontal="center" vertical="center" wrapText="1"/>
      <protection locked="0"/>
    </xf>
    <xf numFmtId="3" fontId="5"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xf>
    <xf numFmtId="0" fontId="5" fillId="0" borderId="13"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4" fillId="4" borderId="14" xfId="0" applyFont="1" applyFill="1" applyBorder="1" applyAlignment="1" applyProtection="1">
      <alignment horizontal="center" vertical="top" wrapText="1"/>
      <protection locked="0"/>
    </xf>
    <xf numFmtId="44" fontId="5" fillId="0" borderId="0" xfId="70" applyNumberFormat="1" applyFont="1" applyFill="1" applyBorder="1" applyAlignment="1" applyProtection="1">
      <alignment horizontal="left" vertical="center" wrapText="1"/>
      <protection locked="0"/>
    </xf>
    <xf numFmtId="0" fontId="8" fillId="35" borderId="15" xfId="61" applyFont="1" applyFill="1" applyBorder="1" applyAlignment="1">
      <alignment horizontal="center" vertical="center" wrapText="1"/>
      <protection/>
    </xf>
    <xf numFmtId="0" fontId="5" fillId="34" borderId="11"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35" borderId="15" xfId="0" applyFont="1" applyFill="1" applyBorder="1" applyAlignment="1" applyProtection="1">
      <alignment horizontal="left" vertical="center" wrapText="1"/>
      <protection locked="0"/>
    </xf>
    <xf numFmtId="0" fontId="5" fillId="34" borderId="11"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center" vertical="center" wrapText="1"/>
      <protection locked="0"/>
    </xf>
    <xf numFmtId="0" fontId="5" fillId="34" borderId="12"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left" vertical="center" wrapText="1"/>
      <protection locked="0"/>
    </xf>
    <xf numFmtId="0" fontId="5" fillId="34" borderId="12"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1" fontId="5" fillId="0" borderId="0" xfId="0" applyNumberFormat="1" applyFont="1" applyFill="1" applyAlignment="1" applyProtection="1">
      <alignment horizontal="left" vertical="center" wrapText="1"/>
      <protection locked="0"/>
    </xf>
    <xf numFmtId="0" fontId="5" fillId="0" borderId="0" xfId="0" applyFont="1" applyFill="1" applyAlignment="1" applyProtection="1">
      <alignment horizontal="right" vertical="center" wrapText="1"/>
      <protection locked="0"/>
    </xf>
    <xf numFmtId="0" fontId="4" fillId="0" borderId="23"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justify" vertical="top" wrapText="1"/>
      <protection locked="0"/>
    </xf>
    <xf numFmtId="0" fontId="4"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center"/>
    </xf>
    <xf numFmtId="49" fontId="4" fillId="0" borderId="12" xfId="0" applyNumberFormat="1"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5" fillId="0" borderId="0" xfId="0" applyFont="1" applyFill="1" applyAlignment="1" applyProtection="1">
      <alignment horizontal="justify"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31"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44" fontId="5" fillId="0" borderId="12" xfId="70" applyNumberFormat="1" applyFont="1" applyFill="1" applyBorder="1" applyAlignment="1" applyProtection="1">
      <alignment horizontal="left" vertical="center" wrapText="1"/>
      <protection locked="0"/>
    </xf>
    <xf numFmtId="44" fontId="5" fillId="0" borderId="11" xfId="70" applyNumberFormat="1"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justify" vertical="top" wrapText="1"/>
      <protection locked="0"/>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3" fontId="4" fillId="4" borderId="32" xfId="0" applyNumberFormat="1" applyFont="1" applyFill="1" applyBorder="1" applyAlignment="1" applyProtection="1">
      <alignment horizontal="center" vertical="top" wrapText="1"/>
      <protection locked="0"/>
    </xf>
    <xf numFmtId="0" fontId="5" fillId="4" borderId="33" xfId="0" applyFont="1" applyFill="1" applyBorder="1" applyAlignment="1">
      <alignment horizontal="center" vertical="top" wrapText="1"/>
    </xf>
    <xf numFmtId="0" fontId="5" fillId="0" borderId="0" xfId="0" applyFont="1" applyFill="1" applyAlignment="1" applyProtection="1">
      <alignment horizontal="center"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4" fillId="34" borderId="12" xfId="0" applyFont="1" applyFill="1" applyBorder="1" applyAlignment="1" applyProtection="1">
      <alignment horizontal="left" vertical="center" wrapText="1"/>
      <protection locked="0"/>
    </xf>
    <xf numFmtId="0" fontId="4" fillId="34" borderId="31" xfId="0" applyFont="1" applyFill="1" applyBorder="1" applyAlignment="1" applyProtection="1">
      <alignment horizontal="left" vertical="center" wrapText="1"/>
      <protection locked="0"/>
    </xf>
    <xf numFmtId="0" fontId="4" fillId="34" borderId="11"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4" fillId="0" borderId="3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35" xfId="0" applyFont="1" applyFill="1" applyBorder="1" applyAlignment="1" applyProtection="1">
      <alignment horizontal="left" vertical="center" wrapText="1"/>
      <protection locked="0"/>
    </xf>
    <xf numFmtId="0" fontId="5" fillId="0" borderId="36"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0" fontId="5" fillId="0" borderId="12" xfId="0" applyFont="1" applyBorder="1" applyAlignment="1">
      <alignment horizontal="left" vertical="center" wrapText="1"/>
    </xf>
    <xf numFmtId="0" fontId="5" fillId="0" borderId="31" xfId="0" applyFont="1" applyBorder="1" applyAlignment="1">
      <alignment horizontal="left" vertical="center" wrapText="1"/>
    </xf>
    <xf numFmtId="0" fontId="5" fillId="34" borderId="12" xfId="0" applyNumberFormat="1" applyFont="1" applyFill="1" applyBorder="1" applyAlignment="1" applyProtection="1">
      <alignment horizontal="center" vertical="center" wrapText="1" shrinkToFit="1"/>
      <protection locked="0"/>
    </xf>
    <xf numFmtId="0" fontId="5" fillId="34" borderId="31" xfId="0" applyNumberFormat="1" applyFont="1" applyFill="1" applyBorder="1" applyAlignment="1" applyProtection="1">
      <alignment horizontal="center" vertical="center" wrapText="1" shrinkToFit="1"/>
      <protection locked="0"/>
    </xf>
    <xf numFmtId="0" fontId="5" fillId="34" borderId="11" xfId="0" applyNumberFormat="1" applyFont="1" applyFill="1" applyBorder="1" applyAlignment="1" applyProtection="1">
      <alignment horizontal="center" vertical="center" wrapText="1" shrinkToFit="1"/>
      <protection locked="0"/>
    </xf>
    <xf numFmtId="0" fontId="5" fillId="0" borderId="41"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9" fillId="0" borderId="10" xfId="0" applyFont="1" applyBorder="1" applyAlignment="1">
      <alignment horizontal="left" vertical="center" wrapText="1"/>
    </xf>
    <xf numFmtId="0" fontId="5" fillId="0" borderId="43" xfId="0" applyFont="1" applyFill="1" applyBorder="1" applyAlignment="1" applyProtection="1">
      <alignment horizontal="left" vertical="center" wrapText="1"/>
      <protection locked="0"/>
    </xf>
    <xf numFmtId="0" fontId="9" fillId="0" borderId="35" xfId="0" applyFont="1" applyBorder="1" applyAlignment="1">
      <alignment horizontal="left" vertical="center" wrapText="1"/>
    </xf>
    <xf numFmtId="0" fontId="9" fillId="0" borderId="44" xfId="0" applyFont="1" applyBorder="1" applyAlignment="1">
      <alignment horizontal="left" vertical="center" wrapText="1"/>
    </xf>
    <xf numFmtId="0" fontId="5" fillId="0" borderId="2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center" vertical="top" wrapText="1"/>
      <protection locked="0"/>
    </xf>
    <xf numFmtId="0" fontId="5" fillId="0" borderId="30" xfId="0" applyFont="1" applyFill="1" applyBorder="1" applyAlignment="1" applyProtection="1">
      <alignment horizontal="center" vertical="top" wrapText="1"/>
      <protection locked="0"/>
    </xf>
    <xf numFmtId="0" fontId="5" fillId="0" borderId="13"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top" wrapText="1"/>
      <protection locked="0"/>
    </xf>
    <xf numFmtId="44" fontId="5" fillId="0" borderId="45" xfId="0" applyNumberFormat="1" applyFont="1" applyFill="1" applyBorder="1" applyAlignment="1" applyProtection="1">
      <alignment horizontal="center" vertical="top" wrapText="1"/>
      <protection locked="0"/>
    </xf>
    <xf numFmtId="44" fontId="5" fillId="0" borderId="30" xfId="0" applyNumberFormat="1" applyFont="1" applyFill="1" applyBorder="1" applyAlignment="1" applyProtection="1">
      <alignment horizontal="center" vertical="top" wrapText="1"/>
      <protection locked="0"/>
    </xf>
    <xf numFmtId="44" fontId="5" fillId="0" borderId="13" xfId="0" applyNumberFormat="1" applyFont="1" applyFill="1" applyBorder="1" applyAlignment="1" applyProtection="1">
      <alignment horizontal="center" vertical="top" wrapText="1"/>
      <protection locked="0"/>
    </xf>
    <xf numFmtId="44" fontId="5" fillId="0" borderId="10" xfId="0" applyNumberFormat="1" applyFont="1" applyFill="1" applyBorder="1" applyAlignment="1" applyProtection="1">
      <alignment horizontal="center" vertical="top" wrapText="1"/>
      <protection locked="0"/>
    </xf>
    <xf numFmtId="0" fontId="4" fillId="34" borderId="46" xfId="0" applyFont="1" applyFill="1" applyBorder="1" applyAlignment="1" applyProtection="1">
      <alignment horizontal="left" vertical="center" wrapText="1"/>
      <protection locked="0"/>
    </xf>
    <xf numFmtId="0" fontId="4" fillId="34" borderId="20" xfId="0" applyFont="1" applyFill="1" applyBorder="1" applyAlignment="1" applyProtection="1">
      <alignment horizontal="left" vertical="center" wrapText="1"/>
      <protection locked="0"/>
    </xf>
    <xf numFmtId="175" fontId="4" fillId="34" borderId="20" xfId="42" applyNumberFormat="1" applyFont="1" applyFill="1" applyBorder="1" applyAlignment="1" applyProtection="1">
      <alignment horizontal="center" vertical="center" wrapText="1"/>
      <protection locked="0"/>
    </xf>
    <xf numFmtId="175" fontId="4" fillId="34" borderId="21" xfId="42" applyNumberFormat="1" applyFont="1" applyFill="1" applyBorder="1" applyAlignment="1" applyProtection="1">
      <alignment horizontal="center" vertical="center" wrapText="1"/>
      <protection locked="0"/>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xfId="53"/>
    <cellStyle name="Normalny 2" xfId="54"/>
    <cellStyle name="Normalny 2 2" xfId="55"/>
    <cellStyle name="Normalny 2 2 2" xfId="56"/>
    <cellStyle name="Normalny 3" xfId="57"/>
    <cellStyle name="Normalny 4" xfId="58"/>
    <cellStyle name="Normalny 4 2" xfId="59"/>
    <cellStyle name="Normalny 7" xfId="60"/>
    <cellStyle name="Normalny 8" xfId="61"/>
    <cellStyle name="Obliczenia" xfId="62"/>
    <cellStyle name="Followed Hyperlink" xfId="63"/>
    <cellStyle name="Percent" xfId="64"/>
    <cellStyle name="Suma" xfId="65"/>
    <cellStyle name="Tekst objaśnienia" xfId="66"/>
    <cellStyle name="Tekst ostrzeżenia" xfId="67"/>
    <cellStyle name="Tytuł" xfId="68"/>
    <cellStyle name="Uwaga" xfId="69"/>
    <cellStyle name="Currency" xfId="70"/>
    <cellStyle name="Currency [0]" xfId="71"/>
    <cellStyle name="Walutowy 2" xfId="72"/>
    <cellStyle name="Zły"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D58"/>
  <sheetViews>
    <sheetView showGridLines="0" zoomScale="130" zoomScaleNormal="130" workbookViewId="0" topLeftCell="A22">
      <selection activeCell="C30" sqref="C30"/>
    </sheetView>
  </sheetViews>
  <sheetFormatPr defaultColWidth="9.00390625" defaultRowHeight="12.75"/>
  <cols>
    <col min="1" max="1" width="3.625" style="33" customWidth="1"/>
    <col min="2" max="2" width="19.25390625" style="33" customWidth="1"/>
    <col min="3" max="3" width="47.75390625" style="33" customWidth="1"/>
    <col min="4" max="4" width="13.625" style="33" customWidth="1"/>
    <col min="5" max="5" width="28.875" style="33" customWidth="1"/>
    <col min="6" max="16384" width="9.125" style="33" customWidth="1"/>
  </cols>
  <sheetData>
    <row r="1" spans="1:4" ht="15">
      <c r="A1" s="32"/>
      <c r="B1" s="32"/>
      <c r="C1" s="32"/>
      <c r="D1" s="35" t="s">
        <v>12</v>
      </c>
    </row>
    <row r="2" spans="1:4" ht="15">
      <c r="A2" s="32"/>
      <c r="B2" s="36"/>
      <c r="C2" s="36" t="s">
        <v>13</v>
      </c>
      <c r="D2" s="36"/>
    </row>
    <row r="3" spans="1:4" ht="15">
      <c r="A3" s="32"/>
      <c r="B3" s="32"/>
      <c r="C3" s="32"/>
      <c r="D3" s="37"/>
    </row>
    <row r="4" spans="1:4" ht="15">
      <c r="A4" s="32"/>
      <c r="B4" s="32" t="s">
        <v>14</v>
      </c>
      <c r="C4" s="32" t="s">
        <v>62</v>
      </c>
      <c r="D4" s="37"/>
    </row>
    <row r="5" spans="1:4" ht="15">
      <c r="A5" s="32"/>
      <c r="B5" s="32"/>
      <c r="C5" s="32"/>
      <c r="D5" s="37"/>
    </row>
    <row r="6" spans="1:4" ht="31.5" customHeight="1">
      <c r="A6" s="32"/>
      <c r="B6" s="32" t="s">
        <v>15</v>
      </c>
      <c r="C6" s="90" t="s">
        <v>63</v>
      </c>
      <c r="D6" s="90"/>
    </row>
    <row r="7" spans="1:4" ht="15">
      <c r="A7" s="32"/>
      <c r="B7" s="32"/>
      <c r="C7" s="32"/>
      <c r="D7" s="37"/>
    </row>
    <row r="8" spans="1:4" ht="15">
      <c r="A8" s="32"/>
      <c r="B8" s="38" t="s">
        <v>16</v>
      </c>
      <c r="C8" s="109"/>
      <c r="D8" s="101"/>
    </row>
    <row r="9" spans="1:4" ht="30">
      <c r="A9" s="32"/>
      <c r="B9" s="38" t="s">
        <v>17</v>
      </c>
      <c r="C9" s="110"/>
      <c r="D9" s="111"/>
    </row>
    <row r="10" spans="1:4" ht="15">
      <c r="A10" s="32"/>
      <c r="B10" s="38" t="s">
        <v>18</v>
      </c>
      <c r="C10" s="106"/>
      <c r="D10" s="107"/>
    </row>
    <row r="11" spans="1:4" ht="15">
      <c r="A11" s="32"/>
      <c r="B11" s="38" t="s">
        <v>19</v>
      </c>
      <c r="C11" s="106"/>
      <c r="D11" s="107"/>
    </row>
    <row r="12" spans="1:4" ht="15">
      <c r="A12" s="32"/>
      <c r="B12" s="38" t="s">
        <v>20</v>
      </c>
      <c r="C12" s="106"/>
      <c r="D12" s="107"/>
    </row>
    <row r="13" spans="1:4" ht="15">
      <c r="A13" s="32"/>
      <c r="B13" s="38" t="s">
        <v>21</v>
      </c>
      <c r="C13" s="106"/>
      <c r="D13" s="107"/>
    </row>
    <row r="14" spans="1:4" ht="15">
      <c r="A14" s="32"/>
      <c r="B14" s="38" t="s">
        <v>22</v>
      </c>
      <c r="C14" s="106"/>
      <c r="D14" s="107"/>
    </row>
    <row r="15" spans="1:4" ht="15">
      <c r="A15" s="32"/>
      <c r="B15" s="38" t="s">
        <v>23</v>
      </c>
      <c r="C15" s="106"/>
      <c r="D15" s="107"/>
    </row>
    <row r="16" spans="1:4" ht="15">
      <c r="A16" s="32"/>
      <c r="B16" s="38" t="s">
        <v>24</v>
      </c>
      <c r="C16" s="106"/>
      <c r="D16" s="107"/>
    </row>
    <row r="17" spans="1:4" ht="15">
      <c r="A17" s="32"/>
      <c r="B17" s="38" t="s">
        <v>25</v>
      </c>
      <c r="C17" s="106"/>
      <c r="D17" s="107"/>
    </row>
    <row r="18" spans="1:4" ht="15">
      <c r="A18" s="32"/>
      <c r="B18" s="32"/>
      <c r="C18" s="31"/>
      <c r="D18" s="39"/>
    </row>
    <row r="19" spans="1:4" ht="15">
      <c r="A19" s="32"/>
      <c r="B19" s="102" t="s">
        <v>26</v>
      </c>
      <c r="C19" s="108"/>
      <c r="D19" s="40"/>
    </row>
    <row r="20" spans="1:4" ht="15.75" thickBot="1">
      <c r="A20" s="32"/>
      <c r="B20" s="32"/>
      <c r="C20" s="29"/>
      <c r="D20" s="40"/>
    </row>
    <row r="21" spans="1:4" ht="15.75" thickBot="1">
      <c r="A21" s="32"/>
      <c r="B21" s="54" t="s">
        <v>27</v>
      </c>
      <c r="C21" s="112" t="s">
        <v>0</v>
      </c>
      <c r="D21" s="113"/>
    </row>
    <row r="22" spans="1:4" ht="15">
      <c r="A22" s="41"/>
      <c r="B22" s="42" t="s">
        <v>28</v>
      </c>
      <c r="C22" s="103">
        <f>'cześć 1'!$F$6</f>
        <v>0</v>
      </c>
      <c r="D22" s="104"/>
    </row>
    <row r="23" spans="1:4" ht="15">
      <c r="A23" s="41"/>
      <c r="B23" s="43" t="s">
        <v>29</v>
      </c>
      <c r="C23" s="103">
        <f>'cześć 2'!$F$6</f>
        <v>0</v>
      </c>
      <c r="D23" s="104"/>
    </row>
    <row r="24" spans="1:4" ht="15">
      <c r="A24" s="41"/>
      <c r="B24" s="43" t="s">
        <v>30</v>
      </c>
      <c r="C24" s="103">
        <f>'cześć 3'!$G$6</f>
        <v>0</v>
      </c>
      <c r="D24" s="104"/>
    </row>
    <row r="25" spans="1:4" ht="15">
      <c r="A25" s="41"/>
      <c r="B25" s="43" t="s">
        <v>31</v>
      </c>
      <c r="C25" s="103">
        <f>'cześć 4'!$F$6</f>
        <v>0</v>
      </c>
      <c r="D25" s="104"/>
    </row>
    <row r="26" spans="1:4" ht="15">
      <c r="A26" s="41"/>
      <c r="B26" s="42" t="s">
        <v>32</v>
      </c>
      <c r="C26" s="103">
        <f>'cześć 5'!$F$6</f>
        <v>0</v>
      </c>
      <c r="D26" s="104"/>
    </row>
    <row r="27" spans="1:4" ht="15">
      <c r="A27" s="41"/>
      <c r="B27" s="43" t="s">
        <v>64</v>
      </c>
      <c r="C27" s="103">
        <f>'cześć 6'!$F$6</f>
        <v>0</v>
      </c>
      <c r="D27" s="104"/>
    </row>
    <row r="28" spans="1:4" ht="15">
      <c r="A28" s="41"/>
      <c r="B28" s="43" t="s">
        <v>65</v>
      </c>
      <c r="C28" s="103">
        <f>'cześć 7'!$F$6</f>
        <v>0</v>
      </c>
      <c r="D28" s="104"/>
    </row>
    <row r="29" spans="1:4" ht="15">
      <c r="A29" s="41"/>
      <c r="B29" s="42" t="s">
        <v>66</v>
      </c>
      <c r="C29" s="103">
        <f>'cześć 8'!$F$6</f>
        <v>0</v>
      </c>
      <c r="D29" s="104"/>
    </row>
    <row r="30" spans="1:4" ht="15">
      <c r="A30" s="41"/>
      <c r="B30" s="44"/>
      <c r="C30" s="55"/>
      <c r="D30" s="55"/>
    </row>
    <row r="31" spans="1:4" ht="31.5" customHeight="1">
      <c r="A31" s="32" t="s">
        <v>34</v>
      </c>
      <c r="B31" s="105" t="s">
        <v>67</v>
      </c>
      <c r="C31" s="105"/>
      <c r="D31" s="105"/>
    </row>
    <row r="32" spans="1:4" ht="33" customHeight="1">
      <c r="A32" s="32" t="s">
        <v>35</v>
      </c>
      <c r="B32" s="105" t="s">
        <v>57</v>
      </c>
      <c r="C32" s="105"/>
      <c r="D32" s="105"/>
    </row>
    <row r="33" spans="1:4" ht="84.75" customHeight="1">
      <c r="A33" s="45" t="s">
        <v>37</v>
      </c>
      <c r="B33" s="90" t="s">
        <v>68</v>
      </c>
      <c r="C33" s="90"/>
      <c r="D33" s="90"/>
    </row>
    <row r="34" spans="1:4" ht="53.25" customHeight="1">
      <c r="A34" s="32" t="s">
        <v>39</v>
      </c>
      <c r="B34" s="90" t="s">
        <v>36</v>
      </c>
      <c r="C34" s="96"/>
      <c r="D34" s="96"/>
    </row>
    <row r="35" spans="1:4" ht="33" customHeight="1">
      <c r="A35" s="32" t="s">
        <v>41</v>
      </c>
      <c r="B35" s="90" t="s">
        <v>38</v>
      </c>
      <c r="C35" s="96"/>
      <c r="D35" s="96"/>
    </row>
    <row r="36" spans="1:4" ht="49.5" customHeight="1">
      <c r="A36" s="32" t="s">
        <v>42</v>
      </c>
      <c r="B36" s="90" t="s">
        <v>40</v>
      </c>
      <c r="C36" s="96"/>
      <c r="D36" s="96"/>
    </row>
    <row r="37" spans="1:4" ht="95.25" customHeight="1">
      <c r="A37" s="32" t="s">
        <v>53</v>
      </c>
      <c r="B37" s="102" t="s">
        <v>56</v>
      </c>
      <c r="C37" s="102"/>
      <c r="D37" s="102"/>
    </row>
    <row r="38" spans="1:4" ht="31.5" customHeight="1">
      <c r="A38" s="32" t="s">
        <v>54</v>
      </c>
      <c r="B38" s="90" t="s">
        <v>58</v>
      </c>
      <c r="C38" s="90"/>
      <c r="D38" s="90"/>
    </row>
    <row r="39" spans="1:4" ht="15">
      <c r="A39" s="46" t="s">
        <v>55</v>
      </c>
      <c r="B39" s="30" t="s">
        <v>43</v>
      </c>
      <c r="C39" s="29"/>
      <c r="D39" s="32"/>
    </row>
    <row r="40" spans="1:4" ht="15">
      <c r="A40" s="32"/>
      <c r="B40" s="29"/>
      <c r="C40" s="29"/>
      <c r="D40" s="47"/>
    </row>
    <row r="41" spans="1:4" ht="15">
      <c r="A41" s="32"/>
      <c r="B41" s="97" t="s">
        <v>44</v>
      </c>
      <c r="C41" s="98"/>
      <c r="D41" s="99"/>
    </row>
    <row r="42" spans="1:4" ht="15">
      <c r="A42" s="32"/>
      <c r="B42" s="97" t="s">
        <v>45</v>
      </c>
      <c r="C42" s="99"/>
      <c r="D42" s="38"/>
    </row>
    <row r="43" spans="1:4" ht="15">
      <c r="A43" s="32"/>
      <c r="B43" s="94"/>
      <c r="C43" s="95"/>
      <c r="D43" s="38"/>
    </row>
    <row r="44" spans="1:4" ht="15">
      <c r="A44" s="32"/>
      <c r="B44" s="94"/>
      <c r="C44" s="95"/>
      <c r="D44" s="38"/>
    </row>
    <row r="45" spans="1:4" ht="15">
      <c r="A45" s="32"/>
      <c r="B45" s="94"/>
      <c r="C45" s="95"/>
      <c r="D45" s="38"/>
    </row>
    <row r="46" spans="1:4" ht="15">
      <c r="A46" s="32"/>
      <c r="B46" s="49" t="s">
        <v>46</v>
      </c>
      <c r="C46" s="49"/>
      <c r="D46" s="47"/>
    </row>
    <row r="47" spans="1:4" ht="15">
      <c r="A47" s="32"/>
      <c r="B47" s="97" t="s">
        <v>47</v>
      </c>
      <c r="C47" s="98"/>
      <c r="D47" s="99"/>
    </row>
    <row r="48" spans="1:4" ht="30">
      <c r="A48" s="32"/>
      <c r="B48" s="50" t="s">
        <v>45</v>
      </c>
      <c r="C48" s="48" t="s">
        <v>48</v>
      </c>
      <c r="D48" s="51" t="s">
        <v>49</v>
      </c>
    </row>
    <row r="49" spans="1:4" ht="15">
      <c r="A49" s="32"/>
      <c r="B49" s="52"/>
      <c r="C49" s="48"/>
      <c r="D49" s="53"/>
    </row>
    <row r="50" spans="1:4" ht="15">
      <c r="A50" s="32"/>
      <c r="B50" s="52"/>
      <c r="C50" s="48"/>
      <c r="D50" s="53"/>
    </row>
    <row r="51" spans="1:4" ht="15">
      <c r="A51" s="32"/>
      <c r="B51" s="49"/>
      <c r="C51" s="49"/>
      <c r="D51" s="47"/>
    </row>
    <row r="52" spans="1:4" ht="15">
      <c r="A52" s="32"/>
      <c r="B52" s="97" t="s">
        <v>50</v>
      </c>
      <c r="C52" s="98"/>
      <c r="D52" s="99"/>
    </row>
    <row r="53" spans="1:4" ht="15">
      <c r="A53" s="32"/>
      <c r="B53" s="100" t="s">
        <v>51</v>
      </c>
      <c r="C53" s="100"/>
      <c r="D53" s="38"/>
    </row>
    <row r="54" spans="1:4" ht="15">
      <c r="A54" s="32"/>
      <c r="B54" s="101"/>
      <c r="C54" s="101"/>
      <c r="D54" s="38"/>
    </row>
    <row r="56" spans="3:4" ht="15">
      <c r="C56" s="92" t="s">
        <v>59</v>
      </c>
      <c r="D56" s="93"/>
    </row>
    <row r="57" spans="1:4" ht="10.5" customHeight="1">
      <c r="A57" s="93"/>
      <c r="B57" s="93"/>
      <c r="C57" s="91" t="s">
        <v>60</v>
      </c>
      <c r="D57" s="92"/>
    </row>
    <row r="58" spans="1:4" ht="24" customHeight="1">
      <c r="A58" s="93"/>
      <c r="B58" s="93"/>
      <c r="C58" s="92"/>
      <c r="D58" s="92"/>
    </row>
  </sheetData>
  <sheetProtection/>
  <mergeCells count="41">
    <mergeCell ref="C13:D13"/>
    <mergeCell ref="C6:D6"/>
    <mergeCell ref="C8:D8"/>
    <mergeCell ref="C9:D9"/>
    <mergeCell ref="C10:D10"/>
    <mergeCell ref="C11:D11"/>
    <mergeCell ref="C12:D12"/>
    <mergeCell ref="C14:D14"/>
    <mergeCell ref="C15:D15"/>
    <mergeCell ref="C16:D16"/>
    <mergeCell ref="C17:D17"/>
    <mergeCell ref="B19:C19"/>
    <mergeCell ref="B31:D31"/>
    <mergeCell ref="C29:D29"/>
    <mergeCell ref="C22:D22"/>
    <mergeCell ref="C21:D21"/>
    <mergeCell ref="B33:D33"/>
    <mergeCell ref="B34:D34"/>
    <mergeCell ref="C26:D26"/>
    <mergeCell ref="C23:D23"/>
    <mergeCell ref="C24:D24"/>
    <mergeCell ref="C25:D25"/>
    <mergeCell ref="B32:D32"/>
    <mergeCell ref="C27:D27"/>
    <mergeCell ref="C28:D28"/>
    <mergeCell ref="B35:D35"/>
    <mergeCell ref="B36:D36"/>
    <mergeCell ref="B47:D47"/>
    <mergeCell ref="B52:D52"/>
    <mergeCell ref="B53:C53"/>
    <mergeCell ref="B54:C54"/>
    <mergeCell ref="B37:D37"/>
    <mergeCell ref="B41:D41"/>
    <mergeCell ref="B42:C42"/>
    <mergeCell ref="B43:C43"/>
    <mergeCell ref="B38:D38"/>
    <mergeCell ref="C57:D58"/>
    <mergeCell ref="C56:D56"/>
    <mergeCell ref="A57:B58"/>
    <mergeCell ref="B44:C44"/>
    <mergeCell ref="B45:C45"/>
  </mergeCells>
  <printOptions/>
  <pageMargins left="0.7" right="0.7" top="0.75" bottom="0.75" header="0.3" footer="0.3"/>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21"/>
  <sheetViews>
    <sheetView showGridLines="0" zoomScaleSheetLayoutView="100" zoomScalePageLayoutView="0" workbookViewId="0" topLeftCell="A1">
      <selection activeCell="A9" sqref="A9:H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
        <v>62</v>
      </c>
      <c r="E1" s="115"/>
      <c r="F1" s="115"/>
      <c r="G1" s="116" t="s">
        <v>52</v>
      </c>
      <c r="H1" s="116"/>
    </row>
    <row r="3" spans="2:8" ht="15">
      <c r="B3" s="5" t="s">
        <v>2</v>
      </c>
      <c r="C3" s="6">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SUM(H10:H15)</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2" customFormat="1" ht="27" customHeight="1">
      <c r="A9" s="117" t="s">
        <v>69</v>
      </c>
      <c r="B9" s="118"/>
      <c r="C9" s="118"/>
      <c r="D9" s="118"/>
      <c r="E9" s="118"/>
      <c r="F9" s="118"/>
      <c r="G9" s="118"/>
      <c r="H9" s="119"/>
    </row>
    <row r="10" spans="1:8" s="28" customFormat="1" ht="62.25" customHeight="1">
      <c r="A10" s="23" t="s">
        <v>1</v>
      </c>
      <c r="B10" s="24" t="s">
        <v>70</v>
      </c>
      <c r="C10" s="56">
        <v>1</v>
      </c>
      <c r="D10" s="57" t="s">
        <v>547</v>
      </c>
      <c r="E10" s="25"/>
      <c r="F10" s="25"/>
      <c r="G10" s="26"/>
      <c r="H10" s="27">
        <f aca="true" t="shared" si="0" ref="H10:H15">ROUND(ROUND(C10,2)*ROUND(G10,2),2)</f>
        <v>0</v>
      </c>
    </row>
    <row r="11" spans="1:8" s="28" customFormat="1" ht="29.25" customHeight="1">
      <c r="A11" s="23" t="s">
        <v>33</v>
      </c>
      <c r="B11" s="24" t="s">
        <v>71</v>
      </c>
      <c r="C11" s="56">
        <v>100</v>
      </c>
      <c r="D11" s="57" t="s">
        <v>547</v>
      </c>
      <c r="E11" s="25"/>
      <c r="F11" s="25"/>
      <c r="G11" s="26"/>
      <c r="H11" s="27">
        <f t="shared" si="0"/>
        <v>0</v>
      </c>
    </row>
    <row r="12" spans="1:8" s="28" customFormat="1" ht="29.25" customHeight="1">
      <c r="A12" s="23" t="s">
        <v>34</v>
      </c>
      <c r="B12" s="24" t="s">
        <v>72</v>
      </c>
      <c r="C12" s="56">
        <v>40</v>
      </c>
      <c r="D12" s="57" t="s">
        <v>547</v>
      </c>
      <c r="E12" s="25"/>
      <c r="F12" s="25"/>
      <c r="G12" s="26"/>
      <c r="H12" s="27">
        <f t="shared" si="0"/>
        <v>0</v>
      </c>
    </row>
    <row r="13" spans="1:8" s="28" customFormat="1" ht="29.25" customHeight="1">
      <c r="A13" s="23" t="s">
        <v>35</v>
      </c>
      <c r="B13" s="24" t="s">
        <v>73</v>
      </c>
      <c r="C13" s="56">
        <v>1</v>
      </c>
      <c r="D13" s="57" t="s">
        <v>547</v>
      </c>
      <c r="E13" s="25"/>
      <c r="F13" s="25"/>
      <c r="G13" s="26"/>
      <c r="H13" s="27">
        <f t="shared" si="0"/>
        <v>0</v>
      </c>
    </row>
    <row r="14" spans="1:8" s="28" customFormat="1" ht="29.25" customHeight="1">
      <c r="A14" s="23" t="s">
        <v>37</v>
      </c>
      <c r="B14" s="24" t="s">
        <v>74</v>
      </c>
      <c r="C14" s="56">
        <v>1</v>
      </c>
      <c r="D14" s="57" t="s">
        <v>547</v>
      </c>
      <c r="E14" s="25"/>
      <c r="F14" s="25"/>
      <c r="G14" s="26"/>
      <c r="H14" s="27">
        <f t="shared" si="0"/>
        <v>0</v>
      </c>
    </row>
    <row r="15" spans="1:8" s="28" customFormat="1" ht="57.75" customHeight="1">
      <c r="A15" s="23" t="s">
        <v>39</v>
      </c>
      <c r="B15" s="24" t="s">
        <v>75</v>
      </c>
      <c r="C15" s="56">
        <v>2</v>
      </c>
      <c r="D15" s="57" t="s">
        <v>547</v>
      </c>
      <c r="E15" s="25"/>
      <c r="F15" s="25"/>
      <c r="G15" s="26"/>
      <c r="H15" s="27">
        <f t="shared" si="0"/>
        <v>0</v>
      </c>
    </row>
    <row r="17" spans="2:4" ht="45" customHeight="1">
      <c r="B17" s="120" t="s">
        <v>76</v>
      </c>
      <c r="C17" s="120"/>
      <c r="D17" s="120"/>
    </row>
    <row r="19" spans="6:8" ht="15">
      <c r="F19" s="114" t="s">
        <v>61</v>
      </c>
      <c r="G19" s="114"/>
      <c r="H19" s="114"/>
    </row>
    <row r="20" spans="6:8" ht="15">
      <c r="F20" s="114" t="s">
        <v>60</v>
      </c>
      <c r="G20" s="114"/>
      <c r="H20" s="114"/>
    </row>
    <row r="21" spans="6:8" ht="15">
      <c r="F21" s="114"/>
      <c r="G21" s="114"/>
      <c r="H21" s="114"/>
    </row>
  </sheetData>
  <sheetProtection/>
  <mergeCells count="6">
    <mergeCell ref="F20:H21"/>
    <mergeCell ref="F19:H19"/>
    <mergeCell ref="E1:F1"/>
    <mergeCell ref="G1:H1"/>
    <mergeCell ref="A9:H9"/>
    <mergeCell ref="B17:D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51"/>
  <sheetViews>
    <sheetView showGridLines="0" zoomScaleSheetLayoutView="100" zoomScalePageLayoutView="0" workbookViewId="0" topLeftCell="A1">
      <selection activeCell="A42" sqref="A42:D4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
        <v>62</v>
      </c>
      <c r="E1" s="115"/>
      <c r="F1" s="115"/>
      <c r="G1" s="116" t="s">
        <v>52</v>
      </c>
      <c r="H1" s="116"/>
    </row>
    <row r="3" spans="2:8" ht="15">
      <c r="B3" s="5" t="s">
        <v>2</v>
      </c>
      <c r="C3" s="6">
        <v>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SUM(H10:H45)</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2" customFormat="1" ht="27" customHeight="1">
      <c r="A9" s="117" t="s">
        <v>77</v>
      </c>
      <c r="B9" s="118"/>
      <c r="C9" s="118"/>
      <c r="D9" s="118"/>
      <c r="E9" s="118"/>
      <c r="F9" s="118"/>
      <c r="G9" s="118"/>
      <c r="H9" s="119"/>
    </row>
    <row r="10" spans="1:8" s="28" customFormat="1" ht="62.25" customHeight="1">
      <c r="A10" s="23" t="s">
        <v>1</v>
      </c>
      <c r="B10" s="60" t="s">
        <v>78</v>
      </c>
      <c r="C10" s="59">
        <v>4</v>
      </c>
      <c r="D10" s="57" t="s">
        <v>547</v>
      </c>
      <c r="E10" s="25"/>
      <c r="F10" s="25"/>
      <c r="G10" s="26"/>
      <c r="H10" s="27">
        <f aca="true" t="shared" si="0" ref="H10:H15">ROUND(ROUND(C10,2)*ROUND(G10,2),2)</f>
        <v>0</v>
      </c>
    </row>
    <row r="11" spans="1:8" s="28" customFormat="1" ht="29.25" customHeight="1">
      <c r="A11" s="23" t="s">
        <v>33</v>
      </c>
      <c r="B11" s="60" t="s">
        <v>79</v>
      </c>
      <c r="C11" s="59">
        <v>8</v>
      </c>
      <c r="D11" s="57" t="s">
        <v>547</v>
      </c>
      <c r="E11" s="25"/>
      <c r="F11" s="25"/>
      <c r="G11" s="26"/>
      <c r="H11" s="27">
        <f t="shared" si="0"/>
        <v>0</v>
      </c>
    </row>
    <row r="12" spans="1:8" s="28" customFormat="1" ht="29.25" customHeight="1">
      <c r="A12" s="23" t="s">
        <v>34</v>
      </c>
      <c r="B12" s="60" t="s">
        <v>80</v>
      </c>
      <c r="C12" s="59">
        <v>1</v>
      </c>
      <c r="D12" s="57" t="s">
        <v>547</v>
      </c>
      <c r="E12" s="25"/>
      <c r="F12" s="25"/>
      <c r="G12" s="26"/>
      <c r="H12" s="27">
        <f t="shared" si="0"/>
        <v>0</v>
      </c>
    </row>
    <row r="13" spans="1:8" s="28" customFormat="1" ht="29.25" customHeight="1">
      <c r="A13" s="23" t="s">
        <v>35</v>
      </c>
      <c r="B13" s="60" t="s">
        <v>81</v>
      </c>
      <c r="C13" s="59">
        <v>1</v>
      </c>
      <c r="D13" s="57" t="s">
        <v>547</v>
      </c>
      <c r="E13" s="25"/>
      <c r="F13" s="25"/>
      <c r="G13" s="26"/>
      <c r="H13" s="27">
        <f t="shared" si="0"/>
        <v>0</v>
      </c>
    </row>
    <row r="14" spans="1:8" s="28" customFormat="1" ht="29.25" customHeight="1">
      <c r="A14" s="23" t="s">
        <v>37</v>
      </c>
      <c r="B14" s="60" t="s">
        <v>82</v>
      </c>
      <c r="C14" s="59">
        <v>1</v>
      </c>
      <c r="D14" s="57" t="s">
        <v>547</v>
      </c>
      <c r="E14" s="25"/>
      <c r="F14" s="25"/>
      <c r="G14" s="26"/>
      <c r="H14" s="27">
        <f t="shared" si="0"/>
        <v>0</v>
      </c>
    </row>
    <row r="15" spans="1:8" s="28" customFormat="1" ht="35.25" customHeight="1">
      <c r="A15" s="23" t="s">
        <v>39</v>
      </c>
      <c r="B15" s="60" t="s">
        <v>83</v>
      </c>
      <c r="C15" s="59">
        <v>2</v>
      </c>
      <c r="D15" s="57" t="s">
        <v>547</v>
      </c>
      <c r="E15" s="25"/>
      <c r="F15" s="25"/>
      <c r="G15" s="26"/>
      <c r="H15" s="27">
        <f t="shared" si="0"/>
        <v>0</v>
      </c>
    </row>
    <row r="16" spans="1:8" s="22" customFormat="1" ht="27" customHeight="1">
      <c r="A16" s="117" t="s">
        <v>84</v>
      </c>
      <c r="B16" s="118"/>
      <c r="C16" s="118"/>
      <c r="D16" s="118"/>
      <c r="E16" s="118"/>
      <c r="F16" s="118"/>
      <c r="G16" s="118"/>
      <c r="H16" s="119"/>
    </row>
    <row r="17" spans="1:8" s="28" customFormat="1" ht="62.25" customHeight="1">
      <c r="A17" s="23" t="s">
        <v>41</v>
      </c>
      <c r="B17" s="62" t="s">
        <v>85</v>
      </c>
      <c r="C17" s="59">
        <v>1</v>
      </c>
      <c r="D17" s="57" t="s">
        <v>547</v>
      </c>
      <c r="E17" s="25"/>
      <c r="F17" s="25"/>
      <c r="G17" s="26"/>
      <c r="H17" s="27">
        <f>ROUND(ROUND(C17,2)*ROUND(G17,2),2)</f>
        <v>0</v>
      </c>
    </row>
    <row r="18" spans="1:8" s="28" customFormat="1" ht="29.25" customHeight="1">
      <c r="A18" s="23" t="s">
        <v>42</v>
      </c>
      <c r="B18" s="62" t="s">
        <v>86</v>
      </c>
      <c r="C18" s="59">
        <v>1</v>
      </c>
      <c r="D18" s="57" t="s">
        <v>547</v>
      </c>
      <c r="E18" s="25"/>
      <c r="F18" s="25"/>
      <c r="G18" s="26"/>
      <c r="H18" s="27">
        <f>ROUND(ROUND(C18,2)*ROUND(G18,2),2)</f>
        <v>0</v>
      </c>
    </row>
    <row r="19" spans="1:8" s="28" customFormat="1" ht="29.25" customHeight="1">
      <c r="A19" s="23" t="s">
        <v>53</v>
      </c>
      <c r="B19" s="62" t="s">
        <v>87</v>
      </c>
      <c r="C19" s="59">
        <v>8</v>
      </c>
      <c r="D19" s="57" t="s">
        <v>547</v>
      </c>
      <c r="E19" s="25"/>
      <c r="F19" s="25"/>
      <c r="G19" s="26"/>
      <c r="H19" s="27">
        <f>ROUND(ROUND(C19,2)*ROUND(G19,2),2)</f>
        <v>0</v>
      </c>
    </row>
    <row r="20" spans="1:8" s="28" customFormat="1" ht="29.25" customHeight="1">
      <c r="A20" s="23" t="s">
        <v>54</v>
      </c>
      <c r="B20" s="62" t="s">
        <v>88</v>
      </c>
      <c r="C20" s="59">
        <v>1</v>
      </c>
      <c r="D20" s="57" t="s">
        <v>547</v>
      </c>
      <c r="E20" s="25"/>
      <c r="F20" s="25"/>
      <c r="G20" s="26"/>
      <c r="H20" s="27">
        <f>ROUND(ROUND(C20,2)*ROUND(G20,2),2)</f>
        <v>0</v>
      </c>
    </row>
    <row r="21" spans="1:8" s="28" customFormat="1" ht="29.25" customHeight="1">
      <c r="A21" s="23" t="s">
        <v>55</v>
      </c>
      <c r="B21" s="62" t="s">
        <v>89</v>
      </c>
      <c r="C21" s="59">
        <v>2</v>
      </c>
      <c r="D21" s="57" t="s">
        <v>547</v>
      </c>
      <c r="E21" s="25"/>
      <c r="F21" s="25"/>
      <c r="G21" s="26"/>
      <c r="H21" s="27">
        <f>ROUND(ROUND(C21,2)*ROUND(G21,2),2)</f>
        <v>0</v>
      </c>
    </row>
    <row r="22" spans="1:8" s="22" customFormat="1" ht="27" customHeight="1">
      <c r="A22" s="117" t="s">
        <v>90</v>
      </c>
      <c r="B22" s="118"/>
      <c r="C22" s="118"/>
      <c r="D22" s="118"/>
      <c r="E22" s="118"/>
      <c r="F22" s="118"/>
      <c r="G22" s="118"/>
      <c r="H22" s="119"/>
    </row>
    <row r="23" spans="1:8" s="28" customFormat="1" ht="62.25" customHeight="1">
      <c r="A23" s="62" t="s">
        <v>95</v>
      </c>
      <c r="B23" s="62" t="s">
        <v>91</v>
      </c>
      <c r="C23" s="59">
        <v>1</v>
      </c>
      <c r="D23" s="57" t="s">
        <v>547</v>
      </c>
      <c r="E23" s="25"/>
      <c r="F23" s="25"/>
      <c r="G23" s="26"/>
      <c r="H23" s="27">
        <f>ROUND(ROUND(C23,2)*ROUND(G23,2),2)</f>
        <v>0</v>
      </c>
    </row>
    <row r="24" spans="1:8" s="28" customFormat="1" ht="29.25" customHeight="1">
      <c r="A24" s="62" t="s">
        <v>96</v>
      </c>
      <c r="B24" s="62" t="s">
        <v>92</v>
      </c>
      <c r="C24" s="59">
        <v>8</v>
      </c>
      <c r="D24" s="57" t="s">
        <v>547</v>
      </c>
      <c r="E24" s="25"/>
      <c r="F24" s="25"/>
      <c r="G24" s="26"/>
      <c r="H24" s="27">
        <f>ROUND(ROUND(C24,2)*ROUND(G24,2),2)</f>
        <v>0</v>
      </c>
    </row>
    <row r="25" spans="1:8" s="28" customFormat="1" ht="29.25" customHeight="1">
      <c r="A25" s="62" t="s">
        <v>97</v>
      </c>
      <c r="B25" s="62" t="s">
        <v>93</v>
      </c>
      <c r="C25" s="59">
        <v>1</v>
      </c>
      <c r="D25" s="57" t="s">
        <v>547</v>
      </c>
      <c r="E25" s="25"/>
      <c r="F25" s="25"/>
      <c r="G25" s="26"/>
      <c r="H25" s="27">
        <f>ROUND(ROUND(C25,2)*ROUND(G25,2),2)</f>
        <v>0</v>
      </c>
    </row>
    <row r="26" spans="1:8" s="28" customFormat="1" ht="29.25" customHeight="1">
      <c r="A26" s="62" t="s">
        <v>98</v>
      </c>
      <c r="B26" s="62" t="s">
        <v>94</v>
      </c>
      <c r="C26" s="59">
        <v>2</v>
      </c>
      <c r="D26" s="57" t="s">
        <v>547</v>
      </c>
      <c r="E26" s="25"/>
      <c r="F26" s="25"/>
      <c r="G26" s="26"/>
      <c r="H26" s="27">
        <f>ROUND(ROUND(C26,2)*ROUND(G26,2),2)</f>
        <v>0</v>
      </c>
    </row>
    <row r="27" spans="1:8" s="22" customFormat="1" ht="27" customHeight="1">
      <c r="A27" s="117" t="s">
        <v>99</v>
      </c>
      <c r="B27" s="118"/>
      <c r="C27" s="118"/>
      <c r="D27" s="118"/>
      <c r="E27" s="118"/>
      <c r="F27" s="118"/>
      <c r="G27" s="118"/>
      <c r="H27" s="119"/>
    </row>
    <row r="28" spans="1:8" s="28" customFormat="1" ht="62.25" customHeight="1">
      <c r="A28" s="34" t="s">
        <v>100</v>
      </c>
      <c r="B28" s="62" t="s">
        <v>101</v>
      </c>
      <c r="C28" s="59">
        <v>1</v>
      </c>
      <c r="D28" s="57" t="s">
        <v>547</v>
      </c>
      <c r="E28" s="25"/>
      <c r="F28" s="25"/>
      <c r="G28" s="26"/>
      <c r="H28" s="27">
        <f>ROUND(ROUND(C28,2)*ROUND(G28,2),2)</f>
        <v>0</v>
      </c>
    </row>
    <row r="29" spans="1:8" s="28" customFormat="1" ht="29.25" customHeight="1">
      <c r="A29" s="34" t="s">
        <v>105</v>
      </c>
      <c r="B29" s="62" t="s">
        <v>102</v>
      </c>
      <c r="C29" s="59">
        <v>8</v>
      </c>
      <c r="D29" s="57" t="s">
        <v>547</v>
      </c>
      <c r="E29" s="25"/>
      <c r="F29" s="25"/>
      <c r="G29" s="26"/>
      <c r="H29" s="27">
        <f>ROUND(ROUND(C29,2)*ROUND(G29,2),2)</f>
        <v>0</v>
      </c>
    </row>
    <row r="30" spans="1:8" s="28" customFormat="1" ht="29.25" customHeight="1">
      <c r="A30" s="34" t="s">
        <v>106</v>
      </c>
      <c r="B30" s="62" t="s">
        <v>103</v>
      </c>
      <c r="C30" s="59">
        <v>1</v>
      </c>
      <c r="D30" s="57" t="s">
        <v>547</v>
      </c>
      <c r="E30" s="25"/>
      <c r="F30" s="25"/>
      <c r="G30" s="26"/>
      <c r="H30" s="27">
        <f>ROUND(ROUND(C30,2)*ROUND(G30,2),2)</f>
        <v>0</v>
      </c>
    </row>
    <row r="31" spans="1:8" s="28" customFormat="1" ht="29.25" customHeight="1">
      <c r="A31" s="34" t="s">
        <v>107</v>
      </c>
      <c r="B31" s="62" t="s">
        <v>104</v>
      </c>
      <c r="C31" s="59">
        <v>2</v>
      </c>
      <c r="D31" s="57" t="s">
        <v>547</v>
      </c>
      <c r="E31" s="25"/>
      <c r="F31" s="25"/>
      <c r="G31" s="26"/>
      <c r="H31" s="27">
        <f>ROUND(ROUND(C31,2)*ROUND(G31,2),2)</f>
        <v>0</v>
      </c>
    </row>
    <row r="32" spans="1:8" s="22" customFormat="1" ht="27" customHeight="1">
      <c r="A32" s="117" t="s">
        <v>108</v>
      </c>
      <c r="B32" s="118"/>
      <c r="C32" s="118"/>
      <c r="D32" s="118"/>
      <c r="E32" s="118"/>
      <c r="F32" s="118"/>
      <c r="G32" s="118"/>
      <c r="H32" s="119"/>
    </row>
    <row r="33" spans="1:8" s="28" customFormat="1" ht="62.25" customHeight="1">
      <c r="A33" s="59" t="s">
        <v>112</v>
      </c>
      <c r="B33" s="62" t="s">
        <v>109</v>
      </c>
      <c r="C33" s="59">
        <v>2</v>
      </c>
      <c r="D33" s="57" t="s">
        <v>547</v>
      </c>
      <c r="E33" s="25"/>
      <c r="F33" s="25"/>
      <c r="G33" s="26"/>
      <c r="H33" s="27">
        <f>ROUND(ROUND(C33,2)*ROUND(G33,2),2)</f>
        <v>0</v>
      </c>
    </row>
    <row r="34" spans="1:8" s="28" customFormat="1" ht="29.25" customHeight="1">
      <c r="A34" s="59" t="s">
        <v>113</v>
      </c>
      <c r="B34" s="62" t="s">
        <v>110</v>
      </c>
      <c r="C34" s="59">
        <v>8</v>
      </c>
      <c r="D34" s="57" t="s">
        <v>547</v>
      </c>
      <c r="E34" s="25"/>
      <c r="F34" s="25"/>
      <c r="G34" s="26"/>
      <c r="H34" s="27">
        <f>ROUND(ROUND(C34,2)*ROUND(G34,2),2)</f>
        <v>0</v>
      </c>
    </row>
    <row r="35" spans="1:8" s="28" customFormat="1" ht="29.25" customHeight="1">
      <c r="A35" s="59" t="s">
        <v>114</v>
      </c>
      <c r="B35" s="62" t="s">
        <v>111</v>
      </c>
      <c r="C35" s="59">
        <v>2</v>
      </c>
      <c r="D35" s="57" t="s">
        <v>547</v>
      </c>
      <c r="E35" s="25"/>
      <c r="F35" s="25"/>
      <c r="G35" s="26"/>
      <c r="H35" s="27">
        <f>ROUND(ROUND(C35,2)*ROUND(G35,2),2)</f>
        <v>0</v>
      </c>
    </row>
    <row r="36" spans="1:8" s="22" customFormat="1" ht="27" customHeight="1">
      <c r="A36" s="117" t="s">
        <v>115</v>
      </c>
      <c r="B36" s="118"/>
      <c r="C36" s="118"/>
      <c r="D36" s="118"/>
      <c r="E36" s="118"/>
      <c r="F36" s="118"/>
      <c r="G36" s="118"/>
      <c r="H36" s="119"/>
    </row>
    <row r="37" spans="1:8" s="28" customFormat="1" ht="62.25" customHeight="1">
      <c r="A37" s="34" t="s">
        <v>120</v>
      </c>
      <c r="B37" s="62" t="s">
        <v>116</v>
      </c>
      <c r="C37" s="59">
        <v>1</v>
      </c>
      <c r="D37" s="57" t="s">
        <v>547</v>
      </c>
      <c r="E37" s="25"/>
      <c r="F37" s="25"/>
      <c r="G37" s="26"/>
      <c r="H37" s="27">
        <f>ROUND(ROUND(C37,2)*ROUND(G37,2),2)</f>
        <v>0</v>
      </c>
    </row>
    <row r="38" spans="1:8" s="28" customFormat="1" ht="29.25" customHeight="1">
      <c r="A38" s="34" t="s">
        <v>121</v>
      </c>
      <c r="B38" s="62" t="s">
        <v>117</v>
      </c>
      <c r="C38" s="59">
        <v>8</v>
      </c>
      <c r="D38" s="57" t="s">
        <v>547</v>
      </c>
      <c r="E38" s="25"/>
      <c r="F38" s="25"/>
      <c r="G38" s="26"/>
      <c r="H38" s="27">
        <f>ROUND(ROUND(C38,2)*ROUND(G38,2),2)</f>
        <v>0</v>
      </c>
    </row>
    <row r="39" spans="1:8" s="28" customFormat="1" ht="29.25" customHeight="1">
      <c r="A39" s="34" t="s">
        <v>122</v>
      </c>
      <c r="B39" s="62" t="s">
        <v>118</v>
      </c>
      <c r="C39" s="59">
        <v>1</v>
      </c>
      <c r="D39" s="57" t="s">
        <v>547</v>
      </c>
      <c r="E39" s="25"/>
      <c r="F39" s="25"/>
      <c r="G39" s="26"/>
      <c r="H39" s="27">
        <f>ROUND(ROUND(C39,2)*ROUND(G39,2),2)</f>
        <v>0</v>
      </c>
    </row>
    <row r="40" spans="1:8" s="28" customFormat="1" ht="29.25" customHeight="1">
      <c r="A40" s="34" t="s">
        <v>123</v>
      </c>
      <c r="B40" s="62" t="s">
        <v>119</v>
      </c>
      <c r="C40" s="59">
        <v>2</v>
      </c>
      <c r="D40" s="57" t="s">
        <v>547</v>
      </c>
      <c r="E40" s="25"/>
      <c r="F40" s="25"/>
      <c r="G40" s="26"/>
      <c r="H40" s="27">
        <f>ROUND(ROUND(C40,2)*ROUND(G40,2),2)</f>
        <v>0</v>
      </c>
    </row>
    <row r="41" spans="1:8" s="22" customFormat="1" ht="27" customHeight="1">
      <c r="A41" s="117" t="s">
        <v>124</v>
      </c>
      <c r="B41" s="118"/>
      <c r="C41" s="118"/>
      <c r="D41" s="118"/>
      <c r="E41" s="118"/>
      <c r="F41" s="118"/>
      <c r="G41" s="118"/>
      <c r="H41" s="119"/>
    </row>
    <row r="42" spans="1:8" s="28" customFormat="1" ht="62.25" customHeight="1">
      <c r="A42" s="34" t="s">
        <v>129</v>
      </c>
      <c r="B42" s="62" t="s">
        <v>125</v>
      </c>
      <c r="C42" s="59">
        <v>20</v>
      </c>
      <c r="D42" s="57" t="s">
        <v>547</v>
      </c>
      <c r="E42" s="25"/>
      <c r="F42" s="25"/>
      <c r="G42" s="26"/>
      <c r="H42" s="27">
        <f>ROUND(ROUND(C42,2)*ROUND(G42,2),2)</f>
        <v>0</v>
      </c>
    </row>
    <row r="43" spans="1:8" s="28" customFormat="1" ht="29.25" customHeight="1">
      <c r="A43" s="34" t="s">
        <v>130</v>
      </c>
      <c r="B43" s="62" t="s">
        <v>126</v>
      </c>
      <c r="C43" s="59">
        <v>20</v>
      </c>
      <c r="D43" s="57" t="s">
        <v>547</v>
      </c>
      <c r="E43" s="25"/>
      <c r="F43" s="25"/>
      <c r="G43" s="26"/>
      <c r="H43" s="27">
        <f>ROUND(ROUND(C43,2)*ROUND(G43,2),2)</f>
        <v>0</v>
      </c>
    </row>
    <row r="44" spans="1:8" s="28" customFormat="1" ht="29.25" customHeight="1">
      <c r="A44" s="34" t="s">
        <v>131</v>
      </c>
      <c r="B44" s="62" t="s">
        <v>127</v>
      </c>
      <c r="C44" s="59">
        <v>20</v>
      </c>
      <c r="D44" s="57" t="s">
        <v>547</v>
      </c>
      <c r="E44" s="25"/>
      <c r="F44" s="25"/>
      <c r="G44" s="26"/>
      <c r="H44" s="27">
        <f>ROUND(ROUND(C44,2)*ROUND(G44,2),2)</f>
        <v>0</v>
      </c>
    </row>
    <row r="45" spans="1:8" s="28" customFormat="1" ht="29.25" customHeight="1">
      <c r="A45" s="34" t="s">
        <v>132</v>
      </c>
      <c r="B45" s="65" t="s">
        <v>128</v>
      </c>
      <c r="C45" s="66">
        <v>15</v>
      </c>
      <c r="D45" s="57" t="s">
        <v>547</v>
      </c>
      <c r="E45" s="25"/>
      <c r="F45" s="25"/>
      <c r="G45" s="26"/>
      <c r="H45" s="27">
        <f>ROUND(ROUND(C45,2)*ROUND(G45,2),2)</f>
        <v>0</v>
      </c>
    </row>
    <row r="47" ht="15">
      <c r="B47" s="30"/>
    </row>
    <row r="48" spans="2:4" ht="45" customHeight="1">
      <c r="B48" s="120" t="s">
        <v>133</v>
      </c>
      <c r="C48" s="120"/>
      <c r="D48" s="120"/>
    </row>
    <row r="49" spans="6:8" ht="15" customHeight="1">
      <c r="F49" s="114" t="s">
        <v>61</v>
      </c>
      <c r="G49" s="114"/>
      <c r="H49" s="114"/>
    </row>
    <row r="50" spans="6:8" ht="15" customHeight="1">
      <c r="F50" s="114" t="s">
        <v>60</v>
      </c>
      <c r="G50" s="114"/>
      <c r="H50" s="114"/>
    </row>
    <row r="51" spans="6:8" ht="15">
      <c r="F51" s="114"/>
      <c r="G51" s="114"/>
      <c r="H51" s="114"/>
    </row>
  </sheetData>
  <sheetProtection/>
  <mergeCells count="12">
    <mergeCell ref="F50:H51"/>
    <mergeCell ref="A16:H16"/>
    <mergeCell ref="A22:H22"/>
    <mergeCell ref="A27:H27"/>
    <mergeCell ref="A32:H32"/>
    <mergeCell ref="A36:H36"/>
    <mergeCell ref="A41:H41"/>
    <mergeCell ref="B48:D48"/>
    <mergeCell ref="E1:F1"/>
    <mergeCell ref="G1:H1"/>
    <mergeCell ref="A9:H9"/>
    <mergeCell ref="F49:H4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89"/>
  <sheetViews>
    <sheetView showGridLines="0" zoomScaleSheetLayoutView="100" zoomScalePageLayoutView="0" workbookViewId="0" topLeftCell="A74">
      <selection activeCell="A80" sqref="A80:E83"/>
    </sheetView>
  </sheetViews>
  <sheetFormatPr defaultColWidth="11.375" defaultRowHeight="12.75"/>
  <cols>
    <col min="1" max="1" width="5.25390625" style="2" customWidth="1"/>
    <col min="2" max="2" width="77.375" style="2" customWidth="1"/>
    <col min="3" max="3" width="41.00390625" style="2" customWidth="1"/>
    <col min="4" max="4" width="8.25390625" style="4" customWidth="1"/>
    <col min="5" max="5" width="9.25390625" style="3" customWidth="1"/>
    <col min="6" max="6" width="22.375" style="2" customWidth="1"/>
    <col min="7" max="7" width="21.00390625" style="2" customWidth="1"/>
    <col min="8" max="8" width="14.75390625" style="2" customWidth="1"/>
    <col min="9" max="9" width="18.25390625" style="2" customWidth="1"/>
    <col min="10" max="11" width="14.25390625" style="2" customWidth="1"/>
    <col min="12" max="16384" width="11.375" style="2" customWidth="1"/>
  </cols>
  <sheetData>
    <row r="1" spans="2:9" ht="30" customHeight="1">
      <c r="B1" s="2" t="s">
        <v>62</v>
      </c>
      <c r="F1" s="115"/>
      <c r="G1" s="115"/>
      <c r="H1" s="116" t="s">
        <v>52</v>
      </c>
      <c r="I1" s="116"/>
    </row>
    <row r="3" spans="3:9" ht="15">
      <c r="C3" s="5" t="s">
        <v>2</v>
      </c>
      <c r="D3" s="6">
        <v>3</v>
      </c>
      <c r="E3" s="7"/>
      <c r="F3" s="8" t="s">
        <v>4</v>
      </c>
      <c r="G3" s="9"/>
      <c r="H3" s="10"/>
      <c r="I3" s="10"/>
    </row>
    <row r="4" spans="3:9" ht="15">
      <c r="C4" s="5"/>
      <c r="D4" s="11"/>
      <c r="E4" s="7"/>
      <c r="F4" s="8"/>
      <c r="G4" s="9"/>
      <c r="H4" s="10"/>
      <c r="I4" s="10"/>
    </row>
    <row r="5" spans="1:9" ht="15">
      <c r="A5" s="5"/>
      <c r="B5" s="5"/>
      <c r="D5" s="11"/>
      <c r="E5" s="7"/>
      <c r="F5" s="10"/>
      <c r="G5" s="10"/>
      <c r="H5" s="10"/>
      <c r="I5" s="10"/>
    </row>
    <row r="6" spans="1:9" ht="15">
      <c r="A6" s="12"/>
      <c r="B6" s="12"/>
      <c r="C6" s="12"/>
      <c r="D6" s="13"/>
      <c r="E6" s="14"/>
      <c r="F6" s="1" t="s">
        <v>0</v>
      </c>
      <c r="G6" s="15">
        <f>SUM(I9:I83)</f>
        <v>0</v>
      </c>
      <c r="H6" s="16"/>
      <c r="I6" s="16"/>
    </row>
    <row r="7" spans="1:9" ht="12.75" customHeight="1">
      <c r="A7" s="16"/>
      <c r="B7" s="16"/>
      <c r="C7" s="12"/>
      <c r="D7" s="17"/>
      <c r="E7" s="18"/>
      <c r="F7" s="16"/>
      <c r="G7" s="16"/>
      <c r="H7" s="16"/>
      <c r="I7" s="16"/>
    </row>
    <row r="8" spans="1:9" s="22" customFormat="1" ht="42.75" customHeight="1">
      <c r="A8" s="19" t="s">
        <v>5</v>
      </c>
      <c r="B8" s="19" t="s">
        <v>7</v>
      </c>
      <c r="C8" s="19" t="s">
        <v>176</v>
      </c>
      <c r="D8" s="20" t="s">
        <v>6</v>
      </c>
      <c r="E8" s="21"/>
      <c r="F8" s="19" t="s">
        <v>8</v>
      </c>
      <c r="G8" s="19" t="s">
        <v>9</v>
      </c>
      <c r="H8" s="19" t="s">
        <v>10</v>
      </c>
      <c r="I8" s="19" t="s">
        <v>3</v>
      </c>
    </row>
    <row r="9" spans="1:9" s="28" customFormat="1" ht="273.75" customHeight="1">
      <c r="A9" s="67" t="s">
        <v>1</v>
      </c>
      <c r="B9" s="71" t="s">
        <v>260</v>
      </c>
      <c r="C9" s="62" t="s">
        <v>177</v>
      </c>
      <c r="D9" s="59">
        <v>5</v>
      </c>
      <c r="E9" s="57" t="s">
        <v>547</v>
      </c>
      <c r="F9" s="25"/>
      <c r="G9" s="25"/>
      <c r="H9" s="26"/>
      <c r="I9" s="27">
        <f aca="true" t="shared" si="0" ref="I9:I48">ROUND(ROUND(D9,2)*ROUND(H9,2),2)</f>
        <v>0</v>
      </c>
    </row>
    <row r="10" spans="1:9" s="28" customFormat="1" ht="282" customHeight="1">
      <c r="A10" s="67" t="s">
        <v>33</v>
      </c>
      <c r="B10" s="71" t="s">
        <v>261</v>
      </c>
      <c r="C10" s="62" t="s">
        <v>178</v>
      </c>
      <c r="D10" s="59">
        <v>2</v>
      </c>
      <c r="E10" s="57" t="s">
        <v>547</v>
      </c>
      <c r="F10" s="25"/>
      <c r="G10" s="25"/>
      <c r="H10" s="26"/>
      <c r="I10" s="27">
        <f t="shared" si="0"/>
        <v>0</v>
      </c>
    </row>
    <row r="11" spans="1:9" s="28" customFormat="1" ht="248.25" customHeight="1">
      <c r="A11" s="67" t="s">
        <v>34</v>
      </c>
      <c r="B11" s="62" t="s">
        <v>262</v>
      </c>
      <c r="C11" s="62" t="s">
        <v>179</v>
      </c>
      <c r="D11" s="59">
        <v>3</v>
      </c>
      <c r="E11" s="57" t="s">
        <v>547</v>
      </c>
      <c r="F11" s="25"/>
      <c r="G11" s="25"/>
      <c r="H11" s="26"/>
      <c r="I11" s="27">
        <f t="shared" si="0"/>
        <v>0</v>
      </c>
    </row>
    <row r="12" spans="1:9" s="28" customFormat="1" ht="233.25" customHeight="1">
      <c r="A12" s="67" t="s">
        <v>35</v>
      </c>
      <c r="B12" s="62" t="s">
        <v>263</v>
      </c>
      <c r="C12" s="62" t="s">
        <v>180</v>
      </c>
      <c r="D12" s="59">
        <v>1</v>
      </c>
      <c r="E12" s="57" t="s">
        <v>547</v>
      </c>
      <c r="F12" s="25"/>
      <c r="G12" s="25"/>
      <c r="H12" s="26"/>
      <c r="I12" s="27">
        <f t="shared" si="0"/>
        <v>0</v>
      </c>
    </row>
    <row r="13" spans="1:9" s="28" customFormat="1" ht="323.25" customHeight="1">
      <c r="A13" s="67" t="s">
        <v>37</v>
      </c>
      <c r="B13" s="62" t="s">
        <v>264</v>
      </c>
      <c r="C13" s="62" t="s">
        <v>181</v>
      </c>
      <c r="D13" s="59">
        <v>1</v>
      </c>
      <c r="E13" s="57" t="s">
        <v>547</v>
      </c>
      <c r="F13" s="25"/>
      <c r="G13" s="25"/>
      <c r="H13" s="26"/>
      <c r="I13" s="27">
        <f t="shared" si="0"/>
        <v>0</v>
      </c>
    </row>
    <row r="14" spans="1:9" s="28" customFormat="1" ht="193.5" customHeight="1">
      <c r="A14" s="67" t="s">
        <v>39</v>
      </c>
      <c r="B14" s="62" t="s">
        <v>265</v>
      </c>
      <c r="C14" s="62" t="s">
        <v>182</v>
      </c>
      <c r="D14" s="59">
        <v>1</v>
      </c>
      <c r="E14" s="57" t="s">
        <v>547</v>
      </c>
      <c r="F14" s="25"/>
      <c r="G14" s="25"/>
      <c r="H14" s="26"/>
      <c r="I14" s="27">
        <f t="shared" si="0"/>
        <v>0</v>
      </c>
    </row>
    <row r="15" spans="1:9" s="28" customFormat="1" ht="204" customHeight="1">
      <c r="A15" s="67" t="s">
        <v>41</v>
      </c>
      <c r="B15" s="62" t="s">
        <v>266</v>
      </c>
      <c r="C15" s="62" t="s">
        <v>183</v>
      </c>
      <c r="D15" s="59">
        <v>3</v>
      </c>
      <c r="E15" s="57" t="s">
        <v>547</v>
      </c>
      <c r="F15" s="25"/>
      <c r="G15" s="25"/>
      <c r="H15" s="26"/>
      <c r="I15" s="27">
        <f t="shared" si="0"/>
        <v>0</v>
      </c>
    </row>
    <row r="16" spans="1:9" s="28" customFormat="1" ht="223.5" customHeight="1">
      <c r="A16" s="67" t="s">
        <v>42</v>
      </c>
      <c r="B16" s="62" t="s">
        <v>267</v>
      </c>
      <c r="C16" s="62" t="s">
        <v>184</v>
      </c>
      <c r="D16" s="59">
        <v>3</v>
      </c>
      <c r="E16" s="57" t="s">
        <v>547</v>
      </c>
      <c r="F16" s="25"/>
      <c r="G16" s="25"/>
      <c r="H16" s="26"/>
      <c r="I16" s="27">
        <f t="shared" si="0"/>
        <v>0</v>
      </c>
    </row>
    <row r="17" spans="1:9" s="28" customFormat="1" ht="214.5" customHeight="1">
      <c r="A17" s="67" t="s">
        <v>53</v>
      </c>
      <c r="B17" s="62" t="s">
        <v>268</v>
      </c>
      <c r="C17" s="62" t="s">
        <v>185</v>
      </c>
      <c r="D17" s="59">
        <v>2</v>
      </c>
      <c r="E17" s="61" t="s">
        <v>11</v>
      </c>
      <c r="F17" s="25"/>
      <c r="G17" s="25"/>
      <c r="H17" s="26"/>
      <c r="I17" s="27">
        <f t="shared" si="0"/>
        <v>0</v>
      </c>
    </row>
    <row r="18" spans="1:9" s="28" customFormat="1" ht="201.75" customHeight="1">
      <c r="A18" s="67" t="s">
        <v>54</v>
      </c>
      <c r="B18" s="62" t="s">
        <v>269</v>
      </c>
      <c r="C18" s="62" t="s">
        <v>186</v>
      </c>
      <c r="D18" s="59">
        <v>1</v>
      </c>
      <c r="E18" s="57" t="s">
        <v>547</v>
      </c>
      <c r="F18" s="25"/>
      <c r="G18" s="25"/>
      <c r="H18" s="26"/>
      <c r="I18" s="27">
        <f t="shared" si="0"/>
        <v>0</v>
      </c>
    </row>
    <row r="19" spans="1:9" s="28" customFormat="1" ht="176.25" customHeight="1">
      <c r="A19" s="67" t="s">
        <v>55</v>
      </c>
      <c r="B19" s="62" t="s">
        <v>270</v>
      </c>
      <c r="C19" s="62" t="s">
        <v>187</v>
      </c>
      <c r="D19" s="59">
        <v>1</v>
      </c>
      <c r="E19" s="57" t="s">
        <v>547</v>
      </c>
      <c r="F19" s="25"/>
      <c r="G19" s="25"/>
      <c r="H19" s="26"/>
      <c r="I19" s="27">
        <f t="shared" si="0"/>
        <v>0</v>
      </c>
    </row>
    <row r="20" spans="1:9" s="28" customFormat="1" ht="52.5" customHeight="1">
      <c r="A20" s="68" t="s">
        <v>95</v>
      </c>
      <c r="B20" s="62" t="s">
        <v>188</v>
      </c>
      <c r="C20" s="62"/>
      <c r="D20" s="59">
        <v>1</v>
      </c>
      <c r="E20" s="57" t="s">
        <v>547</v>
      </c>
      <c r="F20" s="25"/>
      <c r="G20" s="25"/>
      <c r="H20" s="26"/>
      <c r="I20" s="27">
        <f t="shared" si="0"/>
        <v>0</v>
      </c>
    </row>
    <row r="21" spans="1:9" s="28" customFormat="1" ht="91.5" customHeight="1">
      <c r="A21" s="68" t="s">
        <v>96</v>
      </c>
      <c r="B21" s="62" t="s">
        <v>189</v>
      </c>
      <c r="C21" s="62"/>
      <c r="D21" s="59">
        <v>10</v>
      </c>
      <c r="E21" s="57" t="s">
        <v>547</v>
      </c>
      <c r="F21" s="25"/>
      <c r="G21" s="25"/>
      <c r="H21" s="26"/>
      <c r="I21" s="27">
        <f t="shared" si="0"/>
        <v>0</v>
      </c>
    </row>
    <row r="22" spans="1:9" s="28" customFormat="1" ht="105.75" customHeight="1">
      <c r="A22" s="68" t="s">
        <v>97</v>
      </c>
      <c r="B22" s="62" t="s">
        <v>190</v>
      </c>
      <c r="C22" s="62"/>
      <c r="D22" s="59">
        <v>1</v>
      </c>
      <c r="E22" s="57" t="s">
        <v>547</v>
      </c>
      <c r="F22" s="25"/>
      <c r="G22" s="25"/>
      <c r="H22" s="26"/>
      <c r="I22" s="27">
        <f t="shared" si="0"/>
        <v>0</v>
      </c>
    </row>
    <row r="23" spans="1:9" s="28" customFormat="1" ht="158.25" customHeight="1">
      <c r="A23" s="68" t="s">
        <v>98</v>
      </c>
      <c r="B23" s="62" t="s">
        <v>191</v>
      </c>
      <c r="C23" s="62"/>
      <c r="D23" s="59">
        <v>1</v>
      </c>
      <c r="E23" s="57" t="s">
        <v>547</v>
      </c>
      <c r="F23" s="25"/>
      <c r="G23" s="25"/>
      <c r="H23" s="26"/>
      <c r="I23" s="27">
        <f t="shared" si="0"/>
        <v>0</v>
      </c>
    </row>
    <row r="24" spans="1:9" s="28" customFormat="1" ht="33" customHeight="1">
      <c r="A24" s="69" t="s">
        <v>100</v>
      </c>
      <c r="B24" s="62" t="s">
        <v>192</v>
      </c>
      <c r="C24" s="62"/>
      <c r="D24" s="59">
        <v>1</v>
      </c>
      <c r="E24" s="57" t="s">
        <v>547</v>
      </c>
      <c r="F24" s="25"/>
      <c r="G24" s="25"/>
      <c r="H24" s="26"/>
      <c r="I24" s="27">
        <f t="shared" si="0"/>
        <v>0</v>
      </c>
    </row>
    <row r="25" spans="1:9" s="28" customFormat="1" ht="29.25" customHeight="1">
      <c r="A25" s="69" t="s">
        <v>105</v>
      </c>
      <c r="B25" s="62" t="s">
        <v>193</v>
      </c>
      <c r="C25" s="62"/>
      <c r="D25" s="59">
        <v>1</v>
      </c>
      <c r="E25" s="57" t="s">
        <v>547</v>
      </c>
      <c r="F25" s="25"/>
      <c r="G25" s="25"/>
      <c r="H25" s="26"/>
      <c r="I25" s="27">
        <f t="shared" si="0"/>
        <v>0</v>
      </c>
    </row>
    <row r="26" spans="1:9" s="28" customFormat="1" ht="29.25" customHeight="1">
      <c r="A26" s="69" t="s">
        <v>106</v>
      </c>
      <c r="B26" s="62" t="s">
        <v>194</v>
      </c>
      <c r="C26" s="62"/>
      <c r="D26" s="59">
        <v>1</v>
      </c>
      <c r="E26" s="57" t="s">
        <v>547</v>
      </c>
      <c r="F26" s="25"/>
      <c r="G26" s="25"/>
      <c r="H26" s="26"/>
      <c r="I26" s="27">
        <f t="shared" si="0"/>
        <v>0</v>
      </c>
    </row>
    <row r="27" spans="1:9" s="28" customFormat="1" ht="167.25" customHeight="1">
      <c r="A27" s="69" t="s">
        <v>107</v>
      </c>
      <c r="B27" s="62" t="s">
        <v>195</v>
      </c>
      <c r="C27" s="62"/>
      <c r="D27" s="59">
        <v>1</v>
      </c>
      <c r="E27" s="57" t="s">
        <v>547</v>
      </c>
      <c r="F27" s="25"/>
      <c r="G27" s="25"/>
      <c r="H27" s="26"/>
      <c r="I27" s="27">
        <f t="shared" si="0"/>
        <v>0</v>
      </c>
    </row>
    <row r="28" spans="1:9" s="28" customFormat="1" ht="48.75" customHeight="1">
      <c r="A28" s="70" t="s">
        <v>112</v>
      </c>
      <c r="B28" s="62" t="s">
        <v>196</v>
      </c>
      <c r="C28" s="62"/>
      <c r="D28" s="59">
        <v>70</v>
      </c>
      <c r="E28" s="57" t="s">
        <v>547</v>
      </c>
      <c r="F28" s="25"/>
      <c r="G28" s="25"/>
      <c r="H28" s="26"/>
      <c r="I28" s="27">
        <f t="shared" si="0"/>
        <v>0</v>
      </c>
    </row>
    <row r="29" spans="1:9" s="28" customFormat="1" ht="29.25" customHeight="1">
      <c r="A29" s="70" t="s">
        <v>113</v>
      </c>
      <c r="B29" s="62" t="s">
        <v>197</v>
      </c>
      <c r="C29" s="62"/>
      <c r="D29" s="59">
        <v>100</v>
      </c>
      <c r="E29" s="57" t="s">
        <v>547</v>
      </c>
      <c r="F29" s="25"/>
      <c r="G29" s="25"/>
      <c r="H29" s="26"/>
      <c r="I29" s="27">
        <f t="shared" si="0"/>
        <v>0</v>
      </c>
    </row>
    <row r="30" spans="1:9" s="28" customFormat="1" ht="29.25" customHeight="1">
      <c r="A30" s="70" t="s">
        <v>114</v>
      </c>
      <c r="B30" s="62" t="s">
        <v>198</v>
      </c>
      <c r="C30" s="62"/>
      <c r="D30" s="59">
        <v>12</v>
      </c>
      <c r="E30" s="57" t="s">
        <v>547</v>
      </c>
      <c r="F30" s="25"/>
      <c r="G30" s="25"/>
      <c r="H30" s="26"/>
      <c r="I30" s="27">
        <f t="shared" si="0"/>
        <v>0</v>
      </c>
    </row>
    <row r="31" spans="1:9" s="28" customFormat="1" ht="33" customHeight="1">
      <c r="A31" s="69" t="s">
        <v>120</v>
      </c>
      <c r="B31" s="62" t="s">
        <v>199</v>
      </c>
      <c r="C31" s="62"/>
      <c r="D31" s="59">
        <v>1</v>
      </c>
      <c r="E31" s="57" t="s">
        <v>547</v>
      </c>
      <c r="F31" s="25"/>
      <c r="G31" s="25"/>
      <c r="H31" s="26"/>
      <c r="I31" s="27">
        <f t="shared" si="0"/>
        <v>0</v>
      </c>
    </row>
    <row r="32" spans="1:9" s="28" customFormat="1" ht="29.25" customHeight="1">
      <c r="A32" s="69" t="s">
        <v>121</v>
      </c>
      <c r="B32" s="62" t="s">
        <v>200</v>
      </c>
      <c r="C32" s="62"/>
      <c r="D32" s="59">
        <v>2</v>
      </c>
      <c r="E32" s="57" t="s">
        <v>547</v>
      </c>
      <c r="F32" s="25"/>
      <c r="G32" s="25"/>
      <c r="H32" s="26"/>
      <c r="I32" s="27">
        <f t="shared" si="0"/>
        <v>0</v>
      </c>
    </row>
    <row r="33" spans="1:9" s="28" customFormat="1" ht="29.25" customHeight="1">
      <c r="A33" s="69" t="s">
        <v>122</v>
      </c>
      <c r="B33" s="62" t="s">
        <v>201</v>
      </c>
      <c r="C33" s="62"/>
      <c r="D33" s="59">
        <v>7</v>
      </c>
      <c r="E33" s="57" t="s">
        <v>547</v>
      </c>
      <c r="F33" s="25"/>
      <c r="G33" s="25"/>
      <c r="H33" s="26"/>
      <c r="I33" s="27">
        <f t="shared" si="0"/>
        <v>0</v>
      </c>
    </row>
    <row r="34" spans="1:9" s="28" customFormat="1" ht="29.25" customHeight="1">
      <c r="A34" s="69" t="s">
        <v>123</v>
      </c>
      <c r="B34" s="62" t="s">
        <v>202</v>
      </c>
      <c r="C34" s="62"/>
      <c r="D34" s="59">
        <v>12</v>
      </c>
      <c r="E34" s="57" t="s">
        <v>547</v>
      </c>
      <c r="F34" s="25"/>
      <c r="G34" s="25"/>
      <c r="H34" s="26"/>
      <c r="I34" s="27">
        <f t="shared" si="0"/>
        <v>0</v>
      </c>
    </row>
    <row r="35" spans="1:9" s="28" customFormat="1" ht="30.75" customHeight="1">
      <c r="A35" s="69" t="s">
        <v>129</v>
      </c>
      <c r="B35" s="62" t="s">
        <v>203</v>
      </c>
      <c r="C35" s="62"/>
      <c r="D35" s="59">
        <v>10</v>
      </c>
      <c r="E35" s="57" t="s">
        <v>547</v>
      </c>
      <c r="F35" s="25"/>
      <c r="G35" s="25"/>
      <c r="H35" s="26"/>
      <c r="I35" s="27">
        <f t="shared" si="0"/>
        <v>0</v>
      </c>
    </row>
    <row r="36" spans="1:9" s="28" customFormat="1" ht="29.25" customHeight="1">
      <c r="A36" s="69" t="s">
        <v>130</v>
      </c>
      <c r="B36" s="62" t="s">
        <v>204</v>
      </c>
      <c r="C36" s="62"/>
      <c r="D36" s="59">
        <v>1</v>
      </c>
      <c r="E36" s="57" t="s">
        <v>547</v>
      </c>
      <c r="F36" s="25"/>
      <c r="G36" s="25"/>
      <c r="H36" s="26"/>
      <c r="I36" s="27">
        <f t="shared" si="0"/>
        <v>0</v>
      </c>
    </row>
    <row r="37" spans="1:9" s="28" customFormat="1" ht="29.25" customHeight="1">
      <c r="A37" s="69" t="s">
        <v>131</v>
      </c>
      <c r="B37" s="62" t="s">
        <v>205</v>
      </c>
      <c r="C37" s="62"/>
      <c r="D37" s="59">
        <v>1</v>
      </c>
      <c r="E37" s="57" t="s">
        <v>547</v>
      </c>
      <c r="F37" s="25"/>
      <c r="G37" s="25"/>
      <c r="H37" s="26"/>
      <c r="I37" s="27">
        <f t="shared" si="0"/>
        <v>0</v>
      </c>
    </row>
    <row r="38" spans="1:9" s="28" customFormat="1" ht="29.25" customHeight="1">
      <c r="A38" s="69" t="s">
        <v>132</v>
      </c>
      <c r="B38" s="62" t="s">
        <v>206</v>
      </c>
      <c r="C38" s="62"/>
      <c r="D38" s="59">
        <v>1</v>
      </c>
      <c r="E38" s="57" t="s">
        <v>547</v>
      </c>
      <c r="F38" s="25"/>
      <c r="G38" s="25"/>
      <c r="H38" s="26"/>
      <c r="I38" s="27">
        <f t="shared" si="0"/>
        <v>0</v>
      </c>
    </row>
    <row r="39" spans="1:9" s="28" customFormat="1" ht="44.25" customHeight="1">
      <c r="A39" s="67" t="s">
        <v>134</v>
      </c>
      <c r="B39" s="62" t="s">
        <v>207</v>
      </c>
      <c r="C39" s="62" t="s">
        <v>208</v>
      </c>
      <c r="D39" s="59">
        <v>5</v>
      </c>
      <c r="E39" s="57" t="s">
        <v>547</v>
      </c>
      <c r="F39" s="25"/>
      <c r="G39" s="25"/>
      <c r="H39" s="26"/>
      <c r="I39" s="27">
        <f t="shared" si="0"/>
        <v>0</v>
      </c>
    </row>
    <row r="40" spans="1:9" s="28" customFormat="1" ht="29.25" customHeight="1">
      <c r="A40" s="67" t="s">
        <v>135</v>
      </c>
      <c r="B40" s="62" t="s">
        <v>209</v>
      </c>
      <c r="C40" s="62" t="s">
        <v>210</v>
      </c>
      <c r="D40" s="59">
        <v>1</v>
      </c>
      <c r="E40" s="57" t="s">
        <v>547</v>
      </c>
      <c r="F40" s="25"/>
      <c r="G40" s="25"/>
      <c r="H40" s="26"/>
      <c r="I40" s="27">
        <f t="shared" si="0"/>
        <v>0</v>
      </c>
    </row>
    <row r="41" spans="1:9" s="28" customFormat="1" ht="29.25" customHeight="1">
      <c r="A41" s="67" t="s">
        <v>136</v>
      </c>
      <c r="B41" s="62" t="s">
        <v>211</v>
      </c>
      <c r="C41" s="62" t="s">
        <v>212</v>
      </c>
      <c r="D41" s="59">
        <v>3</v>
      </c>
      <c r="E41" s="57" t="s">
        <v>547</v>
      </c>
      <c r="F41" s="25"/>
      <c r="G41" s="25"/>
      <c r="H41" s="26"/>
      <c r="I41" s="27">
        <f t="shared" si="0"/>
        <v>0</v>
      </c>
    </row>
    <row r="42" spans="1:9" s="28" customFormat="1" ht="29.25" customHeight="1">
      <c r="A42" s="67" t="s">
        <v>137</v>
      </c>
      <c r="B42" s="62" t="s">
        <v>213</v>
      </c>
      <c r="C42" s="62" t="s">
        <v>212</v>
      </c>
      <c r="D42" s="59">
        <v>1</v>
      </c>
      <c r="E42" s="57" t="s">
        <v>547</v>
      </c>
      <c r="F42" s="25"/>
      <c r="G42" s="25"/>
      <c r="H42" s="26"/>
      <c r="I42" s="27">
        <f t="shared" si="0"/>
        <v>0</v>
      </c>
    </row>
    <row r="43" spans="1:9" s="28" customFormat="1" ht="29.25" customHeight="1">
      <c r="A43" s="67" t="s">
        <v>138</v>
      </c>
      <c r="B43" s="62" t="s">
        <v>214</v>
      </c>
      <c r="C43" s="62" t="s">
        <v>215</v>
      </c>
      <c r="D43" s="59">
        <v>1</v>
      </c>
      <c r="E43" s="57" t="s">
        <v>547</v>
      </c>
      <c r="F43" s="25"/>
      <c r="G43" s="25"/>
      <c r="H43" s="26"/>
      <c r="I43" s="27">
        <f t="shared" si="0"/>
        <v>0</v>
      </c>
    </row>
    <row r="44" spans="1:9" s="28" customFormat="1" ht="35.25" customHeight="1">
      <c r="A44" s="67" t="s">
        <v>139</v>
      </c>
      <c r="B44" s="62" t="s">
        <v>216</v>
      </c>
      <c r="C44" s="62" t="s">
        <v>217</v>
      </c>
      <c r="D44" s="59">
        <v>1</v>
      </c>
      <c r="E44" s="57" t="s">
        <v>547</v>
      </c>
      <c r="F44" s="25"/>
      <c r="G44" s="25"/>
      <c r="H44" s="26"/>
      <c r="I44" s="27">
        <f t="shared" si="0"/>
        <v>0</v>
      </c>
    </row>
    <row r="45" spans="1:9" s="28" customFormat="1" ht="28.5" customHeight="1">
      <c r="A45" s="67" t="s">
        <v>140</v>
      </c>
      <c r="B45" s="62" t="s">
        <v>218</v>
      </c>
      <c r="C45" s="62" t="s">
        <v>219</v>
      </c>
      <c r="D45" s="59">
        <v>100</v>
      </c>
      <c r="E45" s="57" t="s">
        <v>547</v>
      </c>
      <c r="F45" s="25"/>
      <c r="G45" s="25"/>
      <c r="H45" s="26"/>
      <c r="I45" s="27">
        <f t="shared" si="0"/>
        <v>0</v>
      </c>
    </row>
    <row r="46" spans="1:9" s="28" customFormat="1" ht="29.25" customHeight="1">
      <c r="A46" s="67" t="s">
        <v>141</v>
      </c>
      <c r="B46" s="62" t="s">
        <v>220</v>
      </c>
      <c r="C46" s="62" t="s">
        <v>221</v>
      </c>
      <c r="D46" s="59">
        <v>25</v>
      </c>
      <c r="E46" s="57" t="s">
        <v>547</v>
      </c>
      <c r="F46" s="25"/>
      <c r="G46" s="25"/>
      <c r="H46" s="26"/>
      <c r="I46" s="27">
        <f t="shared" si="0"/>
        <v>0</v>
      </c>
    </row>
    <row r="47" spans="1:9" s="28" customFormat="1" ht="29.25" customHeight="1">
      <c r="A47" s="67" t="s">
        <v>142</v>
      </c>
      <c r="B47" s="62" t="s">
        <v>222</v>
      </c>
      <c r="C47" s="62" t="s">
        <v>223</v>
      </c>
      <c r="D47" s="59">
        <v>1</v>
      </c>
      <c r="E47" s="57" t="s">
        <v>547</v>
      </c>
      <c r="F47" s="25"/>
      <c r="G47" s="25"/>
      <c r="H47" s="26"/>
      <c r="I47" s="27">
        <f t="shared" si="0"/>
        <v>0</v>
      </c>
    </row>
    <row r="48" spans="1:9" s="28" customFormat="1" ht="69.75" customHeight="1">
      <c r="A48" s="67" t="s">
        <v>143</v>
      </c>
      <c r="B48" s="62" t="s">
        <v>224</v>
      </c>
      <c r="C48" s="62" t="s">
        <v>225</v>
      </c>
      <c r="D48" s="59">
        <v>1</v>
      </c>
      <c r="E48" s="57" t="s">
        <v>547</v>
      </c>
      <c r="F48" s="25"/>
      <c r="G48" s="25"/>
      <c r="H48" s="26"/>
      <c r="I48" s="27">
        <f t="shared" si="0"/>
        <v>0</v>
      </c>
    </row>
    <row r="49" spans="1:9" s="28" customFormat="1" ht="29.25" customHeight="1">
      <c r="A49" s="127" t="s">
        <v>226</v>
      </c>
      <c r="B49" s="128"/>
      <c r="C49" s="129"/>
      <c r="D49" s="124"/>
      <c r="E49" s="125"/>
      <c r="F49" s="125"/>
      <c r="G49" s="125"/>
      <c r="H49" s="125"/>
      <c r="I49" s="126"/>
    </row>
    <row r="50" spans="1:9" s="28" customFormat="1" ht="91.5" customHeight="1">
      <c r="A50" s="68" t="s">
        <v>144</v>
      </c>
      <c r="B50" s="62" t="s">
        <v>227</v>
      </c>
      <c r="C50" s="62"/>
      <c r="D50" s="59">
        <v>12</v>
      </c>
      <c r="E50" s="57" t="s">
        <v>547</v>
      </c>
      <c r="F50" s="25"/>
      <c r="G50" s="25"/>
      <c r="H50" s="26"/>
      <c r="I50" s="27">
        <f aca="true" t="shared" si="1" ref="I50:I55">ROUND(ROUND(D50,2)*ROUND(H50,2),2)</f>
        <v>0</v>
      </c>
    </row>
    <row r="51" spans="1:9" s="28" customFormat="1" ht="29.25" customHeight="1">
      <c r="A51" s="68" t="s">
        <v>145</v>
      </c>
      <c r="B51" s="62" t="s">
        <v>228</v>
      </c>
      <c r="C51" s="62"/>
      <c r="D51" s="59">
        <v>8</v>
      </c>
      <c r="E51" s="57" t="s">
        <v>547</v>
      </c>
      <c r="F51" s="25"/>
      <c r="G51" s="25"/>
      <c r="H51" s="26"/>
      <c r="I51" s="27">
        <f t="shared" si="1"/>
        <v>0</v>
      </c>
    </row>
    <row r="52" spans="1:9" s="28" customFormat="1" ht="97.5" customHeight="1">
      <c r="A52" s="68" t="s">
        <v>146</v>
      </c>
      <c r="B52" s="62" t="s">
        <v>229</v>
      </c>
      <c r="C52" s="62"/>
      <c r="D52" s="59">
        <v>5</v>
      </c>
      <c r="E52" s="57" t="s">
        <v>547</v>
      </c>
      <c r="F52" s="25"/>
      <c r="G52" s="25"/>
      <c r="H52" s="26"/>
      <c r="I52" s="27">
        <f t="shared" si="1"/>
        <v>0</v>
      </c>
    </row>
    <row r="53" spans="1:9" s="28" customFormat="1" ht="29.25" customHeight="1">
      <c r="A53" s="68" t="s">
        <v>147</v>
      </c>
      <c r="B53" s="62" t="s">
        <v>230</v>
      </c>
      <c r="C53" s="62"/>
      <c r="D53" s="59">
        <v>1</v>
      </c>
      <c r="E53" s="57" t="s">
        <v>547</v>
      </c>
      <c r="F53" s="25"/>
      <c r="G53" s="25"/>
      <c r="H53" s="26"/>
      <c r="I53" s="27">
        <f t="shared" si="1"/>
        <v>0</v>
      </c>
    </row>
    <row r="54" spans="1:9" s="28" customFormat="1" ht="93" customHeight="1">
      <c r="A54" s="69" t="s">
        <v>148</v>
      </c>
      <c r="B54" s="62" t="s">
        <v>231</v>
      </c>
      <c r="C54" s="62"/>
      <c r="D54" s="59">
        <v>5</v>
      </c>
      <c r="E54" s="57" t="s">
        <v>547</v>
      </c>
      <c r="F54" s="25"/>
      <c r="G54" s="25"/>
      <c r="H54" s="26"/>
      <c r="I54" s="27">
        <f t="shared" si="1"/>
        <v>0</v>
      </c>
    </row>
    <row r="55" spans="1:9" s="28" customFormat="1" ht="29.25" customHeight="1">
      <c r="A55" s="69" t="s">
        <v>149</v>
      </c>
      <c r="B55" s="62" t="s">
        <v>232</v>
      </c>
      <c r="C55" s="62"/>
      <c r="D55" s="59">
        <v>10</v>
      </c>
      <c r="E55" s="57" t="s">
        <v>547</v>
      </c>
      <c r="F55" s="25"/>
      <c r="G55" s="25"/>
      <c r="H55" s="26"/>
      <c r="I55" s="27">
        <f t="shared" si="1"/>
        <v>0</v>
      </c>
    </row>
    <row r="56" spans="1:9" s="28" customFormat="1" ht="37.5" customHeight="1">
      <c r="A56" s="121" t="s">
        <v>271</v>
      </c>
      <c r="B56" s="122"/>
      <c r="C56" s="123"/>
      <c r="D56" s="124"/>
      <c r="E56" s="125"/>
      <c r="F56" s="125"/>
      <c r="G56" s="125"/>
      <c r="H56" s="125"/>
      <c r="I56" s="126"/>
    </row>
    <row r="57" spans="1:9" s="28" customFormat="1" ht="182.25" customHeight="1">
      <c r="A57" s="69" t="s">
        <v>150</v>
      </c>
      <c r="B57" s="62" t="s">
        <v>233</v>
      </c>
      <c r="C57" s="62"/>
      <c r="D57" s="59">
        <v>1</v>
      </c>
      <c r="E57" s="57" t="s">
        <v>547</v>
      </c>
      <c r="F57" s="25"/>
      <c r="G57" s="25"/>
      <c r="H57" s="26"/>
      <c r="I57" s="27">
        <f aca="true" t="shared" si="2" ref="I57:I75">ROUND(ROUND(D57,2)*ROUND(H57,2),2)</f>
        <v>0</v>
      </c>
    </row>
    <row r="58" spans="1:9" s="28" customFormat="1" ht="28.5" customHeight="1">
      <c r="A58" s="70" t="s">
        <v>151</v>
      </c>
      <c r="B58" s="62" t="s">
        <v>234</v>
      </c>
      <c r="C58" s="62"/>
      <c r="D58" s="59">
        <v>1</v>
      </c>
      <c r="E58" s="57" t="s">
        <v>547</v>
      </c>
      <c r="F58" s="25"/>
      <c r="G58" s="25"/>
      <c r="H58" s="26"/>
      <c r="I58" s="27">
        <f t="shared" si="2"/>
        <v>0</v>
      </c>
    </row>
    <row r="59" spans="1:9" s="28" customFormat="1" ht="186.75" customHeight="1">
      <c r="A59" s="70" t="s">
        <v>152</v>
      </c>
      <c r="B59" s="62" t="s">
        <v>235</v>
      </c>
      <c r="C59" s="62"/>
      <c r="D59" s="59">
        <v>5</v>
      </c>
      <c r="E59" s="57" t="s">
        <v>547</v>
      </c>
      <c r="F59" s="25"/>
      <c r="G59" s="25"/>
      <c r="H59" s="26"/>
      <c r="I59" s="27">
        <f t="shared" si="2"/>
        <v>0</v>
      </c>
    </row>
    <row r="60" spans="1:9" s="28" customFormat="1" ht="29.25" customHeight="1">
      <c r="A60" s="70" t="s">
        <v>153</v>
      </c>
      <c r="B60" s="62" t="s">
        <v>236</v>
      </c>
      <c r="C60" s="62"/>
      <c r="D60" s="59">
        <v>4</v>
      </c>
      <c r="E60" s="57" t="s">
        <v>547</v>
      </c>
      <c r="F60" s="25"/>
      <c r="G60" s="25"/>
      <c r="H60" s="26"/>
      <c r="I60" s="27">
        <f t="shared" si="2"/>
        <v>0</v>
      </c>
    </row>
    <row r="61" spans="1:9" s="28" customFormat="1" ht="62.25" customHeight="1">
      <c r="A61" s="69" t="s">
        <v>154</v>
      </c>
      <c r="B61" s="62" t="s">
        <v>237</v>
      </c>
      <c r="C61" s="62"/>
      <c r="D61" s="59">
        <v>2</v>
      </c>
      <c r="E61" s="57" t="s">
        <v>547</v>
      </c>
      <c r="F61" s="25"/>
      <c r="G61" s="25"/>
      <c r="H61" s="26"/>
      <c r="I61" s="27">
        <f t="shared" si="2"/>
        <v>0</v>
      </c>
    </row>
    <row r="62" spans="1:9" s="28" customFormat="1" ht="29.25" customHeight="1">
      <c r="A62" s="69" t="s">
        <v>155</v>
      </c>
      <c r="B62" s="62" t="s">
        <v>238</v>
      </c>
      <c r="C62" s="62"/>
      <c r="D62" s="59">
        <v>1</v>
      </c>
      <c r="E62" s="57" t="s">
        <v>547</v>
      </c>
      <c r="F62" s="25"/>
      <c r="G62" s="25"/>
      <c r="H62" s="26"/>
      <c r="I62" s="27">
        <f t="shared" si="2"/>
        <v>0</v>
      </c>
    </row>
    <row r="63" spans="1:9" s="28" customFormat="1" ht="29.25" customHeight="1">
      <c r="A63" s="69" t="s">
        <v>156</v>
      </c>
      <c r="B63" s="62" t="s">
        <v>239</v>
      </c>
      <c r="C63" s="62"/>
      <c r="D63" s="59">
        <v>1</v>
      </c>
      <c r="E63" s="57" t="s">
        <v>547</v>
      </c>
      <c r="F63" s="25"/>
      <c r="G63" s="25"/>
      <c r="H63" s="26"/>
      <c r="I63" s="27">
        <f t="shared" si="2"/>
        <v>0</v>
      </c>
    </row>
    <row r="64" spans="1:9" s="28" customFormat="1" ht="29.25" customHeight="1">
      <c r="A64" s="69" t="s">
        <v>157</v>
      </c>
      <c r="B64" s="62" t="s">
        <v>240</v>
      </c>
      <c r="C64" s="62"/>
      <c r="D64" s="59">
        <v>4</v>
      </c>
      <c r="E64" s="57" t="s">
        <v>547</v>
      </c>
      <c r="F64" s="25"/>
      <c r="G64" s="25"/>
      <c r="H64" s="26"/>
      <c r="I64" s="27">
        <f t="shared" si="2"/>
        <v>0</v>
      </c>
    </row>
    <row r="65" spans="1:9" s="28" customFormat="1" ht="28.5" customHeight="1">
      <c r="A65" s="69" t="s">
        <v>158</v>
      </c>
      <c r="B65" s="62" t="s">
        <v>241</v>
      </c>
      <c r="C65" s="62"/>
      <c r="D65" s="59">
        <v>2</v>
      </c>
      <c r="E65" s="57" t="s">
        <v>547</v>
      </c>
      <c r="F65" s="25"/>
      <c r="G65" s="25"/>
      <c r="H65" s="26"/>
      <c r="I65" s="27">
        <f t="shared" si="2"/>
        <v>0</v>
      </c>
    </row>
    <row r="66" spans="1:9" s="28" customFormat="1" ht="41.25" customHeight="1">
      <c r="A66" s="69" t="s">
        <v>159</v>
      </c>
      <c r="B66" s="62" t="s">
        <v>242</v>
      </c>
      <c r="C66" s="62"/>
      <c r="D66" s="59">
        <v>1</v>
      </c>
      <c r="E66" s="57" t="s">
        <v>547</v>
      </c>
      <c r="F66" s="25"/>
      <c r="G66" s="25"/>
      <c r="H66" s="26"/>
      <c r="I66" s="27">
        <f t="shared" si="2"/>
        <v>0</v>
      </c>
    </row>
    <row r="67" spans="1:9" s="28" customFormat="1" ht="200.25" customHeight="1">
      <c r="A67" s="69" t="s">
        <v>160</v>
      </c>
      <c r="B67" s="62" t="s">
        <v>243</v>
      </c>
      <c r="C67" s="62"/>
      <c r="D67" s="59">
        <v>3</v>
      </c>
      <c r="E67" s="57" t="s">
        <v>547</v>
      </c>
      <c r="F67" s="25"/>
      <c r="G67" s="25"/>
      <c r="H67" s="26"/>
      <c r="I67" s="27">
        <f t="shared" si="2"/>
        <v>0</v>
      </c>
    </row>
    <row r="68" spans="1:9" s="28" customFormat="1" ht="29.25" customHeight="1">
      <c r="A68" s="69" t="s">
        <v>161</v>
      </c>
      <c r="B68" s="62" t="s">
        <v>244</v>
      </c>
      <c r="C68" s="62"/>
      <c r="D68" s="59">
        <v>5</v>
      </c>
      <c r="E68" s="57" t="s">
        <v>547</v>
      </c>
      <c r="F68" s="25"/>
      <c r="G68" s="25"/>
      <c r="H68" s="26"/>
      <c r="I68" s="27">
        <f t="shared" si="2"/>
        <v>0</v>
      </c>
    </row>
    <row r="69" spans="1:9" s="28" customFormat="1" ht="29.25" customHeight="1">
      <c r="A69" s="69" t="s">
        <v>162</v>
      </c>
      <c r="B69" s="62" t="s">
        <v>245</v>
      </c>
      <c r="C69" s="62"/>
      <c r="D69" s="59">
        <v>4</v>
      </c>
      <c r="E69" s="57" t="s">
        <v>547</v>
      </c>
      <c r="F69" s="25"/>
      <c r="G69" s="25"/>
      <c r="H69" s="26"/>
      <c r="I69" s="27">
        <f t="shared" si="2"/>
        <v>0</v>
      </c>
    </row>
    <row r="70" spans="1:9" s="28" customFormat="1" ht="36" customHeight="1">
      <c r="A70" s="69" t="s">
        <v>163</v>
      </c>
      <c r="B70" s="62" t="s">
        <v>246</v>
      </c>
      <c r="C70" s="62"/>
      <c r="D70" s="59">
        <v>2</v>
      </c>
      <c r="E70" s="57" t="s">
        <v>547</v>
      </c>
      <c r="F70" s="25"/>
      <c r="G70" s="25"/>
      <c r="H70" s="26"/>
      <c r="I70" s="27">
        <f t="shared" si="2"/>
        <v>0</v>
      </c>
    </row>
    <row r="71" spans="1:9" s="28" customFormat="1" ht="29.25" customHeight="1">
      <c r="A71" s="69" t="s">
        <v>164</v>
      </c>
      <c r="B71" s="62" t="s">
        <v>247</v>
      </c>
      <c r="C71" s="62"/>
      <c r="D71" s="59">
        <v>1</v>
      </c>
      <c r="E71" s="57" t="s">
        <v>547</v>
      </c>
      <c r="F71" s="25"/>
      <c r="G71" s="25"/>
      <c r="H71" s="26"/>
      <c r="I71" s="27">
        <f t="shared" si="2"/>
        <v>0</v>
      </c>
    </row>
    <row r="72" spans="1:9" s="28" customFormat="1" ht="180.75" customHeight="1">
      <c r="A72" s="69" t="s">
        <v>165</v>
      </c>
      <c r="B72" s="62" t="s">
        <v>248</v>
      </c>
      <c r="C72" s="62"/>
      <c r="D72" s="59">
        <v>1</v>
      </c>
      <c r="E72" s="57" t="s">
        <v>547</v>
      </c>
      <c r="F72" s="25"/>
      <c r="G72" s="25"/>
      <c r="H72" s="26"/>
      <c r="I72" s="27">
        <f t="shared" si="2"/>
        <v>0</v>
      </c>
    </row>
    <row r="73" spans="1:9" s="28" customFormat="1" ht="25.5" customHeight="1">
      <c r="A73" s="69" t="s">
        <v>166</v>
      </c>
      <c r="B73" s="62" t="s">
        <v>249</v>
      </c>
      <c r="C73" s="62"/>
      <c r="D73" s="59">
        <v>1</v>
      </c>
      <c r="E73" s="57" t="s">
        <v>547</v>
      </c>
      <c r="F73" s="25"/>
      <c r="G73" s="25"/>
      <c r="H73" s="26"/>
      <c r="I73" s="27">
        <f t="shared" si="2"/>
        <v>0</v>
      </c>
    </row>
    <row r="74" spans="1:9" s="28" customFormat="1" ht="29.25" customHeight="1">
      <c r="A74" s="69" t="s">
        <v>167</v>
      </c>
      <c r="B74" s="62" t="s">
        <v>250</v>
      </c>
      <c r="C74" s="62"/>
      <c r="D74" s="59">
        <v>4</v>
      </c>
      <c r="E74" s="57" t="s">
        <v>547</v>
      </c>
      <c r="F74" s="25"/>
      <c r="G74" s="25"/>
      <c r="H74" s="26"/>
      <c r="I74" s="27">
        <f t="shared" si="2"/>
        <v>0</v>
      </c>
    </row>
    <row r="75" spans="1:9" s="28" customFormat="1" ht="29.25" customHeight="1">
      <c r="A75" s="69" t="s">
        <v>168</v>
      </c>
      <c r="B75" s="62" t="s">
        <v>251</v>
      </c>
      <c r="C75" s="62"/>
      <c r="D75" s="59">
        <v>2</v>
      </c>
      <c r="E75" s="57" t="s">
        <v>547</v>
      </c>
      <c r="F75" s="25"/>
      <c r="G75" s="25"/>
      <c r="H75" s="26"/>
      <c r="I75" s="27">
        <f t="shared" si="2"/>
        <v>0</v>
      </c>
    </row>
    <row r="76" spans="1:9" s="28" customFormat="1" ht="108" customHeight="1">
      <c r="A76" s="121" t="s">
        <v>252</v>
      </c>
      <c r="B76" s="122"/>
      <c r="C76" s="123"/>
      <c r="D76" s="124"/>
      <c r="E76" s="125"/>
      <c r="F76" s="125"/>
      <c r="G76" s="125"/>
      <c r="H76" s="125"/>
      <c r="I76" s="126"/>
    </row>
    <row r="77" spans="1:9" s="28" customFormat="1" ht="37.5" customHeight="1">
      <c r="A77" s="69" t="s">
        <v>169</v>
      </c>
      <c r="B77" s="62" t="s">
        <v>253</v>
      </c>
      <c r="C77" s="62"/>
      <c r="D77" s="59">
        <v>8</v>
      </c>
      <c r="E77" s="57" t="s">
        <v>547</v>
      </c>
      <c r="F77" s="25"/>
      <c r="G77" s="25"/>
      <c r="H77" s="26"/>
      <c r="I77" s="27">
        <f>ROUND(ROUND(D77,2)*ROUND(H77,2),2)</f>
        <v>0</v>
      </c>
    </row>
    <row r="78" spans="1:9" s="28" customFormat="1" ht="29.25" customHeight="1">
      <c r="A78" s="69" t="s">
        <v>170</v>
      </c>
      <c r="B78" s="62" t="s">
        <v>254</v>
      </c>
      <c r="C78" s="62"/>
      <c r="D78" s="59">
        <v>1</v>
      </c>
      <c r="E78" s="57" t="s">
        <v>547</v>
      </c>
      <c r="F78" s="25"/>
      <c r="G78" s="25"/>
      <c r="H78" s="26"/>
      <c r="I78" s="27">
        <f>ROUND(ROUND(D78,2)*ROUND(H78,2),2)</f>
        <v>0</v>
      </c>
    </row>
    <row r="79" spans="1:9" s="28" customFormat="1" ht="114.75" customHeight="1">
      <c r="A79" s="121" t="s">
        <v>255</v>
      </c>
      <c r="B79" s="122"/>
      <c r="C79" s="123"/>
      <c r="D79" s="124"/>
      <c r="E79" s="125"/>
      <c r="F79" s="125"/>
      <c r="G79" s="125"/>
      <c r="H79" s="125"/>
      <c r="I79" s="126"/>
    </row>
    <row r="80" spans="1:9" s="28" customFormat="1" ht="29.25" customHeight="1">
      <c r="A80" s="69" t="s">
        <v>171</v>
      </c>
      <c r="B80" s="62" t="s">
        <v>256</v>
      </c>
      <c r="C80" s="62"/>
      <c r="D80" s="59">
        <v>1</v>
      </c>
      <c r="E80" s="57" t="s">
        <v>547</v>
      </c>
      <c r="F80" s="25"/>
      <c r="G80" s="25"/>
      <c r="H80" s="26"/>
      <c r="I80" s="27">
        <f>ROUND(ROUND(D80,2)*ROUND(H80,2),2)</f>
        <v>0</v>
      </c>
    </row>
    <row r="81" spans="1:9" s="28" customFormat="1" ht="36" customHeight="1">
      <c r="A81" s="69" t="s">
        <v>172</v>
      </c>
      <c r="B81" s="62" t="s">
        <v>257</v>
      </c>
      <c r="C81" s="62"/>
      <c r="D81" s="59">
        <v>25</v>
      </c>
      <c r="E81" s="57" t="s">
        <v>547</v>
      </c>
      <c r="F81" s="25"/>
      <c r="G81" s="25"/>
      <c r="H81" s="26"/>
      <c r="I81" s="27">
        <f>ROUND(ROUND(D81,2)*ROUND(H81,2),2)</f>
        <v>0</v>
      </c>
    </row>
    <row r="82" spans="1:9" s="28" customFormat="1" ht="29.25" customHeight="1">
      <c r="A82" s="69" t="s">
        <v>173</v>
      </c>
      <c r="B82" s="62" t="s">
        <v>258</v>
      </c>
      <c r="C82" s="62"/>
      <c r="D82" s="59">
        <v>1</v>
      </c>
      <c r="E82" s="57" t="s">
        <v>547</v>
      </c>
      <c r="F82" s="25"/>
      <c r="G82" s="25"/>
      <c r="H82" s="26"/>
      <c r="I82" s="27">
        <f>ROUND(ROUND(D82,2)*ROUND(H82,2),2)</f>
        <v>0</v>
      </c>
    </row>
    <row r="83" spans="1:9" s="28" customFormat="1" ht="29.25" customHeight="1">
      <c r="A83" s="69" t="s">
        <v>174</v>
      </c>
      <c r="B83" s="62" t="s">
        <v>259</v>
      </c>
      <c r="C83" s="62"/>
      <c r="D83" s="59">
        <v>1</v>
      </c>
      <c r="E83" s="57" t="s">
        <v>547</v>
      </c>
      <c r="F83" s="25"/>
      <c r="G83" s="25"/>
      <c r="H83" s="26"/>
      <c r="I83" s="27">
        <f>ROUND(ROUND(D83,2)*ROUND(H83,2),2)</f>
        <v>0</v>
      </c>
    </row>
    <row r="85" spans="2:5" ht="45" customHeight="1">
      <c r="B85" s="120" t="s">
        <v>175</v>
      </c>
      <c r="C85" s="120"/>
      <c r="D85" s="120"/>
      <c r="E85" s="120"/>
    </row>
    <row r="86" ht="15">
      <c r="C86" s="30"/>
    </row>
    <row r="87" spans="7:9" ht="15" customHeight="1">
      <c r="G87" s="114" t="s">
        <v>61</v>
      </c>
      <c r="H87" s="114"/>
      <c r="I87" s="114"/>
    </row>
    <row r="88" spans="7:9" ht="15" customHeight="1">
      <c r="G88" s="114" t="s">
        <v>60</v>
      </c>
      <c r="H88" s="114"/>
      <c r="I88" s="114"/>
    </row>
    <row r="89" spans="7:9" ht="15">
      <c r="G89" s="114"/>
      <c r="H89" s="114"/>
      <c r="I89" s="114"/>
    </row>
  </sheetData>
  <sheetProtection/>
  <mergeCells count="13">
    <mergeCell ref="D56:I56"/>
    <mergeCell ref="A49:C49"/>
    <mergeCell ref="D49:I49"/>
    <mergeCell ref="G87:I87"/>
    <mergeCell ref="G88:I89"/>
    <mergeCell ref="A79:C79"/>
    <mergeCell ref="D79:I79"/>
    <mergeCell ref="B85:E85"/>
    <mergeCell ref="F1:G1"/>
    <mergeCell ref="H1:I1"/>
    <mergeCell ref="A76:C76"/>
    <mergeCell ref="D76:I76"/>
    <mergeCell ref="A56:C5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zoomScaleSheetLayoutView="100" zoomScalePageLayoutView="0" workbookViewId="0" topLeftCell="A13">
      <selection activeCell="A12" sqref="A12:D1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
        <v>62</v>
      </c>
      <c r="E1" s="115"/>
      <c r="F1" s="115"/>
      <c r="G1" s="116" t="s">
        <v>52</v>
      </c>
      <c r="H1" s="116"/>
    </row>
    <row r="3" spans="2:8" ht="15">
      <c r="B3" s="5" t="s">
        <v>2</v>
      </c>
      <c r="C3" s="6">
        <v>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SUM(H10:H15)</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2" customFormat="1" ht="27" customHeight="1">
      <c r="A9" s="117" t="s">
        <v>272</v>
      </c>
      <c r="B9" s="118"/>
      <c r="C9" s="118"/>
      <c r="D9" s="118"/>
      <c r="E9" s="118"/>
      <c r="F9" s="118"/>
      <c r="G9" s="118"/>
      <c r="H9" s="119"/>
    </row>
    <row r="10" spans="1:8" s="28" customFormat="1" ht="314.25" customHeight="1">
      <c r="A10" s="130" t="s">
        <v>273</v>
      </c>
      <c r="B10" s="131"/>
      <c r="C10" s="73"/>
      <c r="D10" s="74"/>
      <c r="E10" s="132"/>
      <c r="F10" s="133"/>
      <c r="G10" s="133"/>
      <c r="H10" s="134"/>
    </row>
    <row r="11" spans="1:8" s="28" customFormat="1" ht="24" customHeight="1">
      <c r="A11" s="130" t="s">
        <v>300</v>
      </c>
      <c r="B11" s="131"/>
      <c r="C11" s="73"/>
      <c r="D11" s="74"/>
      <c r="E11" s="132"/>
      <c r="F11" s="133"/>
      <c r="G11" s="133"/>
      <c r="H11" s="134"/>
    </row>
    <row r="12" spans="1:8" s="28" customFormat="1" ht="49.5" customHeight="1">
      <c r="A12" s="34" t="s">
        <v>1</v>
      </c>
      <c r="B12" s="62" t="s">
        <v>274</v>
      </c>
      <c r="C12" s="59">
        <v>1</v>
      </c>
      <c r="D12" s="59" t="s">
        <v>275</v>
      </c>
      <c r="E12" s="25"/>
      <c r="F12" s="25"/>
      <c r="G12" s="26"/>
      <c r="H12" s="27">
        <f>ROUND(ROUND(C12,2)*ROUND(G12,2),2)</f>
        <v>0</v>
      </c>
    </row>
    <row r="13" spans="1:8" s="28" customFormat="1" ht="49.5" customHeight="1">
      <c r="A13" s="34" t="s">
        <v>33</v>
      </c>
      <c r="B13" s="62" t="s">
        <v>276</v>
      </c>
      <c r="C13" s="59">
        <v>1</v>
      </c>
      <c r="D13" s="59" t="s">
        <v>275</v>
      </c>
      <c r="E13" s="25"/>
      <c r="F13" s="25"/>
      <c r="G13" s="26"/>
      <c r="H13" s="27">
        <f>ROUND(ROUND(C13,2)*ROUND(G13,2),2)</f>
        <v>0</v>
      </c>
    </row>
    <row r="14" spans="1:8" s="28" customFormat="1" ht="49.5" customHeight="1">
      <c r="A14" s="34" t="s">
        <v>34</v>
      </c>
      <c r="B14" s="62" t="s">
        <v>277</v>
      </c>
      <c r="C14" s="59">
        <v>1</v>
      </c>
      <c r="D14" s="59" t="s">
        <v>275</v>
      </c>
      <c r="E14" s="25"/>
      <c r="F14" s="25"/>
      <c r="G14" s="26"/>
      <c r="H14" s="27">
        <f>ROUND(ROUND(C14,2)*ROUND(G14,2),2)</f>
        <v>0</v>
      </c>
    </row>
    <row r="15" spans="1:8" s="28" customFormat="1" ht="49.5" customHeight="1">
      <c r="A15" s="34" t="s">
        <v>35</v>
      </c>
      <c r="B15" s="62" t="s">
        <v>278</v>
      </c>
      <c r="C15" s="59">
        <v>1</v>
      </c>
      <c r="D15" s="59" t="s">
        <v>275</v>
      </c>
      <c r="E15" s="25"/>
      <c r="F15" s="25"/>
      <c r="G15" s="26"/>
      <c r="H15" s="27">
        <f>ROUND(ROUND(C15,2)*ROUND(G15,2),2)</f>
        <v>0</v>
      </c>
    </row>
    <row r="17" ht="15">
      <c r="B17" s="30"/>
    </row>
    <row r="18" spans="2:4" ht="30" customHeight="1">
      <c r="B18" s="120" t="s">
        <v>279</v>
      </c>
      <c r="C18" s="120"/>
      <c r="D18" s="120"/>
    </row>
    <row r="19" spans="6:8" ht="15">
      <c r="F19" s="114" t="s">
        <v>61</v>
      </c>
      <c r="G19" s="114"/>
      <c r="H19" s="114"/>
    </row>
    <row r="20" spans="6:8" ht="15">
      <c r="F20" s="114" t="s">
        <v>60</v>
      </c>
      <c r="G20" s="114"/>
      <c r="H20" s="114"/>
    </row>
    <row r="21" spans="6:8" ht="15">
      <c r="F21" s="114"/>
      <c r="G21" s="114"/>
      <c r="H21" s="114"/>
    </row>
  </sheetData>
  <sheetProtection/>
  <mergeCells count="10">
    <mergeCell ref="E1:F1"/>
    <mergeCell ref="G1:H1"/>
    <mergeCell ref="A9:H9"/>
    <mergeCell ref="F19:H19"/>
    <mergeCell ref="F20:H21"/>
    <mergeCell ref="A10:B10"/>
    <mergeCell ref="A11:B11"/>
    <mergeCell ref="E11:H11"/>
    <mergeCell ref="B18:D18"/>
    <mergeCell ref="E10:H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35"/>
  <sheetViews>
    <sheetView showGridLines="0" zoomScaleSheetLayoutView="100" zoomScalePageLayoutView="0" workbookViewId="0" topLeftCell="A25">
      <selection activeCell="A25" sqref="A25:D2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
        <v>62</v>
      </c>
      <c r="E1" s="115"/>
      <c r="F1" s="115"/>
      <c r="G1" s="116" t="s">
        <v>52</v>
      </c>
      <c r="H1" s="116"/>
    </row>
    <row r="3" spans="2:8" ht="15">
      <c r="B3" s="5" t="s">
        <v>2</v>
      </c>
      <c r="C3" s="6">
        <v>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SUM(H11:H29)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2" customFormat="1" ht="27" customHeight="1">
      <c r="A9" s="117" t="s">
        <v>280</v>
      </c>
      <c r="B9" s="118"/>
      <c r="C9" s="118"/>
      <c r="D9" s="118"/>
      <c r="E9" s="118"/>
      <c r="F9" s="118"/>
      <c r="G9" s="118"/>
      <c r="H9" s="119"/>
    </row>
    <row r="10" spans="1:8" s="22" customFormat="1" ht="27" customHeight="1">
      <c r="A10" s="117" t="s">
        <v>281</v>
      </c>
      <c r="B10" s="118"/>
      <c r="C10" s="118"/>
      <c r="D10" s="118"/>
      <c r="E10" s="118"/>
      <c r="F10" s="118"/>
      <c r="G10" s="118"/>
      <c r="H10" s="119"/>
    </row>
    <row r="11" spans="1:8" s="28" customFormat="1" ht="62.25" customHeight="1">
      <c r="A11" s="23" t="s">
        <v>1</v>
      </c>
      <c r="B11" s="62" t="s">
        <v>282</v>
      </c>
      <c r="C11" s="59">
        <v>5</v>
      </c>
      <c r="D11" s="57" t="s">
        <v>547</v>
      </c>
      <c r="E11" s="25"/>
      <c r="F11" s="25"/>
      <c r="G11" s="26"/>
      <c r="H11" s="27">
        <f aca="true" t="shared" si="0" ref="H11:H17">ROUND(ROUND(C11,2)*ROUND(G11,2),2)</f>
        <v>0</v>
      </c>
    </row>
    <row r="12" spans="1:8" s="28" customFormat="1" ht="29.25" customHeight="1">
      <c r="A12" s="23" t="s">
        <v>33</v>
      </c>
      <c r="B12" s="62" t="s">
        <v>283</v>
      </c>
      <c r="C12" s="59">
        <v>5</v>
      </c>
      <c r="D12" s="57" t="s">
        <v>547</v>
      </c>
      <c r="E12" s="25"/>
      <c r="F12" s="25"/>
      <c r="G12" s="26"/>
      <c r="H12" s="27">
        <f t="shared" si="0"/>
        <v>0</v>
      </c>
    </row>
    <row r="13" spans="1:8" s="28" customFormat="1" ht="42" customHeight="1">
      <c r="A13" s="23" t="s">
        <v>34</v>
      </c>
      <c r="B13" s="62" t="s">
        <v>284</v>
      </c>
      <c r="C13" s="59">
        <v>1</v>
      </c>
      <c r="D13" s="57" t="s">
        <v>547</v>
      </c>
      <c r="E13" s="25"/>
      <c r="F13" s="25"/>
      <c r="G13" s="26"/>
      <c r="H13" s="27">
        <f t="shared" si="0"/>
        <v>0</v>
      </c>
    </row>
    <row r="14" spans="1:8" s="28" customFormat="1" ht="29.25" customHeight="1">
      <c r="A14" s="23" t="s">
        <v>35</v>
      </c>
      <c r="B14" s="62" t="s">
        <v>285</v>
      </c>
      <c r="C14" s="59">
        <v>4</v>
      </c>
      <c r="D14" s="57" t="s">
        <v>547</v>
      </c>
      <c r="E14" s="25"/>
      <c r="F14" s="25"/>
      <c r="G14" s="26"/>
      <c r="H14" s="27">
        <f t="shared" si="0"/>
        <v>0</v>
      </c>
    </row>
    <row r="15" spans="1:8" s="28" customFormat="1" ht="29.25" customHeight="1">
      <c r="A15" s="23" t="s">
        <v>37</v>
      </c>
      <c r="B15" s="62" t="s">
        <v>286</v>
      </c>
      <c r="C15" s="59">
        <v>7</v>
      </c>
      <c r="D15" s="57" t="s">
        <v>547</v>
      </c>
      <c r="E15" s="25"/>
      <c r="F15" s="25"/>
      <c r="G15" s="26"/>
      <c r="H15" s="27">
        <f t="shared" si="0"/>
        <v>0</v>
      </c>
    </row>
    <row r="16" spans="1:8" s="28" customFormat="1" ht="29.25" customHeight="1">
      <c r="A16" s="23" t="s">
        <v>39</v>
      </c>
      <c r="B16" s="62" t="s">
        <v>287</v>
      </c>
      <c r="C16" s="59">
        <v>13</v>
      </c>
      <c r="D16" s="57" t="s">
        <v>547</v>
      </c>
      <c r="E16" s="25"/>
      <c r="F16" s="25"/>
      <c r="G16" s="26"/>
      <c r="H16" s="27">
        <f t="shared" si="0"/>
        <v>0</v>
      </c>
    </row>
    <row r="17" spans="1:8" s="28" customFormat="1" ht="29.25" customHeight="1">
      <c r="A17" s="23" t="s">
        <v>41</v>
      </c>
      <c r="B17" s="62" t="s">
        <v>288</v>
      </c>
      <c r="C17" s="59">
        <v>12</v>
      </c>
      <c r="D17" s="57" t="s">
        <v>547</v>
      </c>
      <c r="E17" s="25"/>
      <c r="F17" s="25"/>
      <c r="G17" s="26"/>
      <c r="H17" s="27">
        <f t="shared" si="0"/>
        <v>0</v>
      </c>
    </row>
    <row r="18" spans="1:8" s="22" customFormat="1" ht="27" customHeight="1">
      <c r="A18" s="117" t="s">
        <v>289</v>
      </c>
      <c r="B18" s="118"/>
      <c r="C18" s="118"/>
      <c r="D18" s="118"/>
      <c r="E18" s="118"/>
      <c r="F18" s="118"/>
      <c r="G18" s="118"/>
      <c r="H18" s="119"/>
    </row>
    <row r="19" spans="1:8" s="28" customFormat="1" ht="62.25" customHeight="1">
      <c r="A19" s="23" t="s">
        <v>42</v>
      </c>
      <c r="B19" s="62" t="s">
        <v>290</v>
      </c>
      <c r="C19" s="59">
        <v>5</v>
      </c>
      <c r="D19" s="57" t="s">
        <v>547</v>
      </c>
      <c r="E19" s="25"/>
      <c r="F19" s="25"/>
      <c r="G19" s="26"/>
      <c r="H19" s="27">
        <f>ROUND(ROUND(C19,2)*ROUND(G19,2),2)</f>
        <v>0</v>
      </c>
    </row>
    <row r="20" spans="1:8" s="28" customFormat="1" ht="82.5" customHeight="1">
      <c r="A20" s="23" t="s">
        <v>53</v>
      </c>
      <c r="B20" s="62" t="s">
        <v>291</v>
      </c>
      <c r="C20" s="59">
        <v>8</v>
      </c>
      <c r="D20" s="57" t="s">
        <v>547</v>
      </c>
      <c r="E20" s="25"/>
      <c r="F20" s="25"/>
      <c r="G20" s="26"/>
      <c r="H20" s="27">
        <f>ROUND(ROUND(C20,2)*ROUND(G20,2),2)</f>
        <v>0</v>
      </c>
    </row>
    <row r="21" spans="1:8" s="28" customFormat="1" ht="52.5" customHeight="1">
      <c r="A21" s="23" t="s">
        <v>54</v>
      </c>
      <c r="B21" s="62" t="s">
        <v>292</v>
      </c>
      <c r="C21" s="59">
        <v>8</v>
      </c>
      <c r="D21" s="57" t="s">
        <v>547</v>
      </c>
      <c r="E21" s="25"/>
      <c r="F21" s="25"/>
      <c r="G21" s="26"/>
      <c r="H21" s="27">
        <f>ROUND(ROUND(C21,2)*ROUND(G21,2),2)</f>
        <v>0</v>
      </c>
    </row>
    <row r="22" spans="1:8" s="28" customFormat="1" ht="29.25" customHeight="1">
      <c r="A22" s="23" t="s">
        <v>55</v>
      </c>
      <c r="B22" s="62" t="s">
        <v>293</v>
      </c>
      <c r="C22" s="59">
        <v>1</v>
      </c>
      <c r="D22" s="57" t="s">
        <v>547</v>
      </c>
      <c r="E22" s="25"/>
      <c r="F22" s="25"/>
      <c r="G22" s="26"/>
      <c r="H22" s="27">
        <f>ROUND(ROUND(C22,2)*ROUND(G22,2),2)</f>
        <v>0</v>
      </c>
    </row>
    <row r="23" spans="1:8" s="28" customFormat="1" ht="54" customHeight="1">
      <c r="A23" s="23" t="s">
        <v>95</v>
      </c>
      <c r="B23" s="62" t="s">
        <v>294</v>
      </c>
      <c r="C23" s="59">
        <v>8</v>
      </c>
      <c r="D23" s="57" t="s">
        <v>547</v>
      </c>
      <c r="E23" s="25"/>
      <c r="F23" s="25"/>
      <c r="G23" s="26"/>
      <c r="H23" s="27">
        <f>ROUND(ROUND(C23,2)*ROUND(G23,2),2)</f>
        <v>0</v>
      </c>
    </row>
    <row r="24" spans="1:8" s="22" customFormat="1" ht="27" customHeight="1">
      <c r="A24" s="117" t="s">
        <v>295</v>
      </c>
      <c r="B24" s="118"/>
      <c r="C24" s="118"/>
      <c r="D24" s="118"/>
      <c r="E24" s="118"/>
      <c r="F24" s="118"/>
      <c r="G24" s="118"/>
      <c r="H24" s="119"/>
    </row>
    <row r="25" spans="1:8" s="28" customFormat="1" ht="137.25" customHeight="1">
      <c r="A25" s="23" t="s">
        <v>96</v>
      </c>
      <c r="B25" s="62" t="s">
        <v>296</v>
      </c>
      <c r="C25" s="59">
        <v>2</v>
      </c>
      <c r="D25" s="57" t="s">
        <v>547</v>
      </c>
      <c r="E25" s="25"/>
      <c r="F25" s="25"/>
      <c r="G25" s="26"/>
      <c r="H25" s="27">
        <f>ROUND(ROUND(C25,2)*ROUND(G25,2),2)</f>
        <v>0</v>
      </c>
    </row>
    <row r="26" spans="1:8" s="28" customFormat="1" ht="114" customHeight="1">
      <c r="A26" s="23" t="s">
        <v>97</v>
      </c>
      <c r="B26" s="62" t="s">
        <v>297</v>
      </c>
      <c r="C26" s="59">
        <v>1</v>
      </c>
      <c r="D26" s="57" t="s">
        <v>547</v>
      </c>
      <c r="E26" s="25"/>
      <c r="F26" s="25"/>
      <c r="G26" s="26"/>
      <c r="H26" s="27">
        <f>ROUND(ROUND(C26,2)*ROUND(G26,2),2)</f>
        <v>0</v>
      </c>
    </row>
    <row r="27" spans="1:8" s="28" customFormat="1" ht="29.25" customHeight="1">
      <c r="A27" s="23" t="s">
        <v>98</v>
      </c>
      <c r="B27" s="62" t="s">
        <v>292</v>
      </c>
      <c r="C27" s="59">
        <v>10</v>
      </c>
      <c r="D27" s="57" t="s">
        <v>547</v>
      </c>
      <c r="E27" s="25"/>
      <c r="F27" s="25"/>
      <c r="G27" s="26"/>
      <c r="H27" s="27">
        <f>ROUND(ROUND(C27,2)*ROUND(G27,2),2)</f>
        <v>0</v>
      </c>
    </row>
    <row r="28" spans="1:8" s="28" customFormat="1" ht="75" customHeight="1">
      <c r="A28" s="23" t="s">
        <v>100</v>
      </c>
      <c r="B28" s="62" t="s">
        <v>298</v>
      </c>
      <c r="C28" s="59">
        <v>1</v>
      </c>
      <c r="D28" s="57" t="s">
        <v>547</v>
      </c>
      <c r="E28" s="25"/>
      <c r="F28" s="25"/>
      <c r="G28" s="26"/>
      <c r="H28" s="27">
        <f>ROUND(ROUND(C28,2)*ROUND(G28,2),2)</f>
        <v>0</v>
      </c>
    </row>
    <row r="29" spans="1:8" s="28" customFormat="1" ht="59.25" customHeight="1">
      <c r="A29" s="23" t="s">
        <v>105</v>
      </c>
      <c r="B29" s="62" t="s">
        <v>294</v>
      </c>
      <c r="C29" s="59">
        <v>8</v>
      </c>
      <c r="D29" s="57" t="s">
        <v>547</v>
      </c>
      <c r="E29" s="25"/>
      <c r="F29" s="25"/>
      <c r="G29" s="26"/>
      <c r="H29" s="27">
        <f>ROUND(ROUND(C29,2)*ROUND(G29,2),2)</f>
        <v>0</v>
      </c>
    </row>
    <row r="31" spans="2:4" ht="45" customHeight="1">
      <c r="B31" s="120" t="s">
        <v>299</v>
      </c>
      <c r="C31" s="120"/>
      <c r="D31" s="120"/>
    </row>
    <row r="33" spans="6:8" ht="15">
      <c r="F33" s="114" t="s">
        <v>61</v>
      </c>
      <c r="G33" s="114"/>
      <c r="H33" s="114"/>
    </row>
    <row r="34" spans="6:8" ht="15">
      <c r="F34" s="114" t="s">
        <v>60</v>
      </c>
      <c r="G34" s="114"/>
      <c r="H34" s="114"/>
    </row>
    <row r="35" spans="6:8" ht="15">
      <c r="F35" s="114"/>
      <c r="G35" s="114"/>
      <c r="H35" s="114"/>
    </row>
  </sheetData>
  <sheetProtection/>
  <mergeCells count="9">
    <mergeCell ref="E1:F1"/>
    <mergeCell ref="G1:H1"/>
    <mergeCell ref="A10:H10"/>
    <mergeCell ref="F33:H33"/>
    <mergeCell ref="F34:H35"/>
    <mergeCell ref="A9:H9"/>
    <mergeCell ref="A18:H18"/>
    <mergeCell ref="A24:H24"/>
    <mergeCell ref="B31:D3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33"/>
  <sheetViews>
    <sheetView showGridLines="0" zoomScaleSheetLayoutView="100" zoomScalePageLayoutView="0" workbookViewId="0" topLeftCell="A193">
      <selection activeCell="B211" sqref="B2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
        <v>62</v>
      </c>
      <c r="E1" s="115"/>
      <c r="F1" s="115"/>
      <c r="G1" s="116" t="s">
        <v>52</v>
      </c>
      <c r="H1" s="116"/>
    </row>
    <row r="3" spans="2:8" ht="15">
      <c r="B3" s="5" t="s">
        <v>2</v>
      </c>
      <c r="C3" s="6">
        <v>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SUM(H10:H224)</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2" customFormat="1" ht="27" customHeight="1">
      <c r="A9" s="117" t="s">
        <v>301</v>
      </c>
      <c r="B9" s="118"/>
      <c r="C9" s="118"/>
      <c r="D9" s="118"/>
      <c r="E9" s="118"/>
      <c r="F9" s="118"/>
      <c r="G9" s="118"/>
      <c r="H9" s="119"/>
    </row>
    <row r="10" spans="1:8" s="28" customFormat="1" ht="90" customHeight="1">
      <c r="A10" s="136">
        <v>1</v>
      </c>
      <c r="B10" s="85" t="s">
        <v>302</v>
      </c>
      <c r="C10" s="135">
        <v>2</v>
      </c>
      <c r="D10" s="136" t="s">
        <v>275</v>
      </c>
      <c r="E10" s="137"/>
      <c r="F10" s="137"/>
      <c r="G10" s="138"/>
      <c r="H10" s="139">
        <f>ROUND(ROUND(C10,2)*ROUND(G10,2),2)</f>
        <v>0</v>
      </c>
    </row>
    <row r="11" spans="1:8" ht="75">
      <c r="A11" s="136"/>
      <c r="B11" s="86" t="s">
        <v>303</v>
      </c>
      <c r="C11" s="135"/>
      <c r="D11" s="136"/>
      <c r="E11" s="137"/>
      <c r="F11" s="137"/>
      <c r="G11" s="138"/>
      <c r="H11" s="139"/>
    </row>
    <row r="12" spans="1:8" ht="27" customHeight="1">
      <c r="A12" s="136"/>
      <c r="B12" s="87" t="s">
        <v>304</v>
      </c>
      <c r="C12" s="135"/>
      <c r="D12" s="136"/>
      <c r="E12" s="137"/>
      <c r="F12" s="137"/>
      <c r="G12" s="138"/>
      <c r="H12" s="139"/>
    </row>
    <row r="13" spans="1:8" ht="60">
      <c r="A13" s="136"/>
      <c r="B13" s="87" t="s">
        <v>305</v>
      </c>
      <c r="C13" s="135"/>
      <c r="D13" s="136"/>
      <c r="E13" s="137"/>
      <c r="F13" s="137"/>
      <c r="G13" s="138"/>
      <c r="H13" s="139"/>
    </row>
    <row r="14" spans="1:8" ht="15">
      <c r="A14" s="136"/>
      <c r="B14" s="87" t="s">
        <v>306</v>
      </c>
      <c r="C14" s="135"/>
      <c r="D14" s="136"/>
      <c r="E14" s="137"/>
      <c r="F14" s="137"/>
      <c r="G14" s="138"/>
      <c r="H14" s="139"/>
    </row>
    <row r="15" spans="1:8" ht="15">
      <c r="A15" s="136"/>
      <c r="B15" s="87" t="s">
        <v>307</v>
      </c>
      <c r="C15" s="135"/>
      <c r="D15" s="136"/>
      <c r="E15" s="137"/>
      <c r="F15" s="137"/>
      <c r="G15" s="138"/>
      <c r="H15" s="139"/>
    </row>
    <row r="16" spans="1:8" ht="15">
      <c r="A16" s="136"/>
      <c r="B16" s="87" t="s">
        <v>308</v>
      </c>
      <c r="C16" s="135"/>
      <c r="D16" s="136"/>
      <c r="E16" s="137"/>
      <c r="F16" s="137"/>
      <c r="G16" s="138"/>
      <c r="H16" s="139"/>
    </row>
    <row r="17" spans="1:8" ht="30">
      <c r="A17" s="136"/>
      <c r="B17" s="88" t="s">
        <v>309</v>
      </c>
      <c r="C17" s="135"/>
      <c r="D17" s="136"/>
      <c r="E17" s="137"/>
      <c r="F17" s="137"/>
      <c r="G17" s="138"/>
      <c r="H17" s="139"/>
    </row>
    <row r="18" spans="1:8" ht="40.5" customHeight="1">
      <c r="A18" s="140">
        <v>2</v>
      </c>
      <c r="B18" s="84" t="s">
        <v>310</v>
      </c>
      <c r="C18" s="140">
        <v>1</v>
      </c>
      <c r="D18" s="136" t="s">
        <v>311</v>
      </c>
      <c r="E18" s="153"/>
      <c r="F18" s="150"/>
      <c r="G18" s="150"/>
      <c r="H18" s="154">
        <f>ROUND(ROUND(C18,2)*ROUND(G18,2),2)</f>
        <v>0</v>
      </c>
    </row>
    <row r="19" spans="1:8" ht="15">
      <c r="A19" s="140"/>
      <c r="B19" s="64" t="s">
        <v>312</v>
      </c>
      <c r="C19" s="140"/>
      <c r="D19" s="136"/>
      <c r="E19" s="153"/>
      <c r="F19" s="151"/>
      <c r="G19" s="151"/>
      <c r="H19" s="155"/>
    </row>
    <row r="20" spans="1:8" ht="15">
      <c r="A20" s="140"/>
      <c r="B20" s="75" t="s">
        <v>313</v>
      </c>
      <c r="C20" s="140"/>
      <c r="D20" s="136"/>
      <c r="E20" s="153"/>
      <c r="F20" s="151"/>
      <c r="G20" s="151"/>
      <c r="H20" s="155"/>
    </row>
    <row r="21" spans="1:8" ht="15">
      <c r="A21" s="140"/>
      <c r="B21" s="75" t="s">
        <v>314</v>
      </c>
      <c r="C21" s="140"/>
      <c r="D21" s="136"/>
      <c r="E21" s="153"/>
      <c r="F21" s="151"/>
      <c r="G21" s="151"/>
      <c r="H21" s="155"/>
    </row>
    <row r="22" spans="1:8" ht="15">
      <c r="A22" s="140"/>
      <c r="B22" s="75" t="s">
        <v>315</v>
      </c>
      <c r="C22" s="140"/>
      <c r="D22" s="136"/>
      <c r="E22" s="153"/>
      <c r="F22" s="151"/>
      <c r="G22" s="151"/>
      <c r="H22" s="155"/>
    </row>
    <row r="23" spans="1:8" ht="15">
      <c r="A23" s="140"/>
      <c r="B23" s="75" t="s">
        <v>316</v>
      </c>
      <c r="C23" s="140"/>
      <c r="D23" s="136"/>
      <c r="E23" s="153"/>
      <c r="F23" s="151"/>
      <c r="G23" s="151"/>
      <c r="H23" s="155"/>
    </row>
    <row r="24" spans="1:8" ht="15">
      <c r="A24" s="140"/>
      <c r="B24" s="75" t="s">
        <v>317</v>
      </c>
      <c r="C24" s="140"/>
      <c r="D24" s="136"/>
      <c r="E24" s="153"/>
      <c r="F24" s="151"/>
      <c r="G24" s="151"/>
      <c r="H24" s="155"/>
    </row>
    <row r="25" spans="1:8" ht="15">
      <c r="A25" s="140"/>
      <c r="B25" s="75" t="s">
        <v>318</v>
      </c>
      <c r="C25" s="140"/>
      <c r="D25" s="136"/>
      <c r="E25" s="153"/>
      <c r="F25" s="151"/>
      <c r="G25" s="151"/>
      <c r="H25" s="155"/>
    </row>
    <row r="26" spans="1:8" ht="30">
      <c r="A26" s="140"/>
      <c r="B26" s="75" t="s">
        <v>319</v>
      </c>
      <c r="C26" s="140"/>
      <c r="D26" s="136"/>
      <c r="E26" s="153"/>
      <c r="F26" s="151"/>
      <c r="G26" s="151"/>
      <c r="H26" s="155"/>
    </row>
    <row r="27" spans="1:8" ht="15">
      <c r="A27" s="140"/>
      <c r="B27" s="75" t="s">
        <v>320</v>
      </c>
      <c r="C27" s="140"/>
      <c r="D27" s="136"/>
      <c r="E27" s="153"/>
      <c r="F27" s="151"/>
      <c r="G27" s="151"/>
      <c r="H27" s="155"/>
    </row>
    <row r="28" spans="1:8" ht="15">
      <c r="A28" s="140"/>
      <c r="B28" s="75" t="s">
        <v>321</v>
      </c>
      <c r="C28" s="140"/>
      <c r="D28" s="136"/>
      <c r="E28" s="153"/>
      <c r="F28" s="151"/>
      <c r="G28" s="151"/>
      <c r="H28" s="155"/>
    </row>
    <row r="29" spans="1:8" ht="15">
      <c r="A29" s="140"/>
      <c r="B29" s="75" t="s">
        <v>322</v>
      </c>
      <c r="C29" s="140"/>
      <c r="D29" s="136"/>
      <c r="E29" s="153"/>
      <c r="F29" s="151"/>
      <c r="G29" s="151"/>
      <c r="H29" s="155"/>
    </row>
    <row r="30" spans="1:8" ht="15">
      <c r="A30" s="140"/>
      <c r="B30" s="76" t="s">
        <v>323</v>
      </c>
      <c r="C30" s="140"/>
      <c r="D30" s="136"/>
      <c r="E30" s="153"/>
      <c r="F30" s="152"/>
      <c r="G30" s="152"/>
      <c r="H30" s="156"/>
    </row>
    <row r="31" spans="1:8" ht="30">
      <c r="A31" s="140">
        <v>3</v>
      </c>
      <c r="B31" s="71" t="s">
        <v>324</v>
      </c>
      <c r="C31" s="140">
        <v>1</v>
      </c>
      <c r="D31" s="136" t="s">
        <v>311</v>
      </c>
      <c r="E31" s="153"/>
      <c r="F31" s="150"/>
      <c r="G31" s="150"/>
      <c r="H31" s="154">
        <f>ROUND(ROUND(C31,2)*ROUND(G31,2),2)</f>
        <v>0</v>
      </c>
    </row>
    <row r="32" spans="1:8" ht="30">
      <c r="A32" s="140"/>
      <c r="B32" s="64" t="s">
        <v>325</v>
      </c>
      <c r="C32" s="140"/>
      <c r="D32" s="136"/>
      <c r="E32" s="153"/>
      <c r="F32" s="151"/>
      <c r="G32" s="151"/>
      <c r="H32" s="155"/>
    </row>
    <row r="33" spans="1:8" ht="15">
      <c r="A33" s="140"/>
      <c r="B33" s="75" t="s">
        <v>326</v>
      </c>
      <c r="C33" s="140"/>
      <c r="D33" s="136"/>
      <c r="E33" s="153"/>
      <c r="F33" s="151"/>
      <c r="G33" s="151"/>
      <c r="H33" s="155"/>
    </row>
    <row r="34" spans="1:8" ht="15">
      <c r="A34" s="140"/>
      <c r="B34" s="75" t="s">
        <v>327</v>
      </c>
      <c r="C34" s="140"/>
      <c r="D34" s="136"/>
      <c r="E34" s="153"/>
      <c r="F34" s="151"/>
      <c r="G34" s="151"/>
      <c r="H34" s="155"/>
    </row>
    <row r="35" spans="1:8" ht="15">
      <c r="A35" s="140"/>
      <c r="B35" s="75" t="s">
        <v>328</v>
      </c>
      <c r="C35" s="140"/>
      <c r="D35" s="136"/>
      <c r="E35" s="153"/>
      <c r="F35" s="151"/>
      <c r="G35" s="151"/>
      <c r="H35" s="155"/>
    </row>
    <row r="36" spans="1:8" ht="30">
      <c r="A36" s="140"/>
      <c r="B36" s="75" t="s">
        <v>329</v>
      </c>
      <c r="C36" s="140"/>
      <c r="D36" s="136"/>
      <c r="E36" s="153"/>
      <c r="F36" s="151"/>
      <c r="G36" s="151"/>
      <c r="H36" s="155"/>
    </row>
    <row r="37" spans="1:8" ht="15">
      <c r="A37" s="140"/>
      <c r="B37" s="75" t="s">
        <v>330</v>
      </c>
      <c r="C37" s="140"/>
      <c r="D37" s="136"/>
      <c r="E37" s="153"/>
      <c r="F37" s="151"/>
      <c r="G37" s="151"/>
      <c r="H37" s="155"/>
    </row>
    <row r="38" spans="1:8" ht="15">
      <c r="A38" s="140"/>
      <c r="B38" s="75" t="s">
        <v>331</v>
      </c>
      <c r="C38" s="140"/>
      <c r="D38" s="136"/>
      <c r="E38" s="153"/>
      <c r="F38" s="151"/>
      <c r="G38" s="151"/>
      <c r="H38" s="155"/>
    </row>
    <row r="39" spans="1:8" ht="15">
      <c r="A39" s="140"/>
      <c r="B39" s="75" t="s">
        <v>321</v>
      </c>
      <c r="C39" s="140"/>
      <c r="D39" s="136"/>
      <c r="E39" s="153"/>
      <c r="F39" s="151"/>
      <c r="G39" s="151"/>
      <c r="H39" s="155"/>
    </row>
    <row r="40" spans="1:8" ht="15">
      <c r="A40" s="140"/>
      <c r="B40" s="75" t="s">
        <v>332</v>
      </c>
      <c r="C40" s="140"/>
      <c r="D40" s="136"/>
      <c r="E40" s="153"/>
      <c r="F40" s="151"/>
      <c r="G40" s="151"/>
      <c r="H40" s="155"/>
    </row>
    <row r="41" spans="1:8" ht="15">
      <c r="A41" s="140"/>
      <c r="B41" s="75" t="s">
        <v>333</v>
      </c>
      <c r="C41" s="140"/>
      <c r="D41" s="136"/>
      <c r="E41" s="153"/>
      <c r="F41" s="151"/>
      <c r="G41" s="151"/>
      <c r="H41" s="155"/>
    </row>
    <row r="42" spans="1:8" ht="15">
      <c r="A42" s="140"/>
      <c r="B42" s="75" t="s">
        <v>334</v>
      </c>
      <c r="C42" s="140"/>
      <c r="D42" s="136"/>
      <c r="E42" s="153"/>
      <c r="F42" s="151"/>
      <c r="G42" s="151"/>
      <c r="H42" s="155"/>
    </row>
    <row r="43" spans="1:8" ht="15">
      <c r="A43" s="140"/>
      <c r="B43" s="75" t="s">
        <v>335</v>
      </c>
      <c r="C43" s="140"/>
      <c r="D43" s="136"/>
      <c r="E43" s="153"/>
      <c r="F43" s="151"/>
      <c r="G43" s="151"/>
      <c r="H43" s="155"/>
    </row>
    <row r="44" spans="1:8" ht="15">
      <c r="A44" s="140"/>
      <c r="B44" s="75" t="s">
        <v>336</v>
      </c>
      <c r="C44" s="140"/>
      <c r="D44" s="136"/>
      <c r="E44" s="153"/>
      <c r="F44" s="151"/>
      <c r="G44" s="151"/>
      <c r="H44" s="155"/>
    </row>
    <row r="45" spans="1:8" ht="30">
      <c r="A45" s="140"/>
      <c r="B45" s="75" t="s">
        <v>337</v>
      </c>
      <c r="C45" s="140"/>
      <c r="D45" s="136"/>
      <c r="E45" s="153"/>
      <c r="F45" s="151"/>
      <c r="G45" s="151"/>
      <c r="H45" s="155"/>
    </row>
    <row r="46" spans="1:8" ht="30">
      <c r="A46" s="140"/>
      <c r="B46" s="75" t="s">
        <v>338</v>
      </c>
      <c r="C46" s="140"/>
      <c r="D46" s="136"/>
      <c r="E46" s="153"/>
      <c r="F46" s="151"/>
      <c r="G46" s="151"/>
      <c r="H46" s="155"/>
    </row>
    <row r="47" spans="1:8" ht="15">
      <c r="A47" s="140"/>
      <c r="B47" s="76" t="s">
        <v>339</v>
      </c>
      <c r="C47" s="140"/>
      <c r="D47" s="136"/>
      <c r="E47" s="153"/>
      <c r="F47" s="152"/>
      <c r="G47" s="152"/>
      <c r="H47" s="156"/>
    </row>
    <row r="48" spans="1:8" ht="30">
      <c r="A48" s="140">
        <v>4</v>
      </c>
      <c r="B48" s="71" t="s">
        <v>340</v>
      </c>
      <c r="C48" s="140">
        <v>1</v>
      </c>
      <c r="D48" s="136" t="s">
        <v>311</v>
      </c>
      <c r="E48" s="150"/>
      <c r="F48" s="150"/>
      <c r="G48" s="150"/>
      <c r="H48" s="154">
        <f>ROUND(ROUND(C48,2)*ROUND(G48,2),2)</f>
        <v>0</v>
      </c>
    </row>
    <row r="49" spans="1:8" ht="15">
      <c r="A49" s="140"/>
      <c r="B49" s="64" t="s">
        <v>341</v>
      </c>
      <c r="C49" s="140"/>
      <c r="D49" s="136"/>
      <c r="E49" s="151"/>
      <c r="F49" s="151"/>
      <c r="G49" s="151"/>
      <c r="H49" s="155"/>
    </row>
    <row r="50" spans="1:8" ht="15">
      <c r="A50" s="140"/>
      <c r="B50" s="75" t="s">
        <v>342</v>
      </c>
      <c r="C50" s="140"/>
      <c r="D50" s="136"/>
      <c r="E50" s="151"/>
      <c r="F50" s="151"/>
      <c r="G50" s="151"/>
      <c r="H50" s="155"/>
    </row>
    <row r="51" spans="1:8" ht="15">
      <c r="A51" s="140"/>
      <c r="B51" s="75" t="s">
        <v>343</v>
      </c>
      <c r="C51" s="140"/>
      <c r="D51" s="136"/>
      <c r="E51" s="151"/>
      <c r="F51" s="151"/>
      <c r="G51" s="151"/>
      <c r="H51" s="155"/>
    </row>
    <row r="52" spans="1:8" ht="15">
      <c r="A52" s="140"/>
      <c r="B52" s="75" t="s">
        <v>344</v>
      </c>
      <c r="C52" s="140"/>
      <c r="D52" s="136"/>
      <c r="E52" s="151"/>
      <c r="F52" s="151"/>
      <c r="G52" s="151"/>
      <c r="H52" s="155"/>
    </row>
    <row r="53" spans="1:8" ht="15">
      <c r="A53" s="140"/>
      <c r="B53" s="75" t="s">
        <v>345</v>
      </c>
      <c r="C53" s="140"/>
      <c r="D53" s="136"/>
      <c r="E53" s="151"/>
      <c r="F53" s="151"/>
      <c r="G53" s="151"/>
      <c r="H53" s="155"/>
    </row>
    <row r="54" spans="1:8" ht="15">
      <c r="A54" s="140"/>
      <c r="B54" s="75" t="s">
        <v>346</v>
      </c>
      <c r="C54" s="140"/>
      <c r="D54" s="136"/>
      <c r="E54" s="151"/>
      <c r="F54" s="151"/>
      <c r="G54" s="151"/>
      <c r="H54" s="155"/>
    </row>
    <row r="55" spans="1:8" ht="15">
      <c r="A55" s="140"/>
      <c r="B55" s="75" t="s">
        <v>347</v>
      </c>
      <c r="C55" s="140"/>
      <c r="D55" s="136"/>
      <c r="E55" s="151"/>
      <c r="F55" s="151"/>
      <c r="G55" s="151"/>
      <c r="H55" s="155"/>
    </row>
    <row r="56" spans="1:8" ht="15">
      <c r="A56" s="140"/>
      <c r="B56" s="75" t="s">
        <v>348</v>
      </c>
      <c r="C56" s="140"/>
      <c r="D56" s="136"/>
      <c r="E56" s="151"/>
      <c r="F56" s="151"/>
      <c r="G56" s="151"/>
      <c r="H56" s="155"/>
    </row>
    <row r="57" spans="1:8" ht="30">
      <c r="A57" s="140"/>
      <c r="B57" s="75" t="s">
        <v>349</v>
      </c>
      <c r="C57" s="140"/>
      <c r="D57" s="136"/>
      <c r="E57" s="151"/>
      <c r="F57" s="151"/>
      <c r="G57" s="151"/>
      <c r="H57" s="155"/>
    </row>
    <row r="58" spans="1:8" ht="15">
      <c r="A58" s="140"/>
      <c r="B58" s="75" t="s">
        <v>350</v>
      </c>
      <c r="C58" s="140"/>
      <c r="D58" s="136"/>
      <c r="E58" s="151"/>
      <c r="F58" s="151"/>
      <c r="G58" s="151"/>
      <c r="H58" s="155"/>
    </row>
    <row r="59" spans="1:8" ht="15">
      <c r="A59" s="140"/>
      <c r="B59" s="75" t="s">
        <v>351</v>
      </c>
      <c r="C59" s="140"/>
      <c r="D59" s="136"/>
      <c r="E59" s="151"/>
      <c r="F59" s="151"/>
      <c r="G59" s="151"/>
      <c r="H59" s="155"/>
    </row>
    <row r="60" spans="1:8" ht="15">
      <c r="A60" s="140"/>
      <c r="B60" s="76" t="s">
        <v>352</v>
      </c>
      <c r="C60" s="140"/>
      <c r="D60" s="136"/>
      <c r="E60" s="152"/>
      <c r="F60" s="152"/>
      <c r="G60" s="152"/>
      <c r="H60" s="156"/>
    </row>
    <row r="61" spans="1:8" ht="30">
      <c r="A61" s="140">
        <v>5</v>
      </c>
      <c r="B61" s="71" t="s">
        <v>353</v>
      </c>
      <c r="C61" s="140">
        <v>1</v>
      </c>
      <c r="D61" s="136" t="s">
        <v>275</v>
      </c>
      <c r="E61" s="153"/>
      <c r="F61" s="153"/>
      <c r="G61" s="153"/>
      <c r="H61" s="157">
        <f>ROUND(ROUND(C61,2)*ROUND(G61,2),2)</f>
        <v>0</v>
      </c>
    </row>
    <row r="62" spans="1:8" ht="15">
      <c r="A62" s="140"/>
      <c r="B62" s="64" t="s">
        <v>354</v>
      </c>
      <c r="C62" s="140"/>
      <c r="D62" s="136"/>
      <c r="E62" s="153"/>
      <c r="F62" s="153"/>
      <c r="G62" s="153"/>
      <c r="H62" s="157"/>
    </row>
    <row r="63" spans="1:8" ht="15">
      <c r="A63" s="140"/>
      <c r="B63" s="75" t="s">
        <v>344</v>
      </c>
      <c r="C63" s="140"/>
      <c r="D63" s="136"/>
      <c r="E63" s="153"/>
      <c r="F63" s="153"/>
      <c r="G63" s="153"/>
      <c r="H63" s="157"/>
    </row>
    <row r="64" spans="1:8" ht="15">
      <c r="A64" s="140"/>
      <c r="B64" s="75" t="s">
        <v>355</v>
      </c>
      <c r="C64" s="140"/>
      <c r="D64" s="136"/>
      <c r="E64" s="153"/>
      <c r="F64" s="153"/>
      <c r="G64" s="153"/>
      <c r="H64" s="157"/>
    </row>
    <row r="65" spans="1:8" ht="15">
      <c r="A65" s="140"/>
      <c r="B65" s="75" t="s">
        <v>356</v>
      </c>
      <c r="C65" s="140"/>
      <c r="D65" s="136"/>
      <c r="E65" s="153"/>
      <c r="F65" s="153"/>
      <c r="G65" s="153"/>
      <c r="H65" s="157"/>
    </row>
    <row r="66" spans="1:8" ht="30">
      <c r="A66" s="140"/>
      <c r="B66" s="75" t="s">
        <v>357</v>
      </c>
      <c r="C66" s="140"/>
      <c r="D66" s="136"/>
      <c r="E66" s="153"/>
      <c r="F66" s="153"/>
      <c r="G66" s="153"/>
      <c r="H66" s="157"/>
    </row>
    <row r="67" spans="1:8" ht="15">
      <c r="A67" s="140"/>
      <c r="B67" s="75" t="s">
        <v>358</v>
      </c>
      <c r="C67" s="140"/>
      <c r="D67" s="136"/>
      <c r="E67" s="153"/>
      <c r="F67" s="153"/>
      <c r="G67" s="153"/>
      <c r="H67" s="157"/>
    </row>
    <row r="68" spans="1:8" ht="15">
      <c r="A68" s="140"/>
      <c r="B68" s="75" t="s">
        <v>359</v>
      </c>
      <c r="C68" s="140"/>
      <c r="D68" s="136"/>
      <c r="E68" s="153"/>
      <c r="F68" s="153"/>
      <c r="G68" s="153"/>
      <c r="H68" s="157"/>
    </row>
    <row r="69" spans="1:8" ht="15">
      <c r="A69" s="140"/>
      <c r="B69" s="75" t="s">
        <v>360</v>
      </c>
      <c r="C69" s="140"/>
      <c r="D69" s="136"/>
      <c r="E69" s="153"/>
      <c r="F69" s="153"/>
      <c r="G69" s="153"/>
      <c r="H69" s="157"/>
    </row>
    <row r="70" spans="1:8" ht="30">
      <c r="A70" s="140"/>
      <c r="B70" s="75" t="s">
        <v>361</v>
      </c>
      <c r="C70" s="140"/>
      <c r="D70" s="136"/>
      <c r="E70" s="153"/>
      <c r="F70" s="153"/>
      <c r="G70" s="153"/>
      <c r="H70" s="157"/>
    </row>
    <row r="71" spans="1:8" ht="15">
      <c r="A71" s="140"/>
      <c r="B71" s="75" t="s">
        <v>362</v>
      </c>
      <c r="C71" s="140"/>
      <c r="D71" s="136"/>
      <c r="E71" s="153"/>
      <c r="F71" s="153"/>
      <c r="G71" s="153"/>
      <c r="H71" s="157"/>
    </row>
    <row r="72" spans="1:8" ht="15">
      <c r="A72" s="140"/>
      <c r="B72" s="75" t="s">
        <v>363</v>
      </c>
      <c r="C72" s="140"/>
      <c r="D72" s="136"/>
      <c r="E72" s="153"/>
      <c r="F72" s="153"/>
      <c r="G72" s="153"/>
      <c r="H72" s="157"/>
    </row>
    <row r="73" spans="1:8" ht="15">
      <c r="A73" s="140"/>
      <c r="B73" s="75" t="s">
        <v>364</v>
      </c>
      <c r="C73" s="140"/>
      <c r="D73" s="136"/>
      <c r="E73" s="153"/>
      <c r="F73" s="153"/>
      <c r="G73" s="153"/>
      <c r="H73" s="157"/>
    </row>
    <row r="74" spans="1:8" ht="15">
      <c r="A74" s="140"/>
      <c r="B74" s="75" t="s">
        <v>365</v>
      </c>
      <c r="C74" s="140"/>
      <c r="D74" s="136"/>
      <c r="E74" s="153"/>
      <c r="F74" s="153"/>
      <c r="G74" s="153"/>
      <c r="H74" s="157"/>
    </row>
    <row r="75" spans="1:8" ht="15">
      <c r="A75" s="140"/>
      <c r="B75" s="75" t="s">
        <v>366</v>
      </c>
      <c r="C75" s="140"/>
      <c r="D75" s="136"/>
      <c r="E75" s="153"/>
      <c r="F75" s="153"/>
      <c r="G75" s="153"/>
      <c r="H75" s="157"/>
    </row>
    <row r="76" spans="1:8" ht="15">
      <c r="A76" s="140"/>
      <c r="B76" s="75" t="s">
        <v>367</v>
      </c>
      <c r="C76" s="140"/>
      <c r="D76" s="136"/>
      <c r="E76" s="153"/>
      <c r="F76" s="153"/>
      <c r="G76" s="153"/>
      <c r="H76" s="157"/>
    </row>
    <row r="77" spans="1:8" ht="15">
      <c r="A77" s="140"/>
      <c r="B77" s="75" t="s">
        <v>368</v>
      </c>
      <c r="C77" s="140"/>
      <c r="D77" s="136"/>
      <c r="E77" s="153"/>
      <c r="F77" s="153"/>
      <c r="G77" s="153"/>
      <c r="H77" s="157"/>
    </row>
    <row r="78" spans="1:8" ht="15">
      <c r="A78" s="140"/>
      <c r="B78" s="75" t="s">
        <v>369</v>
      </c>
      <c r="C78" s="140"/>
      <c r="D78" s="136"/>
      <c r="E78" s="153"/>
      <c r="F78" s="153"/>
      <c r="G78" s="153"/>
      <c r="H78" s="157"/>
    </row>
    <row r="79" spans="1:8" ht="15">
      <c r="A79" s="140"/>
      <c r="B79" s="75" t="s">
        <v>370</v>
      </c>
      <c r="C79" s="140"/>
      <c r="D79" s="136"/>
      <c r="E79" s="153"/>
      <c r="F79" s="153"/>
      <c r="G79" s="153"/>
      <c r="H79" s="157"/>
    </row>
    <row r="80" spans="1:8" ht="30">
      <c r="A80" s="140"/>
      <c r="B80" s="75" t="s">
        <v>371</v>
      </c>
      <c r="C80" s="140"/>
      <c r="D80" s="136"/>
      <c r="E80" s="153"/>
      <c r="F80" s="153"/>
      <c r="G80" s="153"/>
      <c r="H80" s="157"/>
    </row>
    <row r="81" spans="1:8" ht="15">
      <c r="A81" s="140"/>
      <c r="B81" s="75" t="s">
        <v>372</v>
      </c>
      <c r="C81" s="140"/>
      <c r="D81" s="136"/>
      <c r="E81" s="153"/>
      <c r="F81" s="153"/>
      <c r="G81" s="153"/>
      <c r="H81" s="157"/>
    </row>
    <row r="82" spans="1:8" ht="15">
      <c r="A82" s="140"/>
      <c r="B82" s="75" t="s">
        <v>373</v>
      </c>
      <c r="C82" s="140"/>
      <c r="D82" s="136"/>
      <c r="E82" s="153"/>
      <c r="F82" s="153"/>
      <c r="G82" s="153"/>
      <c r="H82" s="157"/>
    </row>
    <row r="83" spans="1:8" ht="15">
      <c r="A83" s="140"/>
      <c r="B83" s="75" t="s">
        <v>374</v>
      </c>
      <c r="C83" s="140"/>
      <c r="D83" s="136"/>
      <c r="E83" s="153"/>
      <c r="F83" s="153"/>
      <c r="G83" s="153"/>
      <c r="H83" s="157"/>
    </row>
    <row r="84" spans="1:8" ht="15">
      <c r="A84" s="140"/>
      <c r="B84" s="75" t="s">
        <v>375</v>
      </c>
      <c r="C84" s="140"/>
      <c r="D84" s="136"/>
      <c r="E84" s="153"/>
      <c r="F84" s="153"/>
      <c r="G84" s="153"/>
      <c r="H84" s="157"/>
    </row>
    <row r="85" spans="1:8" ht="15">
      <c r="A85" s="140"/>
      <c r="B85" s="75" t="s">
        <v>376</v>
      </c>
      <c r="C85" s="140"/>
      <c r="D85" s="136"/>
      <c r="E85" s="153"/>
      <c r="F85" s="153"/>
      <c r="G85" s="153"/>
      <c r="H85" s="157"/>
    </row>
    <row r="86" spans="1:8" ht="15">
      <c r="A86" s="140"/>
      <c r="B86" s="75" t="s">
        <v>377</v>
      </c>
      <c r="C86" s="140"/>
      <c r="D86" s="136"/>
      <c r="E86" s="153"/>
      <c r="F86" s="153"/>
      <c r="G86" s="153"/>
      <c r="H86" s="157"/>
    </row>
    <row r="87" spans="1:8" ht="15">
      <c r="A87" s="140"/>
      <c r="B87" s="76" t="s">
        <v>352</v>
      </c>
      <c r="C87" s="140"/>
      <c r="D87" s="136"/>
      <c r="E87" s="153"/>
      <c r="F87" s="153"/>
      <c r="G87" s="153"/>
      <c r="H87" s="157"/>
    </row>
    <row r="88" spans="1:8" ht="30">
      <c r="A88" s="140">
        <v>6</v>
      </c>
      <c r="B88" s="71" t="s">
        <v>378</v>
      </c>
      <c r="C88" s="140">
        <v>1</v>
      </c>
      <c r="D88" s="136" t="s">
        <v>275</v>
      </c>
      <c r="E88" s="153"/>
      <c r="F88" s="153"/>
      <c r="G88" s="153"/>
      <c r="H88" s="157">
        <f>ROUND(ROUND(C88,2)*ROUND(G88,2),2)</f>
        <v>0</v>
      </c>
    </row>
    <row r="89" spans="1:8" ht="30">
      <c r="A89" s="140"/>
      <c r="B89" s="64" t="s">
        <v>379</v>
      </c>
      <c r="C89" s="140"/>
      <c r="D89" s="136"/>
      <c r="E89" s="153"/>
      <c r="F89" s="153"/>
      <c r="G89" s="153"/>
      <c r="H89" s="157"/>
    </row>
    <row r="90" spans="1:8" ht="15">
      <c r="A90" s="140"/>
      <c r="B90" s="75" t="s">
        <v>380</v>
      </c>
      <c r="C90" s="140"/>
      <c r="D90" s="136"/>
      <c r="E90" s="153"/>
      <c r="F90" s="153"/>
      <c r="G90" s="153"/>
      <c r="H90" s="157"/>
    </row>
    <row r="91" spans="1:8" ht="30">
      <c r="A91" s="140"/>
      <c r="B91" s="75" t="s">
        <v>381</v>
      </c>
      <c r="C91" s="140"/>
      <c r="D91" s="136"/>
      <c r="E91" s="153"/>
      <c r="F91" s="153"/>
      <c r="G91" s="153"/>
      <c r="H91" s="157"/>
    </row>
    <row r="92" spans="1:8" ht="15">
      <c r="A92" s="140"/>
      <c r="B92" s="75" t="s">
        <v>382</v>
      </c>
      <c r="C92" s="140"/>
      <c r="D92" s="136"/>
      <c r="E92" s="153"/>
      <c r="F92" s="153"/>
      <c r="G92" s="153"/>
      <c r="H92" s="157"/>
    </row>
    <row r="93" spans="1:8" ht="15">
      <c r="A93" s="140"/>
      <c r="B93" s="75" t="s">
        <v>383</v>
      </c>
      <c r="C93" s="140"/>
      <c r="D93" s="136"/>
      <c r="E93" s="153"/>
      <c r="F93" s="153"/>
      <c r="G93" s="153"/>
      <c r="H93" s="157"/>
    </row>
    <row r="94" spans="1:8" ht="15">
      <c r="A94" s="140"/>
      <c r="B94" s="75" t="s">
        <v>384</v>
      </c>
      <c r="C94" s="140"/>
      <c r="D94" s="136"/>
      <c r="E94" s="153"/>
      <c r="F94" s="153"/>
      <c r="G94" s="153"/>
      <c r="H94" s="157"/>
    </row>
    <row r="95" spans="1:8" ht="15">
      <c r="A95" s="140"/>
      <c r="B95" s="75" t="s">
        <v>385</v>
      </c>
      <c r="C95" s="140"/>
      <c r="D95" s="136"/>
      <c r="E95" s="153"/>
      <c r="F95" s="153"/>
      <c r="G95" s="153"/>
      <c r="H95" s="157"/>
    </row>
    <row r="96" spans="1:8" ht="15">
      <c r="A96" s="140"/>
      <c r="B96" s="75" t="s">
        <v>386</v>
      </c>
      <c r="C96" s="140"/>
      <c r="D96" s="136"/>
      <c r="E96" s="153"/>
      <c r="F96" s="153"/>
      <c r="G96" s="153"/>
      <c r="H96" s="157"/>
    </row>
    <row r="97" spans="1:8" ht="15">
      <c r="A97" s="140"/>
      <c r="B97" s="75" t="s">
        <v>387</v>
      </c>
      <c r="C97" s="140"/>
      <c r="D97" s="136"/>
      <c r="E97" s="153"/>
      <c r="F97" s="153"/>
      <c r="G97" s="153"/>
      <c r="H97" s="157"/>
    </row>
    <row r="98" spans="1:8" ht="15">
      <c r="A98" s="140"/>
      <c r="B98" s="75" t="s">
        <v>388</v>
      </c>
      <c r="C98" s="140"/>
      <c r="D98" s="136"/>
      <c r="E98" s="153"/>
      <c r="F98" s="153"/>
      <c r="G98" s="153"/>
      <c r="H98" s="157"/>
    </row>
    <row r="99" spans="1:8" ht="30">
      <c r="A99" s="140"/>
      <c r="B99" s="75" t="s">
        <v>389</v>
      </c>
      <c r="C99" s="140"/>
      <c r="D99" s="136"/>
      <c r="E99" s="153"/>
      <c r="F99" s="153"/>
      <c r="G99" s="153"/>
      <c r="H99" s="157"/>
    </row>
    <row r="100" spans="1:8" ht="15">
      <c r="A100" s="140"/>
      <c r="B100" s="75" t="s">
        <v>366</v>
      </c>
      <c r="C100" s="140"/>
      <c r="D100" s="136"/>
      <c r="E100" s="153"/>
      <c r="F100" s="153"/>
      <c r="G100" s="153"/>
      <c r="H100" s="157"/>
    </row>
    <row r="101" spans="1:8" ht="30">
      <c r="A101" s="140"/>
      <c r="B101" s="75" t="s">
        <v>390</v>
      </c>
      <c r="C101" s="140"/>
      <c r="D101" s="136"/>
      <c r="E101" s="153"/>
      <c r="F101" s="153"/>
      <c r="G101" s="153"/>
      <c r="H101" s="157"/>
    </row>
    <row r="102" spans="1:8" ht="15">
      <c r="A102" s="140"/>
      <c r="B102" s="75" t="s">
        <v>391</v>
      </c>
      <c r="C102" s="140"/>
      <c r="D102" s="136"/>
      <c r="E102" s="153"/>
      <c r="F102" s="153"/>
      <c r="G102" s="153"/>
      <c r="H102" s="157"/>
    </row>
    <row r="103" spans="1:8" ht="15">
      <c r="A103" s="140"/>
      <c r="B103" s="75" t="s">
        <v>392</v>
      </c>
      <c r="C103" s="140"/>
      <c r="D103" s="136"/>
      <c r="E103" s="153"/>
      <c r="F103" s="153"/>
      <c r="G103" s="153"/>
      <c r="H103" s="157"/>
    </row>
    <row r="104" spans="1:8" ht="30">
      <c r="A104" s="140"/>
      <c r="B104" s="75" t="s">
        <v>393</v>
      </c>
      <c r="C104" s="140"/>
      <c r="D104" s="136"/>
      <c r="E104" s="153"/>
      <c r="F104" s="153"/>
      <c r="G104" s="153"/>
      <c r="H104" s="157"/>
    </row>
    <row r="105" spans="1:8" ht="15">
      <c r="A105" s="140"/>
      <c r="B105" s="75" t="s">
        <v>394</v>
      </c>
      <c r="C105" s="140"/>
      <c r="D105" s="136"/>
      <c r="E105" s="153"/>
      <c r="F105" s="153"/>
      <c r="G105" s="153"/>
      <c r="H105" s="157"/>
    </row>
    <row r="106" spans="1:8" ht="15">
      <c r="A106" s="140"/>
      <c r="B106" s="75" t="s">
        <v>372</v>
      </c>
      <c r="C106" s="140"/>
      <c r="D106" s="136"/>
      <c r="E106" s="153"/>
      <c r="F106" s="153"/>
      <c r="G106" s="153"/>
      <c r="H106" s="157"/>
    </row>
    <row r="107" spans="1:8" ht="15">
      <c r="A107" s="140"/>
      <c r="B107" s="75" t="s">
        <v>395</v>
      </c>
      <c r="C107" s="140"/>
      <c r="D107" s="136"/>
      <c r="E107" s="153"/>
      <c r="F107" s="153"/>
      <c r="G107" s="153"/>
      <c r="H107" s="157"/>
    </row>
    <row r="108" spans="1:8" ht="30">
      <c r="A108" s="140"/>
      <c r="B108" s="75" t="s">
        <v>396</v>
      </c>
      <c r="C108" s="140"/>
      <c r="D108" s="136"/>
      <c r="E108" s="153"/>
      <c r="F108" s="153"/>
      <c r="G108" s="153"/>
      <c r="H108" s="157"/>
    </row>
    <row r="109" spans="1:8" ht="30">
      <c r="A109" s="140"/>
      <c r="B109" s="75" t="s">
        <v>397</v>
      </c>
      <c r="C109" s="140"/>
      <c r="D109" s="136"/>
      <c r="E109" s="153"/>
      <c r="F109" s="153"/>
      <c r="G109" s="153"/>
      <c r="H109" s="157"/>
    </row>
    <row r="110" spans="1:8" ht="15">
      <c r="A110" s="140"/>
      <c r="B110" s="75" t="s">
        <v>398</v>
      </c>
      <c r="C110" s="140"/>
      <c r="D110" s="136"/>
      <c r="E110" s="153"/>
      <c r="F110" s="153"/>
      <c r="G110" s="153"/>
      <c r="H110" s="157"/>
    </row>
    <row r="111" spans="1:8" ht="15">
      <c r="A111" s="140"/>
      <c r="B111" s="76" t="s">
        <v>399</v>
      </c>
      <c r="C111" s="140"/>
      <c r="D111" s="136"/>
      <c r="E111" s="153"/>
      <c r="F111" s="153"/>
      <c r="G111" s="153"/>
      <c r="H111" s="157"/>
    </row>
    <row r="112" spans="1:8" ht="45">
      <c r="A112" s="140">
        <v>7</v>
      </c>
      <c r="B112" s="71" t="s">
        <v>400</v>
      </c>
      <c r="C112" s="140">
        <v>1</v>
      </c>
      <c r="D112" s="136" t="s">
        <v>275</v>
      </c>
      <c r="E112" s="153"/>
      <c r="F112" s="153"/>
      <c r="G112" s="153"/>
      <c r="H112" s="157">
        <f>ROUND(ROUND(C112,2)*ROUND(G112,2),2)</f>
        <v>0</v>
      </c>
    </row>
    <row r="113" spans="1:8" ht="15">
      <c r="A113" s="140"/>
      <c r="B113" s="64" t="s">
        <v>401</v>
      </c>
      <c r="C113" s="140"/>
      <c r="D113" s="136"/>
      <c r="E113" s="153"/>
      <c r="F113" s="153"/>
      <c r="G113" s="153"/>
      <c r="H113" s="157"/>
    </row>
    <row r="114" spans="1:8" ht="15">
      <c r="A114" s="140"/>
      <c r="B114" s="75" t="s">
        <v>344</v>
      </c>
      <c r="C114" s="140"/>
      <c r="D114" s="136"/>
      <c r="E114" s="153"/>
      <c r="F114" s="153"/>
      <c r="G114" s="153"/>
      <c r="H114" s="157"/>
    </row>
    <row r="115" spans="1:8" ht="15">
      <c r="A115" s="140"/>
      <c r="B115" s="75" t="s">
        <v>402</v>
      </c>
      <c r="C115" s="140"/>
      <c r="D115" s="136"/>
      <c r="E115" s="153"/>
      <c r="F115" s="153"/>
      <c r="G115" s="153"/>
      <c r="H115" s="157"/>
    </row>
    <row r="116" spans="1:8" ht="15">
      <c r="A116" s="140"/>
      <c r="B116" s="75" t="s">
        <v>403</v>
      </c>
      <c r="C116" s="140"/>
      <c r="D116" s="136"/>
      <c r="E116" s="153"/>
      <c r="F116" s="153"/>
      <c r="G116" s="153"/>
      <c r="H116" s="157"/>
    </row>
    <row r="117" spans="1:8" ht="15">
      <c r="A117" s="140"/>
      <c r="B117" s="75" t="s">
        <v>404</v>
      </c>
      <c r="C117" s="140"/>
      <c r="D117" s="136"/>
      <c r="E117" s="153"/>
      <c r="F117" s="153"/>
      <c r="G117" s="153"/>
      <c r="H117" s="157"/>
    </row>
    <row r="118" spans="1:8" ht="15">
      <c r="A118" s="140"/>
      <c r="B118" s="75" t="s">
        <v>405</v>
      </c>
      <c r="C118" s="140"/>
      <c r="D118" s="136"/>
      <c r="E118" s="153"/>
      <c r="F118" s="153"/>
      <c r="G118" s="153"/>
      <c r="H118" s="157"/>
    </row>
    <row r="119" spans="1:8" ht="15">
      <c r="A119" s="140"/>
      <c r="B119" s="75" t="s">
        <v>406</v>
      </c>
      <c r="C119" s="140"/>
      <c r="D119" s="136"/>
      <c r="E119" s="153"/>
      <c r="F119" s="153"/>
      <c r="G119" s="153"/>
      <c r="H119" s="157"/>
    </row>
    <row r="120" spans="1:8" ht="15">
      <c r="A120" s="140"/>
      <c r="B120" s="75" t="s">
        <v>407</v>
      </c>
      <c r="C120" s="140"/>
      <c r="D120" s="136"/>
      <c r="E120" s="153"/>
      <c r="F120" s="153"/>
      <c r="G120" s="153"/>
      <c r="H120" s="157"/>
    </row>
    <row r="121" spans="1:8" ht="15">
      <c r="A121" s="140"/>
      <c r="B121" s="75" t="s">
        <v>408</v>
      </c>
      <c r="C121" s="140"/>
      <c r="D121" s="136"/>
      <c r="E121" s="153"/>
      <c r="F121" s="153"/>
      <c r="G121" s="153"/>
      <c r="H121" s="157"/>
    </row>
    <row r="122" spans="1:8" ht="15">
      <c r="A122" s="140"/>
      <c r="B122" s="75" t="s">
        <v>409</v>
      </c>
      <c r="C122" s="140"/>
      <c r="D122" s="136"/>
      <c r="E122" s="153"/>
      <c r="F122" s="153"/>
      <c r="G122" s="153"/>
      <c r="H122" s="157"/>
    </row>
    <row r="123" spans="1:8" ht="15">
      <c r="A123" s="140"/>
      <c r="B123" s="75" t="s">
        <v>409</v>
      </c>
      <c r="C123" s="140"/>
      <c r="D123" s="136"/>
      <c r="E123" s="153"/>
      <c r="F123" s="153"/>
      <c r="G123" s="153"/>
      <c r="H123" s="157"/>
    </row>
    <row r="124" spans="1:8" ht="15">
      <c r="A124" s="140"/>
      <c r="B124" s="75" t="s">
        <v>410</v>
      </c>
      <c r="C124" s="140"/>
      <c r="D124" s="136"/>
      <c r="E124" s="153"/>
      <c r="F124" s="153"/>
      <c r="G124" s="153"/>
      <c r="H124" s="157"/>
    </row>
    <row r="125" spans="1:8" ht="15">
      <c r="A125" s="140"/>
      <c r="B125" s="75" t="s">
        <v>411</v>
      </c>
      <c r="C125" s="140"/>
      <c r="D125" s="136"/>
      <c r="E125" s="153"/>
      <c r="F125" s="153"/>
      <c r="G125" s="153"/>
      <c r="H125" s="157"/>
    </row>
    <row r="126" spans="1:8" ht="15">
      <c r="A126" s="140"/>
      <c r="B126" s="75" t="s">
        <v>412</v>
      </c>
      <c r="C126" s="140"/>
      <c r="D126" s="136"/>
      <c r="E126" s="153"/>
      <c r="F126" s="153"/>
      <c r="G126" s="153"/>
      <c r="H126" s="157"/>
    </row>
    <row r="127" spans="1:8" ht="15">
      <c r="A127" s="140"/>
      <c r="B127" s="75" t="s">
        <v>413</v>
      </c>
      <c r="C127" s="140"/>
      <c r="D127" s="136"/>
      <c r="E127" s="153"/>
      <c r="F127" s="153"/>
      <c r="G127" s="153"/>
      <c r="H127" s="157"/>
    </row>
    <row r="128" spans="1:8" ht="15">
      <c r="A128" s="140"/>
      <c r="B128" s="75" t="s">
        <v>414</v>
      </c>
      <c r="C128" s="140"/>
      <c r="D128" s="136"/>
      <c r="E128" s="153"/>
      <c r="F128" s="153"/>
      <c r="G128" s="153"/>
      <c r="H128" s="157"/>
    </row>
    <row r="129" spans="1:8" ht="15">
      <c r="A129" s="140"/>
      <c r="B129" s="75" t="s">
        <v>415</v>
      </c>
      <c r="C129" s="140"/>
      <c r="D129" s="136"/>
      <c r="E129" s="153"/>
      <c r="F129" s="153"/>
      <c r="G129" s="153"/>
      <c r="H129" s="157"/>
    </row>
    <row r="130" spans="1:8" ht="15">
      <c r="A130" s="140"/>
      <c r="B130" s="75" t="s">
        <v>416</v>
      </c>
      <c r="C130" s="140"/>
      <c r="D130" s="136"/>
      <c r="E130" s="153"/>
      <c r="F130" s="153"/>
      <c r="G130" s="153"/>
      <c r="H130" s="157"/>
    </row>
    <row r="131" spans="1:8" ht="15">
      <c r="A131" s="140"/>
      <c r="B131" s="75" t="s">
        <v>417</v>
      </c>
      <c r="C131" s="140"/>
      <c r="D131" s="136"/>
      <c r="E131" s="153"/>
      <c r="F131" s="153"/>
      <c r="G131" s="153"/>
      <c r="H131" s="157"/>
    </row>
    <row r="132" spans="1:8" ht="15">
      <c r="A132" s="140"/>
      <c r="B132" s="75" t="s">
        <v>418</v>
      </c>
      <c r="C132" s="140"/>
      <c r="D132" s="136"/>
      <c r="E132" s="153"/>
      <c r="F132" s="153"/>
      <c r="G132" s="153"/>
      <c r="H132" s="157"/>
    </row>
    <row r="133" spans="1:8" ht="15">
      <c r="A133" s="140"/>
      <c r="B133" s="75" t="s">
        <v>419</v>
      </c>
      <c r="C133" s="140"/>
      <c r="D133" s="136"/>
      <c r="E133" s="153"/>
      <c r="F133" s="153"/>
      <c r="G133" s="153"/>
      <c r="H133" s="157"/>
    </row>
    <row r="134" spans="1:8" ht="15">
      <c r="A134" s="140"/>
      <c r="B134" s="75" t="s">
        <v>420</v>
      </c>
      <c r="C134" s="140"/>
      <c r="D134" s="136"/>
      <c r="E134" s="153"/>
      <c r="F134" s="153"/>
      <c r="G134" s="153"/>
      <c r="H134" s="157"/>
    </row>
    <row r="135" spans="1:8" ht="15">
      <c r="A135" s="140"/>
      <c r="B135" s="75" t="s">
        <v>421</v>
      </c>
      <c r="C135" s="140"/>
      <c r="D135" s="136"/>
      <c r="E135" s="153"/>
      <c r="F135" s="153"/>
      <c r="G135" s="153"/>
      <c r="H135" s="157"/>
    </row>
    <row r="136" spans="1:8" ht="30">
      <c r="A136" s="140"/>
      <c r="B136" s="75" t="s">
        <v>422</v>
      </c>
      <c r="C136" s="140"/>
      <c r="D136" s="136"/>
      <c r="E136" s="153"/>
      <c r="F136" s="153"/>
      <c r="G136" s="153"/>
      <c r="H136" s="157"/>
    </row>
    <row r="137" spans="1:8" ht="45">
      <c r="A137" s="140"/>
      <c r="B137" s="75" t="s">
        <v>423</v>
      </c>
      <c r="C137" s="140"/>
      <c r="D137" s="136"/>
      <c r="E137" s="153"/>
      <c r="F137" s="153"/>
      <c r="G137" s="153"/>
      <c r="H137" s="157"/>
    </row>
    <row r="138" spans="1:8" ht="15">
      <c r="A138" s="140"/>
      <c r="B138" s="75" t="s">
        <v>424</v>
      </c>
      <c r="C138" s="140"/>
      <c r="D138" s="136"/>
      <c r="E138" s="153"/>
      <c r="F138" s="153"/>
      <c r="G138" s="153"/>
      <c r="H138" s="157"/>
    </row>
    <row r="139" spans="1:8" ht="15">
      <c r="A139" s="140"/>
      <c r="B139" s="75" t="s">
        <v>425</v>
      </c>
      <c r="C139" s="140"/>
      <c r="D139" s="136"/>
      <c r="E139" s="153"/>
      <c r="F139" s="153"/>
      <c r="G139" s="153"/>
      <c r="H139" s="157"/>
    </row>
    <row r="140" spans="1:8" ht="15">
      <c r="A140" s="140"/>
      <c r="B140" s="75" t="s">
        <v>426</v>
      </c>
      <c r="C140" s="140"/>
      <c r="D140" s="136"/>
      <c r="E140" s="153"/>
      <c r="F140" s="153"/>
      <c r="G140" s="153"/>
      <c r="H140" s="157"/>
    </row>
    <row r="141" spans="1:8" ht="15">
      <c r="A141" s="140"/>
      <c r="B141" s="75" t="s">
        <v>427</v>
      </c>
      <c r="C141" s="140"/>
      <c r="D141" s="136"/>
      <c r="E141" s="153"/>
      <c r="F141" s="153"/>
      <c r="G141" s="153"/>
      <c r="H141" s="157"/>
    </row>
    <row r="142" spans="1:8" ht="15">
      <c r="A142" s="140"/>
      <c r="B142" s="75" t="s">
        <v>428</v>
      </c>
      <c r="C142" s="140"/>
      <c r="D142" s="136"/>
      <c r="E142" s="153"/>
      <c r="F142" s="153"/>
      <c r="G142" s="153"/>
      <c r="H142" s="157"/>
    </row>
    <row r="143" spans="1:8" ht="15">
      <c r="A143" s="140"/>
      <c r="B143" s="75" t="s">
        <v>429</v>
      </c>
      <c r="C143" s="140"/>
      <c r="D143" s="136"/>
      <c r="E143" s="153"/>
      <c r="F143" s="153"/>
      <c r="G143" s="153"/>
      <c r="H143" s="157"/>
    </row>
    <row r="144" spans="1:8" ht="15">
      <c r="A144" s="140"/>
      <c r="B144" s="75" t="s">
        <v>430</v>
      </c>
      <c r="C144" s="140"/>
      <c r="D144" s="136"/>
      <c r="E144" s="153"/>
      <c r="F144" s="153"/>
      <c r="G144" s="153"/>
      <c r="H144" s="157"/>
    </row>
    <row r="145" spans="1:8" ht="30">
      <c r="A145" s="140"/>
      <c r="B145" s="75" t="s">
        <v>431</v>
      </c>
      <c r="C145" s="140"/>
      <c r="D145" s="136"/>
      <c r="E145" s="153"/>
      <c r="F145" s="153"/>
      <c r="G145" s="153"/>
      <c r="H145" s="157"/>
    </row>
    <row r="146" spans="1:8" ht="15">
      <c r="A146" s="140"/>
      <c r="B146" s="75" t="s">
        <v>432</v>
      </c>
      <c r="C146" s="140"/>
      <c r="D146" s="136"/>
      <c r="E146" s="153"/>
      <c r="F146" s="153"/>
      <c r="G146" s="153"/>
      <c r="H146" s="157"/>
    </row>
    <row r="147" spans="1:8" ht="15">
      <c r="A147" s="140"/>
      <c r="B147" s="75" t="s">
        <v>433</v>
      </c>
      <c r="C147" s="140"/>
      <c r="D147" s="136"/>
      <c r="E147" s="153"/>
      <c r="F147" s="153"/>
      <c r="G147" s="153"/>
      <c r="H147" s="157"/>
    </row>
    <row r="148" spans="1:8" ht="15">
      <c r="A148" s="140"/>
      <c r="B148" s="75" t="s">
        <v>434</v>
      </c>
      <c r="C148" s="140"/>
      <c r="D148" s="136"/>
      <c r="E148" s="153"/>
      <c r="F148" s="153"/>
      <c r="G148" s="153"/>
      <c r="H148" s="157"/>
    </row>
    <row r="149" spans="1:8" ht="15">
      <c r="A149" s="140"/>
      <c r="B149" s="75" t="s">
        <v>435</v>
      </c>
      <c r="C149" s="140"/>
      <c r="D149" s="136"/>
      <c r="E149" s="153"/>
      <c r="F149" s="153"/>
      <c r="G149" s="153"/>
      <c r="H149" s="157"/>
    </row>
    <row r="150" spans="1:8" ht="15">
      <c r="A150" s="140"/>
      <c r="B150" s="76" t="s">
        <v>352</v>
      </c>
      <c r="C150" s="140"/>
      <c r="D150" s="136"/>
      <c r="E150" s="153"/>
      <c r="F150" s="153"/>
      <c r="G150" s="153"/>
      <c r="H150" s="157"/>
    </row>
    <row r="151" spans="1:8" ht="30">
      <c r="A151" s="140">
        <v>8</v>
      </c>
      <c r="B151" s="71" t="s">
        <v>436</v>
      </c>
      <c r="C151" s="140">
        <v>1</v>
      </c>
      <c r="D151" s="136" t="s">
        <v>275</v>
      </c>
      <c r="E151" s="153"/>
      <c r="F151" s="153"/>
      <c r="G151" s="153"/>
      <c r="H151" s="157">
        <f>ROUND(ROUND(C151,2)*ROUND(G151,2),2)</f>
        <v>0</v>
      </c>
    </row>
    <row r="152" spans="1:8" ht="15">
      <c r="A152" s="140"/>
      <c r="B152" s="64" t="s">
        <v>437</v>
      </c>
      <c r="C152" s="140"/>
      <c r="D152" s="136"/>
      <c r="E152" s="153"/>
      <c r="F152" s="153"/>
      <c r="G152" s="153"/>
      <c r="H152" s="157"/>
    </row>
    <row r="153" spans="1:8" ht="15">
      <c r="A153" s="140"/>
      <c r="B153" s="75" t="s">
        <v>438</v>
      </c>
      <c r="C153" s="140"/>
      <c r="D153" s="136"/>
      <c r="E153" s="153"/>
      <c r="F153" s="153"/>
      <c r="G153" s="153"/>
      <c r="H153" s="157"/>
    </row>
    <row r="154" spans="1:8" ht="15">
      <c r="A154" s="140"/>
      <c r="B154" s="75" t="s">
        <v>344</v>
      </c>
      <c r="C154" s="140"/>
      <c r="D154" s="136"/>
      <c r="E154" s="153"/>
      <c r="F154" s="153"/>
      <c r="G154" s="153"/>
      <c r="H154" s="157"/>
    </row>
    <row r="155" spans="1:8" ht="15">
      <c r="A155" s="140"/>
      <c r="B155" s="75" t="s">
        <v>439</v>
      </c>
      <c r="C155" s="140"/>
      <c r="D155" s="136"/>
      <c r="E155" s="153"/>
      <c r="F155" s="153"/>
      <c r="G155" s="153"/>
      <c r="H155" s="157"/>
    </row>
    <row r="156" spans="1:8" ht="15">
      <c r="A156" s="140"/>
      <c r="B156" s="75" t="s">
        <v>440</v>
      </c>
      <c r="C156" s="140"/>
      <c r="D156" s="136"/>
      <c r="E156" s="153"/>
      <c r="F156" s="153"/>
      <c r="G156" s="153"/>
      <c r="H156" s="157"/>
    </row>
    <row r="157" spans="1:8" ht="15">
      <c r="A157" s="140"/>
      <c r="B157" s="75" t="s">
        <v>441</v>
      </c>
      <c r="C157" s="140"/>
      <c r="D157" s="136"/>
      <c r="E157" s="153"/>
      <c r="F157" s="153"/>
      <c r="G157" s="153"/>
      <c r="H157" s="157"/>
    </row>
    <row r="158" spans="1:8" ht="15">
      <c r="A158" s="140"/>
      <c r="B158" s="75" t="s">
        <v>442</v>
      </c>
      <c r="C158" s="140"/>
      <c r="D158" s="136"/>
      <c r="E158" s="153"/>
      <c r="F158" s="153"/>
      <c r="G158" s="153"/>
      <c r="H158" s="157"/>
    </row>
    <row r="159" spans="1:8" ht="15">
      <c r="A159" s="140"/>
      <c r="B159" s="75" t="s">
        <v>443</v>
      </c>
      <c r="C159" s="140"/>
      <c r="D159" s="136"/>
      <c r="E159" s="153"/>
      <c r="F159" s="153"/>
      <c r="G159" s="153"/>
      <c r="H159" s="157"/>
    </row>
    <row r="160" spans="1:8" ht="15">
      <c r="A160" s="140"/>
      <c r="B160" s="75" t="s">
        <v>444</v>
      </c>
      <c r="C160" s="140"/>
      <c r="D160" s="136"/>
      <c r="E160" s="153"/>
      <c r="F160" s="153"/>
      <c r="G160" s="153"/>
      <c r="H160" s="157"/>
    </row>
    <row r="161" spans="1:8" ht="15">
      <c r="A161" s="140"/>
      <c r="B161" s="75" t="s">
        <v>445</v>
      </c>
      <c r="C161" s="140"/>
      <c r="D161" s="136"/>
      <c r="E161" s="153"/>
      <c r="F161" s="153"/>
      <c r="G161" s="153"/>
      <c r="H161" s="157"/>
    </row>
    <row r="162" spans="1:8" ht="15">
      <c r="A162" s="140"/>
      <c r="B162" s="75" t="s">
        <v>446</v>
      </c>
      <c r="C162" s="140"/>
      <c r="D162" s="136"/>
      <c r="E162" s="153"/>
      <c r="F162" s="153"/>
      <c r="G162" s="153"/>
      <c r="H162" s="157"/>
    </row>
    <row r="163" spans="1:8" ht="15">
      <c r="A163" s="140"/>
      <c r="B163" s="75" t="s">
        <v>447</v>
      </c>
      <c r="C163" s="140"/>
      <c r="D163" s="136"/>
      <c r="E163" s="153"/>
      <c r="F163" s="153"/>
      <c r="G163" s="153"/>
      <c r="H163" s="157"/>
    </row>
    <row r="164" spans="1:8" ht="15">
      <c r="A164" s="140"/>
      <c r="B164" s="75" t="s">
        <v>448</v>
      </c>
      <c r="C164" s="140"/>
      <c r="D164" s="136"/>
      <c r="E164" s="153"/>
      <c r="F164" s="153"/>
      <c r="G164" s="153"/>
      <c r="H164" s="157"/>
    </row>
    <row r="165" spans="1:8" ht="15">
      <c r="A165" s="140"/>
      <c r="B165" s="75" t="s">
        <v>449</v>
      </c>
      <c r="C165" s="140"/>
      <c r="D165" s="136"/>
      <c r="E165" s="153"/>
      <c r="F165" s="153"/>
      <c r="G165" s="153"/>
      <c r="H165" s="157"/>
    </row>
    <row r="166" spans="1:8" ht="30">
      <c r="A166" s="140"/>
      <c r="B166" s="75" t="s">
        <v>450</v>
      </c>
      <c r="C166" s="140"/>
      <c r="D166" s="136"/>
      <c r="E166" s="153"/>
      <c r="F166" s="153"/>
      <c r="G166" s="153"/>
      <c r="H166" s="157"/>
    </row>
    <row r="167" spans="1:8" ht="15">
      <c r="A167" s="140"/>
      <c r="B167" s="75" t="s">
        <v>451</v>
      </c>
      <c r="C167" s="140"/>
      <c r="D167" s="136"/>
      <c r="E167" s="153"/>
      <c r="F167" s="153"/>
      <c r="G167" s="153"/>
      <c r="H167" s="157"/>
    </row>
    <row r="168" spans="1:8" ht="30">
      <c r="A168" s="140"/>
      <c r="B168" s="75" t="s">
        <v>452</v>
      </c>
      <c r="C168" s="140"/>
      <c r="D168" s="136"/>
      <c r="E168" s="153"/>
      <c r="F168" s="153"/>
      <c r="G168" s="153"/>
      <c r="H168" s="157"/>
    </row>
    <row r="169" spans="1:8" ht="15">
      <c r="A169" s="140"/>
      <c r="B169" s="75" t="s">
        <v>453</v>
      </c>
      <c r="C169" s="140"/>
      <c r="D169" s="136"/>
      <c r="E169" s="153"/>
      <c r="F169" s="153"/>
      <c r="G169" s="153"/>
      <c r="H169" s="157"/>
    </row>
    <row r="170" spans="1:8" ht="15">
      <c r="A170" s="140"/>
      <c r="B170" s="75" t="s">
        <v>454</v>
      </c>
      <c r="C170" s="140"/>
      <c r="D170" s="136"/>
      <c r="E170" s="153"/>
      <c r="F170" s="153"/>
      <c r="G170" s="153"/>
      <c r="H170" s="157"/>
    </row>
    <row r="171" spans="1:8" ht="15">
      <c r="A171" s="140"/>
      <c r="B171" s="75" t="s">
        <v>455</v>
      </c>
      <c r="C171" s="140"/>
      <c r="D171" s="136"/>
      <c r="E171" s="153"/>
      <c r="F171" s="153"/>
      <c r="G171" s="153"/>
      <c r="H171" s="157"/>
    </row>
    <row r="172" spans="1:8" ht="15">
      <c r="A172" s="140"/>
      <c r="B172" s="75" t="s">
        <v>456</v>
      </c>
      <c r="C172" s="140"/>
      <c r="D172" s="136"/>
      <c r="E172" s="153"/>
      <c r="F172" s="153"/>
      <c r="G172" s="153"/>
      <c r="H172" s="157"/>
    </row>
    <row r="173" spans="1:8" ht="15">
      <c r="A173" s="140"/>
      <c r="B173" s="75" t="s">
        <v>457</v>
      </c>
      <c r="C173" s="140"/>
      <c r="D173" s="136"/>
      <c r="E173" s="153"/>
      <c r="F173" s="153"/>
      <c r="G173" s="153"/>
      <c r="H173" s="157"/>
    </row>
    <row r="174" spans="1:8" ht="15">
      <c r="A174" s="140"/>
      <c r="B174" s="75" t="s">
        <v>458</v>
      </c>
      <c r="C174" s="140"/>
      <c r="D174" s="136"/>
      <c r="E174" s="153"/>
      <c r="F174" s="153"/>
      <c r="G174" s="153"/>
      <c r="H174" s="157"/>
    </row>
    <row r="175" spans="1:8" ht="15">
      <c r="A175" s="140"/>
      <c r="B175" s="75" t="s">
        <v>459</v>
      </c>
      <c r="C175" s="140"/>
      <c r="D175" s="136"/>
      <c r="E175" s="153"/>
      <c r="F175" s="153"/>
      <c r="G175" s="153"/>
      <c r="H175" s="157"/>
    </row>
    <row r="176" spans="1:8" ht="15">
      <c r="A176" s="140"/>
      <c r="B176" s="76" t="s">
        <v>352</v>
      </c>
      <c r="C176" s="140"/>
      <c r="D176" s="136"/>
      <c r="E176" s="153"/>
      <c r="F176" s="153"/>
      <c r="G176" s="153"/>
      <c r="H176" s="157"/>
    </row>
    <row r="177" spans="1:8" ht="15">
      <c r="A177" s="140">
        <v>9</v>
      </c>
      <c r="B177" s="71" t="s">
        <v>460</v>
      </c>
      <c r="C177" s="140">
        <v>1</v>
      </c>
      <c r="D177" s="136" t="s">
        <v>311</v>
      </c>
      <c r="E177" s="153"/>
      <c r="F177" s="153"/>
      <c r="G177" s="153"/>
      <c r="H177" s="157">
        <f>ROUND(ROUND(C177,2)*ROUND(G177,2),2)</f>
        <v>0</v>
      </c>
    </row>
    <row r="178" spans="1:8" ht="30">
      <c r="A178" s="140"/>
      <c r="B178" s="64" t="s">
        <v>461</v>
      </c>
      <c r="C178" s="140"/>
      <c r="D178" s="136"/>
      <c r="E178" s="153"/>
      <c r="F178" s="153"/>
      <c r="G178" s="153"/>
      <c r="H178" s="157"/>
    </row>
    <row r="179" spans="1:8" ht="15">
      <c r="A179" s="140"/>
      <c r="B179" s="75" t="s">
        <v>462</v>
      </c>
      <c r="C179" s="140"/>
      <c r="D179" s="136"/>
      <c r="E179" s="153"/>
      <c r="F179" s="153"/>
      <c r="G179" s="153"/>
      <c r="H179" s="157"/>
    </row>
    <row r="180" spans="1:8" ht="30">
      <c r="A180" s="140"/>
      <c r="B180" s="75" t="s">
        <v>463</v>
      </c>
      <c r="C180" s="140"/>
      <c r="D180" s="136"/>
      <c r="E180" s="153"/>
      <c r="F180" s="153"/>
      <c r="G180" s="153"/>
      <c r="H180" s="157"/>
    </row>
    <row r="181" spans="1:8" ht="15">
      <c r="A181" s="140"/>
      <c r="B181" s="75" t="s">
        <v>464</v>
      </c>
      <c r="C181" s="140"/>
      <c r="D181" s="136"/>
      <c r="E181" s="153"/>
      <c r="F181" s="153"/>
      <c r="G181" s="153"/>
      <c r="H181" s="157"/>
    </row>
    <row r="182" spans="1:8" ht="30">
      <c r="A182" s="140"/>
      <c r="B182" s="75" t="s">
        <v>465</v>
      </c>
      <c r="C182" s="140"/>
      <c r="D182" s="136"/>
      <c r="E182" s="153"/>
      <c r="F182" s="153"/>
      <c r="G182" s="153"/>
      <c r="H182" s="157"/>
    </row>
    <row r="183" spans="1:8" ht="30">
      <c r="A183" s="140"/>
      <c r="B183" s="75" t="s">
        <v>466</v>
      </c>
      <c r="C183" s="140"/>
      <c r="D183" s="136"/>
      <c r="E183" s="153"/>
      <c r="F183" s="153"/>
      <c r="G183" s="153"/>
      <c r="H183" s="157"/>
    </row>
    <row r="184" spans="1:8" ht="60">
      <c r="A184" s="140"/>
      <c r="B184" s="75" t="s">
        <v>467</v>
      </c>
      <c r="C184" s="140"/>
      <c r="D184" s="136"/>
      <c r="E184" s="153"/>
      <c r="F184" s="153"/>
      <c r="G184" s="153"/>
      <c r="H184" s="157"/>
    </row>
    <row r="185" spans="1:8" ht="45">
      <c r="A185" s="140"/>
      <c r="B185" s="76" t="s">
        <v>468</v>
      </c>
      <c r="C185" s="140"/>
      <c r="D185" s="136"/>
      <c r="E185" s="153"/>
      <c r="F185" s="153"/>
      <c r="G185" s="153"/>
      <c r="H185" s="157"/>
    </row>
    <row r="186" spans="1:8" ht="15">
      <c r="A186" s="140">
        <v>10</v>
      </c>
      <c r="B186" s="71" t="s">
        <v>469</v>
      </c>
      <c r="C186" s="140">
        <v>1</v>
      </c>
      <c r="D186" s="136" t="s">
        <v>311</v>
      </c>
      <c r="E186" s="153"/>
      <c r="F186" s="153"/>
      <c r="G186" s="153"/>
      <c r="H186" s="157">
        <f>ROUND(ROUND(C186,2)*ROUND(G186,2),2)</f>
        <v>0</v>
      </c>
    </row>
    <row r="187" spans="1:8" ht="30">
      <c r="A187" s="140"/>
      <c r="B187" s="64" t="s">
        <v>470</v>
      </c>
      <c r="C187" s="140"/>
      <c r="D187" s="136"/>
      <c r="E187" s="153"/>
      <c r="F187" s="153"/>
      <c r="G187" s="153"/>
      <c r="H187" s="157"/>
    </row>
    <row r="188" spans="1:8" ht="15">
      <c r="A188" s="140"/>
      <c r="B188" s="75" t="s">
        <v>471</v>
      </c>
      <c r="C188" s="140"/>
      <c r="D188" s="136"/>
      <c r="E188" s="153"/>
      <c r="F188" s="153"/>
      <c r="G188" s="153"/>
      <c r="H188" s="157"/>
    </row>
    <row r="189" spans="1:8" ht="30">
      <c r="A189" s="140"/>
      <c r="B189" s="75" t="s">
        <v>472</v>
      </c>
      <c r="C189" s="140"/>
      <c r="D189" s="136"/>
      <c r="E189" s="153"/>
      <c r="F189" s="153"/>
      <c r="G189" s="153"/>
      <c r="H189" s="157"/>
    </row>
    <row r="190" spans="1:8" ht="30">
      <c r="A190" s="140"/>
      <c r="B190" s="75" t="s">
        <v>473</v>
      </c>
      <c r="C190" s="140"/>
      <c r="D190" s="136"/>
      <c r="E190" s="153"/>
      <c r="F190" s="153"/>
      <c r="G190" s="153"/>
      <c r="H190" s="157"/>
    </row>
    <row r="191" spans="1:8" ht="15">
      <c r="A191" s="140"/>
      <c r="B191" s="75" t="s">
        <v>474</v>
      </c>
      <c r="C191" s="140"/>
      <c r="D191" s="136"/>
      <c r="E191" s="153"/>
      <c r="F191" s="153"/>
      <c r="G191" s="153"/>
      <c r="H191" s="157"/>
    </row>
    <row r="192" spans="1:8" ht="30">
      <c r="A192" s="140"/>
      <c r="B192" s="76" t="s">
        <v>475</v>
      </c>
      <c r="C192" s="140"/>
      <c r="D192" s="136"/>
      <c r="E192" s="153"/>
      <c r="F192" s="153"/>
      <c r="G192" s="153"/>
      <c r="H192" s="157"/>
    </row>
    <row r="193" spans="1:8" ht="15">
      <c r="A193" s="62">
        <v>11</v>
      </c>
      <c r="B193" s="71" t="s">
        <v>476</v>
      </c>
      <c r="C193" s="140">
        <v>1</v>
      </c>
      <c r="D193" s="136" t="s">
        <v>311</v>
      </c>
      <c r="E193" s="153"/>
      <c r="F193" s="153"/>
      <c r="G193" s="153"/>
      <c r="H193" s="157">
        <f>ROUND(ROUND(C193:C207,2)*ROUND(G193,2),2)</f>
        <v>0</v>
      </c>
    </row>
    <row r="194" spans="1:8" ht="15">
      <c r="A194" s="140"/>
      <c r="B194" s="64" t="s">
        <v>477</v>
      </c>
      <c r="C194" s="140"/>
      <c r="D194" s="136"/>
      <c r="E194" s="153"/>
      <c r="F194" s="153"/>
      <c r="G194" s="153"/>
      <c r="H194" s="157"/>
    </row>
    <row r="195" spans="1:8" ht="15">
      <c r="A195" s="140"/>
      <c r="B195" s="75" t="s">
        <v>478</v>
      </c>
      <c r="C195" s="140"/>
      <c r="D195" s="136"/>
      <c r="E195" s="153"/>
      <c r="F195" s="153"/>
      <c r="G195" s="153"/>
      <c r="H195" s="157"/>
    </row>
    <row r="196" spans="1:8" ht="15">
      <c r="A196" s="140"/>
      <c r="B196" s="75" t="s">
        <v>479</v>
      </c>
      <c r="C196" s="140"/>
      <c r="D196" s="136"/>
      <c r="E196" s="153"/>
      <c r="F196" s="153"/>
      <c r="G196" s="153"/>
      <c r="H196" s="157"/>
    </row>
    <row r="197" spans="1:8" ht="15">
      <c r="A197" s="140"/>
      <c r="B197" s="75" t="s">
        <v>480</v>
      </c>
      <c r="C197" s="140"/>
      <c r="D197" s="136"/>
      <c r="E197" s="153"/>
      <c r="F197" s="153"/>
      <c r="G197" s="153"/>
      <c r="H197" s="157"/>
    </row>
    <row r="198" spans="1:8" ht="15">
      <c r="A198" s="140"/>
      <c r="B198" s="75" t="s">
        <v>481</v>
      </c>
      <c r="C198" s="140"/>
      <c r="D198" s="136"/>
      <c r="E198" s="153"/>
      <c r="F198" s="153"/>
      <c r="G198" s="153"/>
      <c r="H198" s="157"/>
    </row>
    <row r="199" spans="1:8" ht="15">
      <c r="A199" s="140"/>
      <c r="B199" s="75" t="s">
        <v>482</v>
      </c>
      <c r="C199" s="140"/>
      <c r="D199" s="136"/>
      <c r="E199" s="153"/>
      <c r="F199" s="153"/>
      <c r="G199" s="153"/>
      <c r="H199" s="157"/>
    </row>
    <row r="200" spans="1:8" ht="15">
      <c r="A200" s="140"/>
      <c r="B200" s="75" t="s">
        <v>483</v>
      </c>
      <c r="C200" s="140"/>
      <c r="D200" s="136"/>
      <c r="E200" s="153"/>
      <c r="F200" s="153"/>
      <c r="G200" s="153"/>
      <c r="H200" s="157"/>
    </row>
    <row r="201" spans="1:8" ht="15">
      <c r="A201" s="140"/>
      <c r="B201" s="75" t="s">
        <v>484</v>
      </c>
      <c r="C201" s="140"/>
      <c r="D201" s="136"/>
      <c r="E201" s="153"/>
      <c r="F201" s="153"/>
      <c r="G201" s="153"/>
      <c r="H201" s="157"/>
    </row>
    <row r="202" spans="1:8" ht="15">
      <c r="A202" s="140"/>
      <c r="B202" s="75" t="s">
        <v>485</v>
      </c>
      <c r="C202" s="140"/>
      <c r="D202" s="136"/>
      <c r="E202" s="153"/>
      <c r="F202" s="153"/>
      <c r="G202" s="153"/>
      <c r="H202" s="157"/>
    </row>
    <row r="203" spans="1:8" ht="15">
      <c r="A203" s="140"/>
      <c r="B203" s="75" t="s">
        <v>486</v>
      </c>
      <c r="C203" s="140"/>
      <c r="D203" s="136"/>
      <c r="E203" s="153"/>
      <c r="F203" s="153"/>
      <c r="G203" s="153"/>
      <c r="H203" s="157"/>
    </row>
    <row r="204" spans="1:8" ht="15">
      <c r="A204" s="140"/>
      <c r="B204" s="75" t="s">
        <v>487</v>
      </c>
      <c r="C204" s="140"/>
      <c r="D204" s="136"/>
      <c r="E204" s="153"/>
      <c r="F204" s="153"/>
      <c r="G204" s="153"/>
      <c r="H204" s="157"/>
    </row>
    <row r="205" spans="1:8" ht="30">
      <c r="A205" s="140"/>
      <c r="B205" s="75" t="s">
        <v>488</v>
      </c>
      <c r="C205" s="140"/>
      <c r="D205" s="136"/>
      <c r="E205" s="153"/>
      <c r="F205" s="153"/>
      <c r="G205" s="153"/>
      <c r="H205" s="157"/>
    </row>
    <row r="206" spans="1:8" ht="15">
      <c r="A206" s="140"/>
      <c r="B206" s="75" t="s">
        <v>489</v>
      </c>
      <c r="C206" s="140"/>
      <c r="D206" s="136"/>
      <c r="E206" s="153"/>
      <c r="F206" s="153"/>
      <c r="G206" s="153"/>
      <c r="H206" s="157"/>
    </row>
    <row r="207" spans="1:8" ht="15">
      <c r="A207" s="140"/>
      <c r="B207" s="76" t="s">
        <v>490</v>
      </c>
      <c r="C207" s="140"/>
      <c r="D207" s="136"/>
      <c r="E207" s="153"/>
      <c r="F207" s="153"/>
      <c r="G207" s="153"/>
      <c r="H207" s="157"/>
    </row>
    <row r="208" spans="1:8" ht="30">
      <c r="A208" s="140">
        <v>12</v>
      </c>
      <c r="B208" s="71" t="s">
        <v>491</v>
      </c>
      <c r="C208" s="140">
        <v>1</v>
      </c>
      <c r="D208" s="136" t="s">
        <v>275</v>
      </c>
      <c r="E208" s="153"/>
      <c r="F208" s="153"/>
      <c r="G208" s="153"/>
      <c r="H208" s="157">
        <f>ROUND(ROUND(C208,2)*ROUND(G208,2),2)</f>
        <v>0</v>
      </c>
    </row>
    <row r="209" spans="1:8" ht="15">
      <c r="A209" s="140"/>
      <c r="B209" s="64" t="s">
        <v>492</v>
      </c>
      <c r="C209" s="140"/>
      <c r="D209" s="136"/>
      <c r="E209" s="153"/>
      <c r="F209" s="153"/>
      <c r="G209" s="153"/>
      <c r="H209" s="157"/>
    </row>
    <row r="210" spans="1:8" ht="45">
      <c r="A210" s="140"/>
      <c r="B210" s="75" t="s">
        <v>493</v>
      </c>
      <c r="C210" s="140"/>
      <c r="D210" s="136"/>
      <c r="E210" s="153"/>
      <c r="F210" s="153"/>
      <c r="G210" s="153"/>
      <c r="H210" s="157"/>
    </row>
    <row r="211" spans="1:8" ht="60">
      <c r="A211" s="140"/>
      <c r="B211" s="75" t="s">
        <v>494</v>
      </c>
      <c r="C211" s="140"/>
      <c r="D211" s="136"/>
      <c r="E211" s="153"/>
      <c r="F211" s="153"/>
      <c r="G211" s="153"/>
      <c r="H211" s="157"/>
    </row>
    <row r="212" spans="1:8" ht="60">
      <c r="A212" s="140"/>
      <c r="B212" s="75" t="s">
        <v>495</v>
      </c>
      <c r="C212" s="140"/>
      <c r="D212" s="136"/>
      <c r="E212" s="153"/>
      <c r="F212" s="153"/>
      <c r="G212" s="153"/>
      <c r="H212" s="157"/>
    </row>
    <row r="213" spans="1:8" ht="30">
      <c r="A213" s="140"/>
      <c r="B213" s="76" t="s">
        <v>496</v>
      </c>
      <c r="C213" s="141"/>
      <c r="D213" s="142"/>
      <c r="E213" s="153"/>
      <c r="F213" s="153"/>
      <c r="G213" s="153"/>
      <c r="H213" s="157"/>
    </row>
    <row r="214" spans="1:8" ht="30">
      <c r="A214" s="145">
        <v>13</v>
      </c>
      <c r="B214" s="77" t="s">
        <v>497</v>
      </c>
      <c r="C214" s="143">
        <v>1</v>
      </c>
      <c r="D214" s="143" t="s">
        <v>275</v>
      </c>
      <c r="E214" s="153"/>
      <c r="F214" s="153"/>
      <c r="G214" s="153"/>
      <c r="H214" s="157">
        <f>ROUND(ROUND(C214,2)*ROUND(G214,2),2)</f>
        <v>0</v>
      </c>
    </row>
    <row r="215" spans="1:8" ht="75">
      <c r="A215" s="146"/>
      <c r="B215" s="78" t="s">
        <v>498</v>
      </c>
      <c r="C215" s="144"/>
      <c r="D215" s="144"/>
      <c r="E215" s="153"/>
      <c r="F215" s="153"/>
      <c r="G215" s="153"/>
      <c r="H215" s="157"/>
    </row>
    <row r="216" spans="1:8" ht="75">
      <c r="A216" s="146"/>
      <c r="B216" s="79" t="s">
        <v>499</v>
      </c>
      <c r="C216" s="144"/>
      <c r="D216" s="144"/>
      <c r="E216" s="153"/>
      <c r="F216" s="153"/>
      <c r="G216" s="153"/>
      <c r="H216" s="157"/>
    </row>
    <row r="217" spans="1:8" ht="45">
      <c r="A217" s="146"/>
      <c r="B217" s="79" t="s">
        <v>500</v>
      </c>
      <c r="C217" s="144"/>
      <c r="D217" s="144"/>
      <c r="E217" s="153"/>
      <c r="F217" s="153"/>
      <c r="G217" s="153"/>
      <c r="H217" s="157"/>
    </row>
    <row r="218" spans="1:8" ht="15">
      <c r="A218" s="146"/>
      <c r="B218" s="79" t="s">
        <v>501</v>
      </c>
      <c r="C218" s="144"/>
      <c r="D218" s="144"/>
      <c r="E218" s="153"/>
      <c r="F218" s="153"/>
      <c r="G218" s="153"/>
      <c r="H218" s="157"/>
    </row>
    <row r="219" spans="1:8" ht="30">
      <c r="A219" s="146"/>
      <c r="B219" s="79" t="s">
        <v>502</v>
      </c>
      <c r="C219" s="144"/>
      <c r="D219" s="144"/>
      <c r="E219" s="153"/>
      <c r="F219" s="153"/>
      <c r="G219" s="153"/>
      <c r="H219" s="157"/>
    </row>
    <row r="220" spans="1:8" ht="15">
      <c r="A220" s="146"/>
      <c r="B220" s="79" t="s">
        <v>503</v>
      </c>
      <c r="C220" s="144"/>
      <c r="D220" s="144"/>
      <c r="E220" s="153"/>
      <c r="F220" s="153"/>
      <c r="G220" s="153"/>
      <c r="H220" s="157"/>
    </row>
    <row r="221" spans="1:8" ht="15">
      <c r="A221" s="146"/>
      <c r="B221" s="79" t="s">
        <v>504</v>
      </c>
      <c r="C221" s="144"/>
      <c r="D221" s="144"/>
      <c r="E221" s="153"/>
      <c r="F221" s="153"/>
      <c r="G221" s="153"/>
      <c r="H221" s="157"/>
    </row>
    <row r="222" spans="1:8" ht="15">
      <c r="A222" s="146"/>
      <c r="B222" s="79" t="s">
        <v>505</v>
      </c>
      <c r="C222" s="144"/>
      <c r="D222" s="144"/>
      <c r="E222" s="153"/>
      <c r="F222" s="153"/>
      <c r="G222" s="153"/>
      <c r="H222" s="157"/>
    </row>
    <row r="223" spans="1:8" ht="30">
      <c r="A223" s="146"/>
      <c r="B223" s="79" t="s">
        <v>506</v>
      </c>
      <c r="C223" s="144"/>
      <c r="D223" s="144"/>
      <c r="E223" s="153"/>
      <c r="F223" s="153"/>
      <c r="G223" s="153"/>
      <c r="H223" s="157"/>
    </row>
    <row r="224" spans="1:8" ht="30">
      <c r="A224" s="147"/>
      <c r="B224" s="80" t="s">
        <v>507</v>
      </c>
      <c r="C224" s="144"/>
      <c r="D224" s="144"/>
      <c r="E224" s="153"/>
      <c r="F224" s="153"/>
      <c r="G224" s="153"/>
      <c r="H224" s="157"/>
    </row>
    <row r="225" spans="1:4" ht="15">
      <c r="A225" s="63"/>
      <c r="B225" s="72"/>
      <c r="C225" s="148"/>
      <c r="D225" s="148"/>
    </row>
    <row r="226" spans="1:4" ht="15">
      <c r="A226" s="63"/>
      <c r="B226" s="72"/>
      <c r="C226" s="149"/>
      <c r="D226" s="149"/>
    </row>
    <row r="227" spans="1:4" ht="15">
      <c r="A227" s="63"/>
      <c r="B227" s="72"/>
      <c r="C227" s="149"/>
      <c r="D227" s="149"/>
    </row>
    <row r="228" spans="1:4" ht="120">
      <c r="A228" s="63"/>
      <c r="B228" s="72" t="s">
        <v>508</v>
      </c>
      <c r="C228" s="149"/>
      <c r="D228" s="149"/>
    </row>
    <row r="229" spans="1:4" ht="15">
      <c r="A229" s="81"/>
      <c r="B229" s="81"/>
      <c r="C229" s="82"/>
      <c r="D229" s="83"/>
    </row>
    <row r="230" spans="1:4" ht="15">
      <c r="A230" s="81"/>
      <c r="B230" s="81"/>
      <c r="C230" s="82"/>
      <c r="D230" s="83"/>
    </row>
    <row r="231" spans="1:9" ht="15">
      <c r="A231" s="81"/>
      <c r="B231" s="81"/>
      <c r="C231" s="82"/>
      <c r="D231" s="83"/>
      <c r="G231" s="114" t="s">
        <v>61</v>
      </c>
      <c r="H231" s="114"/>
      <c r="I231" s="114"/>
    </row>
    <row r="232" spans="7:9" ht="15">
      <c r="G232" s="114" t="s">
        <v>60</v>
      </c>
      <c r="H232" s="114"/>
      <c r="I232" s="114"/>
    </row>
    <row r="233" spans="7:9" ht="15">
      <c r="G233" s="114"/>
      <c r="H233" s="114"/>
      <c r="I233" s="114"/>
    </row>
  </sheetData>
  <sheetProtection/>
  <mergeCells count="98">
    <mergeCell ref="G231:I231"/>
    <mergeCell ref="G232:I233"/>
    <mergeCell ref="F208:F213"/>
    <mergeCell ref="G208:G213"/>
    <mergeCell ref="H208:H213"/>
    <mergeCell ref="E214:E224"/>
    <mergeCell ref="F214:F224"/>
    <mergeCell ref="G214:G224"/>
    <mergeCell ref="H214:H224"/>
    <mergeCell ref="F186:F192"/>
    <mergeCell ref="G186:G192"/>
    <mergeCell ref="H186:H192"/>
    <mergeCell ref="E193:E207"/>
    <mergeCell ref="F193:F207"/>
    <mergeCell ref="G193:G207"/>
    <mergeCell ref="H193:H207"/>
    <mergeCell ref="F151:F176"/>
    <mergeCell ref="G151:G176"/>
    <mergeCell ref="H151:H176"/>
    <mergeCell ref="E177:E185"/>
    <mergeCell ref="F177:F185"/>
    <mergeCell ref="G177:G185"/>
    <mergeCell ref="H177:H185"/>
    <mergeCell ref="F88:F111"/>
    <mergeCell ref="G88:G111"/>
    <mergeCell ref="H88:H111"/>
    <mergeCell ref="E112:E150"/>
    <mergeCell ref="F112:F150"/>
    <mergeCell ref="G112:G150"/>
    <mergeCell ref="H112:H150"/>
    <mergeCell ref="F48:F60"/>
    <mergeCell ref="G48:G60"/>
    <mergeCell ref="H48:H60"/>
    <mergeCell ref="E61:E87"/>
    <mergeCell ref="F61:F87"/>
    <mergeCell ref="G61:G87"/>
    <mergeCell ref="H61:H87"/>
    <mergeCell ref="E18:E30"/>
    <mergeCell ref="F18:F30"/>
    <mergeCell ref="G18:G30"/>
    <mergeCell ref="H18:H30"/>
    <mergeCell ref="E31:E47"/>
    <mergeCell ref="F31:F47"/>
    <mergeCell ref="G31:G47"/>
    <mergeCell ref="H31:H47"/>
    <mergeCell ref="A194:A207"/>
    <mergeCell ref="A208:A213"/>
    <mergeCell ref="A214:A224"/>
    <mergeCell ref="C225:C228"/>
    <mergeCell ref="D225:D228"/>
    <mergeCell ref="E48:E60"/>
    <mergeCell ref="E88:E111"/>
    <mergeCell ref="E151:E176"/>
    <mergeCell ref="E186:E192"/>
    <mergeCell ref="E208:E213"/>
    <mergeCell ref="A61:A87"/>
    <mergeCell ref="A88:A111"/>
    <mergeCell ref="A112:A150"/>
    <mergeCell ref="A151:A176"/>
    <mergeCell ref="A177:A185"/>
    <mergeCell ref="A186:A192"/>
    <mergeCell ref="C208:C213"/>
    <mergeCell ref="D208:D213"/>
    <mergeCell ref="C214:C224"/>
    <mergeCell ref="D214:D224"/>
    <mergeCell ref="A10:A17"/>
    <mergeCell ref="A18:A30"/>
    <mergeCell ref="C18:C30"/>
    <mergeCell ref="D18:D30"/>
    <mergeCell ref="A31:A47"/>
    <mergeCell ref="A48:A60"/>
    <mergeCell ref="C177:C185"/>
    <mergeCell ref="D177:D185"/>
    <mergeCell ref="C186:C192"/>
    <mergeCell ref="D186:D192"/>
    <mergeCell ref="C193:C207"/>
    <mergeCell ref="D193:D207"/>
    <mergeCell ref="C88:C111"/>
    <mergeCell ref="D88:D111"/>
    <mergeCell ref="C112:C150"/>
    <mergeCell ref="D112:D150"/>
    <mergeCell ref="C151:C176"/>
    <mergeCell ref="D151:D176"/>
    <mergeCell ref="C31:C47"/>
    <mergeCell ref="D31:D47"/>
    <mergeCell ref="C48:C60"/>
    <mergeCell ref="D48:D60"/>
    <mergeCell ref="C61:C87"/>
    <mergeCell ref="D61:D87"/>
    <mergeCell ref="E1:F1"/>
    <mergeCell ref="G1:H1"/>
    <mergeCell ref="A9:H9"/>
    <mergeCell ref="C10:C17"/>
    <mergeCell ref="D10:D17"/>
    <mergeCell ref="E10:E17"/>
    <mergeCell ref="F10:F17"/>
    <mergeCell ref="G10:G17"/>
    <mergeCell ref="H10:H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9"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3"/>
  <sheetViews>
    <sheetView showGridLines="0" zoomScaleSheetLayoutView="100" zoomScalePageLayoutView="0" workbookViewId="0" topLeftCell="A11">
      <selection activeCell="A10" sqref="A10:D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
        <v>62</v>
      </c>
      <c r="E1" s="115"/>
      <c r="F1" s="115"/>
      <c r="G1" s="116" t="s">
        <v>52</v>
      </c>
      <c r="H1" s="116"/>
    </row>
    <row r="3" spans="2:8" ht="15">
      <c r="B3" s="5" t="s">
        <v>2</v>
      </c>
      <c r="C3" s="6">
        <v>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SUM(H10:H17)</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2" customFormat="1" ht="47.25" customHeight="1">
      <c r="A9" s="117" t="s">
        <v>509</v>
      </c>
      <c r="B9" s="118"/>
      <c r="C9" s="118"/>
      <c r="D9" s="118"/>
      <c r="E9" s="118"/>
      <c r="F9" s="118"/>
      <c r="G9" s="118"/>
      <c r="H9" s="119"/>
    </row>
    <row r="10" spans="1:8" s="28" customFormat="1" ht="117.75" customHeight="1">
      <c r="A10" s="23" t="s">
        <v>1</v>
      </c>
      <c r="B10" s="62" t="s">
        <v>510</v>
      </c>
      <c r="C10" s="59">
        <v>2</v>
      </c>
      <c r="D10" s="57" t="s">
        <v>547</v>
      </c>
      <c r="E10" s="25"/>
      <c r="F10" s="25"/>
      <c r="G10" s="26"/>
      <c r="H10" s="27">
        <f aca="true" t="shared" si="0" ref="H10:H17">ROUND(ROUND(C10,2)*ROUND(G10,2),2)</f>
        <v>0</v>
      </c>
    </row>
    <row r="11" spans="1:8" s="28" customFormat="1" ht="68.25" customHeight="1">
      <c r="A11" s="23" t="s">
        <v>33</v>
      </c>
      <c r="B11" s="62" t="s">
        <v>511</v>
      </c>
      <c r="C11" s="59">
        <v>7</v>
      </c>
      <c r="D11" s="57" t="s">
        <v>547</v>
      </c>
      <c r="E11" s="25"/>
      <c r="F11" s="25"/>
      <c r="G11" s="26"/>
      <c r="H11" s="27">
        <f t="shared" si="0"/>
        <v>0</v>
      </c>
    </row>
    <row r="12" spans="1:8" s="28" customFormat="1" ht="29.25" customHeight="1">
      <c r="A12" s="23" t="s">
        <v>34</v>
      </c>
      <c r="B12" s="62" t="s">
        <v>512</v>
      </c>
      <c r="C12" s="59">
        <v>50</v>
      </c>
      <c r="D12" s="57" t="s">
        <v>547</v>
      </c>
      <c r="E12" s="25"/>
      <c r="F12" s="25"/>
      <c r="G12" s="26"/>
      <c r="H12" s="27">
        <f t="shared" si="0"/>
        <v>0</v>
      </c>
    </row>
    <row r="13" spans="1:8" s="28" customFormat="1" ht="29.25" customHeight="1">
      <c r="A13" s="23" t="s">
        <v>35</v>
      </c>
      <c r="B13" s="62" t="s">
        <v>513</v>
      </c>
      <c r="C13" s="59">
        <v>1</v>
      </c>
      <c r="D13" s="57" t="s">
        <v>547</v>
      </c>
      <c r="E13" s="25"/>
      <c r="F13" s="25"/>
      <c r="G13" s="26"/>
      <c r="H13" s="27">
        <f t="shared" si="0"/>
        <v>0</v>
      </c>
    </row>
    <row r="14" spans="1:8" s="28" customFormat="1" ht="96" customHeight="1">
      <c r="A14" s="23" t="s">
        <v>37</v>
      </c>
      <c r="B14" s="62" t="s">
        <v>514</v>
      </c>
      <c r="C14" s="59">
        <v>3</v>
      </c>
      <c r="D14" s="57" t="s">
        <v>547</v>
      </c>
      <c r="E14" s="25"/>
      <c r="F14" s="25"/>
      <c r="G14" s="26"/>
      <c r="H14" s="27">
        <f t="shared" si="0"/>
        <v>0</v>
      </c>
    </row>
    <row r="15" spans="1:8" s="28" customFormat="1" ht="83.25" customHeight="1">
      <c r="A15" s="23" t="s">
        <v>39</v>
      </c>
      <c r="B15" s="62" t="s">
        <v>515</v>
      </c>
      <c r="C15" s="59">
        <v>1</v>
      </c>
      <c r="D15" s="57" t="s">
        <v>547</v>
      </c>
      <c r="E15" s="25"/>
      <c r="F15" s="25"/>
      <c r="G15" s="26"/>
      <c r="H15" s="27">
        <f t="shared" si="0"/>
        <v>0</v>
      </c>
    </row>
    <row r="16" spans="1:8" s="28" customFormat="1" ht="29.25" customHeight="1">
      <c r="A16" s="23" t="s">
        <v>41</v>
      </c>
      <c r="B16" s="62" t="s">
        <v>516</v>
      </c>
      <c r="C16" s="59">
        <v>15</v>
      </c>
      <c r="D16" s="57" t="s">
        <v>547</v>
      </c>
      <c r="E16" s="25"/>
      <c r="F16" s="25"/>
      <c r="G16" s="26"/>
      <c r="H16" s="27">
        <f t="shared" si="0"/>
        <v>0</v>
      </c>
    </row>
    <row r="17" spans="1:8" s="28" customFormat="1" ht="35.25" customHeight="1">
      <c r="A17" s="23" t="s">
        <v>42</v>
      </c>
      <c r="B17" s="62" t="s">
        <v>517</v>
      </c>
      <c r="C17" s="59">
        <v>15</v>
      </c>
      <c r="D17" s="57" t="s">
        <v>547</v>
      </c>
      <c r="E17" s="25"/>
      <c r="F17" s="25"/>
      <c r="G17" s="26"/>
      <c r="H17" s="27">
        <f t="shared" si="0"/>
        <v>0</v>
      </c>
    </row>
    <row r="19" spans="2:4" ht="45" customHeight="1">
      <c r="B19" s="120" t="s">
        <v>518</v>
      </c>
      <c r="C19" s="120"/>
      <c r="D19" s="120"/>
    </row>
    <row r="21" spans="6:8" ht="15">
      <c r="F21" s="114" t="s">
        <v>61</v>
      </c>
      <c r="G21" s="114"/>
      <c r="H21" s="114"/>
    </row>
    <row r="22" spans="6:8" ht="15">
      <c r="F22" s="114" t="s">
        <v>60</v>
      </c>
      <c r="G22" s="114"/>
      <c r="H22" s="114"/>
    </row>
    <row r="23" spans="6:8" ht="15">
      <c r="F23" s="114"/>
      <c r="G23" s="114"/>
      <c r="H23" s="114"/>
    </row>
  </sheetData>
  <sheetProtection/>
  <mergeCells count="6">
    <mergeCell ref="E1:F1"/>
    <mergeCell ref="G1:H1"/>
    <mergeCell ref="A9:H9"/>
    <mergeCell ref="B19:D19"/>
    <mergeCell ref="F21:H21"/>
    <mergeCell ref="F22:H2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1"/>
  <sheetViews>
    <sheetView showGridLines="0" tabSelected="1" zoomScaleSheetLayoutView="100" zoomScalePageLayoutView="0" workbookViewId="0" topLeftCell="A1">
      <selection activeCell="A9" sqref="A9: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
        <v>62</v>
      </c>
      <c r="E1" s="115"/>
      <c r="F1" s="115"/>
      <c r="G1" s="116" t="s">
        <v>52</v>
      </c>
      <c r="H1" s="116"/>
    </row>
    <row r="3" spans="2:8" ht="15">
      <c r="B3" s="5" t="s">
        <v>2</v>
      </c>
      <c r="C3" s="6">
        <v>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SUM(H10:H35)</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2" customFormat="1" ht="32.25" customHeight="1">
      <c r="A9" s="158" t="s">
        <v>520</v>
      </c>
      <c r="B9" s="159"/>
      <c r="C9" s="160"/>
      <c r="D9" s="160"/>
      <c r="E9" s="160"/>
      <c r="F9" s="160"/>
      <c r="G9" s="160"/>
      <c r="H9" s="161"/>
    </row>
    <row r="10" spans="1:8" s="28" customFormat="1" ht="75" customHeight="1">
      <c r="A10" s="23" t="s">
        <v>1</v>
      </c>
      <c r="B10" s="89" t="s">
        <v>530</v>
      </c>
      <c r="C10" s="59">
        <v>1</v>
      </c>
      <c r="D10" s="58" t="s">
        <v>311</v>
      </c>
      <c r="E10" s="25"/>
      <c r="F10" s="25"/>
      <c r="G10" s="26"/>
      <c r="H10" s="27">
        <f aca="true" t="shared" si="0" ref="H10:H35">ROUND(ROUND(C10,2)*ROUND(G10,2),2)</f>
        <v>0</v>
      </c>
    </row>
    <row r="11" spans="1:8" s="28" customFormat="1" ht="33.75" customHeight="1">
      <c r="A11" s="23" t="s">
        <v>33</v>
      </c>
      <c r="B11" s="62" t="s">
        <v>521</v>
      </c>
      <c r="C11" s="59">
        <v>15</v>
      </c>
      <c r="D11" s="58" t="s">
        <v>311</v>
      </c>
      <c r="E11" s="25"/>
      <c r="F11" s="25"/>
      <c r="G11" s="26"/>
      <c r="H11" s="27">
        <f t="shared" si="0"/>
        <v>0</v>
      </c>
    </row>
    <row r="12" spans="1:8" s="28" customFormat="1" ht="39" customHeight="1">
      <c r="A12" s="23" t="s">
        <v>34</v>
      </c>
      <c r="B12" s="62" t="s">
        <v>522</v>
      </c>
      <c r="C12" s="59">
        <v>20</v>
      </c>
      <c r="D12" s="58" t="s">
        <v>311</v>
      </c>
      <c r="E12" s="25"/>
      <c r="F12" s="25"/>
      <c r="G12" s="26"/>
      <c r="H12" s="27">
        <f t="shared" si="0"/>
        <v>0</v>
      </c>
    </row>
    <row r="13" spans="1:8" s="28" customFormat="1" ht="81" customHeight="1">
      <c r="A13" s="23" t="s">
        <v>35</v>
      </c>
      <c r="B13" s="89" t="s">
        <v>531</v>
      </c>
      <c r="C13" s="59">
        <v>1</v>
      </c>
      <c r="D13" s="58" t="s">
        <v>311</v>
      </c>
      <c r="E13" s="25"/>
      <c r="F13" s="25"/>
      <c r="G13" s="26"/>
      <c r="H13" s="27">
        <f t="shared" si="0"/>
        <v>0</v>
      </c>
    </row>
    <row r="14" spans="1:8" s="28" customFormat="1" ht="96" customHeight="1">
      <c r="A14" s="23" t="s">
        <v>37</v>
      </c>
      <c r="B14" s="89" t="s">
        <v>532</v>
      </c>
      <c r="C14" s="59">
        <v>1</v>
      </c>
      <c r="D14" s="58" t="s">
        <v>311</v>
      </c>
      <c r="E14" s="25"/>
      <c r="F14" s="25"/>
      <c r="G14" s="26"/>
      <c r="H14" s="27">
        <f t="shared" si="0"/>
        <v>0</v>
      </c>
    </row>
    <row r="15" spans="1:8" s="28" customFormat="1" ht="38.25" customHeight="1">
      <c r="A15" s="23" t="s">
        <v>39</v>
      </c>
      <c r="B15" s="62" t="s">
        <v>523</v>
      </c>
      <c r="C15" s="59">
        <v>20</v>
      </c>
      <c r="D15" s="58" t="s">
        <v>311</v>
      </c>
      <c r="E15" s="25"/>
      <c r="F15" s="25"/>
      <c r="G15" s="26"/>
      <c r="H15" s="27">
        <f t="shared" si="0"/>
        <v>0</v>
      </c>
    </row>
    <row r="16" spans="1:8" s="28" customFormat="1" ht="35.25" customHeight="1">
      <c r="A16" s="23" t="s">
        <v>41</v>
      </c>
      <c r="B16" s="62" t="s">
        <v>524</v>
      </c>
      <c r="C16" s="59">
        <v>1</v>
      </c>
      <c r="D16" s="58" t="s">
        <v>311</v>
      </c>
      <c r="E16" s="25"/>
      <c r="F16" s="25"/>
      <c r="G16" s="26"/>
      <c r="H16" s="27">
        <f t="shared" si="0"/>
        <v>0</v>
      </c>
    </row>
    <row r="17" spans="1:8" s="28" customFormat="1" ht="48.75" customHeight="1">
      <c r="A17" s="23" t="s">
        <v>42</v>
      </c>
      <c r="B17" s="62" t="s">
        <v>525</v>
      </c>
      <c r="C17" s="59">
        <v>1</v>
      </c>
      <c r="D17" s="58" t="s">
        <v>311</v>
      </c>
      <c r="E17" s="25"/>
      <c r="F17" s="25"/>
      <c r="G17" s="26"/>
      <c r="H17" s="27">
        <f t="shared" si="0"/>
        <v>0</v>
      </c>
    </row>
    <row r="18" spans="1:8" s="28" customFormat="1" ht="80.25" customHeight="1">
      <c r="A18" s="23" t="s">
        <v>53</v>
      </c>
      <c r="B18" s="89" t="s">
        <v>533</v>
      </c>
      <c r="C18" s="59">
        <v>1</v>
      </c>
      <c r="D18" s="58" t="s">
        <v>311</v>
      </c>
      <c r="E18" s="25"/>
      <c r="F18" s="25"/>
      <c r="G18" s="26"/>
      <c r="H18" s="27">
        <f t="shared" si="0"/>
        <v>0</v>
      </c>
    </row>
    <row r="19" spans="1:8" s="28" customFormat="1" ht="96.75" customHeight="1">
      <c r="A19" s="23" t="s">
        <v>54</v>
      </c>
      <c r="B19" s="89" t="s">
        <v>534</v>
      </c>
      <c r="C19" s="59">
        <v>1</v>
      </c>
      <c r="D19" s="58" t="s">
        <v>311</v>
      </c>
      <c r="E19" s="25"/>
      <c r="F19" s="25"/>
      <c r="G19" s="26"/>
      <c r="H19" s="27">
        <f t="shared" si="0"/>
        <v>0</v>
      </c>
    </row>
    <row r="20" spans="1:8" s="28" customFormat="1" ht="165">
      <c r="A20" s="23" t="s">
        <v>55</v>
      </c>
      <c r="B20" s="89" t="s">
        <v>535</v>
      </c>
      <c r="C20" s="59">
        <v>1</v>
      </c>
      <c r="D20" s="58" t="s">
        <v>311</v>
      </c>
      <c r="E20" s="25"/>
      <c r="F20" s="25"/>
      <c r="G20" s="26"/>
      <c r="H20" s="27">
        <f t="shared" si="0"/>
        <v>0</v>
      </c>
    </row>
    <row r="21" spans="1:8" s="28" customFormat="1" ht="54.75" customHeight="1">
      <c r="A21" s="23" t="s">
        <v>95</v>
      </c>
      <c r="B21" s="62" t="s">
        <v>526</v>
      </c>
      <c r="C21" s="59">
        <v>8</v>
      </c>
      <c r="D21" s="58" t="s">
        <v>311</v>
      </c>
      <c r="E21" s="25"/>
      <c r="F21" s="25"/>
      <c r="G21" s="26"/>
      <c r="H21" s="27">
        <f t="shared" si="0"/>
        <v>0</v>
      </c>
    </row>
    <row r="22" spans="1:8" s="28" customFormat="1" ht="50.25" customHeight="1">
      <c r="A22" s="23" t="s">
        <v>96</v>
      </c>
      <c r="B22" s="62" t="s">
        <v>527</v>
      </c>
      <c r="C22" s="59">
        <v>20</v>
      </c>
      <c r="D22" s="58" t="s">
        <v>311</v>
      </c>
      <c r="E22" s="25"/>
      <c r="F22" s="25"/>
      <c r="G22" s="26"/>
      <c r="H22" s="27">
        <f t="shared" si="0"/>
        <v>0</v>
      </c>
    </row>
    <row r="23" spans="1:8" s="28" customFormat="1" ht="32.25" customHeight="1">
      <c r="A23" s="23" t="s">
        <v>97</v>
      </c>
      <c r="B23" s="89" t="s">
        <v>536</v>
      </c>
      <c r="C23" s="59">
        <v>1</v>
      </c>
      <c r="D23" s="58" t="s">
        <v>311</v>
      </c>
      <c r="E23" s="25"/>
      <c r="F23" s="25"/>
      <c r="G23" s="26"/>
      <c r="H23" s="27">
        <f t="shared" si="0"/>
        <v>0</v>
      </c>
    </row>
    <row r="24" spans="1:8" s="28" customFormat="1" ht="29.25" customHeight="1">
      <c r="A24" s="23" t="s">
        <v>98</v>
      </c>
      <c r="B24" s="89" t="s">
        <v>537</v>
      </c>
      <c r="C24" s="59">
        <v>1</v>
      </c>
      <c r="D24" s="58" t="s">
        <v>311</v>
      </c>
      <c r="E24" s="25"/>
      <c r="F24" s="25"/>
      <c r="G24" s="26"/>
      <c r="H24" s="27">
        <f t="shared" si="0"/>
        <v>0</v>
      </c>
    </row>
    <row r="25" spans="1:8" s="28" customFormat="1" ht="35.25" customHeight="1">
      <c r="A25" s="23" t="s">
        <v>100</v>
      </c>
      <c r="B25" s="89" t="s">
        <v>538</v>
      </c>
      <c r="C25" s="59">
        <v>1</v>
      </c>
      <c r="D25" s="58" t="s">
        <v>311</v>
      </c>
      <c r="E25" s="25"/>
      <c r="F25" s="25"/>
      <c r="G25" s="26"/>
      <c r="H25" s="27">
        <f t="shared" si="0"/>
        <v>0</v>
      </c>
    </row>
    <row r="26" spans="1:8" s="28" customFormat="1" ht="29.25" customHeight="1">
      <c r="A26" s="23" t="s">
        <v>105</v>
      </c>
      <c r="B26" s="89" t="s">
        <v>539</v>
      </c>
      <c r="C26" s="59">
        <v>1</v>
      </c>
      <c r="D26" s="58" t="s">
        <v>311</v>
      </c>
      <c r="E26" s="25"/>
      <c r="F26" s="25"/>
      <c r="G26" s="26"/>
      <c r="H26" s="27">
        <f t="shared" si="0"/>
        <v>0</v>
      </c>
    </row>
    <row r="27" spans="1:8" s="28" customFormat="1" ht="53.25" customHeight="1">
      <c r="A27" s="23" t="s">
        <v>106</v>
      </c>
      <c r="B27" s="89" t="s">
        <v>540</v>
      </c>
      <c r="C27" s="59">
        <v>1</v>
      </c>
      <c r="D27" s="58" t="s">
        <v>311</v>
      </c>
      <c r="E27" s="25"/>
      <c r="F27" s="25"/>
      <c r="G27" s="26"/>
      <c r="H27" s="27">
        <f t="shared" si="0"/>
        <v>0</v>
      </c>
    </row>
    <row r="28" spans="1:8" s="28" customFormat="1" ht="38.25" customHeight="1">
      <c r="A28" s="23" t="s">
        <v>107</v>
      </c>
      <c r="B28" s="89" t="s">
        <v>541</v>
      </c>
      <c r="C28" s="59">
        <v>1</v>
      </c>
      <c r="D28" s="58" t="s">
        <v>311</v>
      </c>
      <c r="E28" s="25"/>
      <c r="F28" s="25"/>
      <c r="G28" s="26"/>
      <c r="H28" s="27">
        <f t="shared" si="0"/>
        <v>0</v>
      </c>
    </row>
    <row r="29" spans="1:8" s="28" customFormat="1" ht="29.25" customHeight="1">
      <c r="A29" s="23" t="s">
        <v>112</v>
      </c>
      <c r="B29" s="89" t="s">
        <v>542</v>
      </c>
      <c r="C29" s="59">
        <v>1</v>
      </c>
      <c r="D29" s="58" t="s">
        <v>311</v>
      </c>
      <c r="E29" s="25"/>
      <c r="F29" s="25"/>
      <c r="G29" s="26"/>
      <c r="H29" s="27">
        <f t="shared" si="0"/>
        <v>0</v>
      </c>
    </row>
    <row r="30" spans="1:8" s="28" customFormat="1" ht="35.25" customHeight="1">
      <c r="A30" s="23" t="s">
        <v>113</v>
      </c>
      <c r="B30" s="89" t="s">
        <v>543</v>
      </c>
      <c r="C30" s="59">
        <v>1</v>
      </c>
      <c r="D30" s="58" t="s">
        <v>311</v>
      </c>
      <c r="E30" s="25"/>
      <c r="F30" s="25"/>
      <c r="G30" s="26"/>
      <c r="H30" s="27">
        <f t="shared" si="0"/>
        <v>0</v>
      </c>
    </row>
    <row r="31" spans="1:8" s="28" customFormat="1" ht="40.5" customHeight="1">
      <c r="A31" s="23" t="s">
        <v>114</v>
      </c>
      <c r="B31" s="62" t="s">
        <v>528</v>
      </c>
      <c r="C31" s="59">
        <v>1</v>
      </c>
      <c r="D31" s="58" t="s">
        <v>311</v>
      </c>
      <c r="E31" s="25"/>
      <c r="F31" s="25"/>
      <c r="G31" s="26"/>
      <c r="H31" s="27">
        <f t="shared" si="0"/>
        <v>0</v>
      </c>
    </row>
    <row r="32" spans="1:8" s="28" customFormat="1" ht="49.5" customHeight="1">
      <c r="A32" s="23" t="s">
        <v>120</v>
      </c>
      <c r="B32" s="89" t="s">
        <v>544</v>
      </c>
      <c r="C32" s="59">
        <v>1</v>
      </c>
      <c r="D32" s="58" t="s">
        <v>311</v>
      </c>
      <c r="E32" s="25"/>
      <c r="F32" s="25"/>
      <c r="G32" s="26"/>
      <c r="H32" s="27">
        <f t="shared" si="0"/>
        <v>0</v>
      </c>
    </row>
    <row r="33" spans="1:8" s="28" customFormat="1" ht="36.75" customHeight="1">
      <c r="A33" s="23" t="s">
        <v>121</v>
      </c>
      <c r="B33" s="89" t="s">
        <v>545</v>
      </c>
      <c r="C33" s="59">
        <v>1</v>
      </c>
      <c r="D33" s="58" t="s">
        <v>311</v>
      </c>
      <c r="E33" s="25"/>
      <c r="F33" s="25"/>
      <c r="G33" s="26"/>
      <c r="H33" s="27">
        <f t="shared" si="0"/>
        <v>0</v>
      </c>
    </row>
    <row r="34" spans="1:8" s="28" customFormat="1" ht="51.75" customHeight="1">
      <c r="A34" s="23" t="s">
        <v>122</v>
      </c>
      <c r="B34" s="89" t="s">
        <v>546</v>
      </c>
      <c r="C34" s="59">
        <v>1</v>
      </c>
      <c r="D34" s="58" t="s">
        <v>311</v>
      </c>
      <c r="E34" s="25"/>
      <c r="F34" s="25"/>
      <c r="G34" s="26"/>
      <c r="H34" s="27">
        <f t="shared" si="0"/>
        <v>0</v>
      </c>
    </row>
    <row r="35" spans="1:8" s="28" customFormat="1" ht="40.5" customHeight="1">
      <c r="A35" s="23" t="s">
        <v>123</v>
      </c>
      <c r="B35" s="62" t="s">
        <v>529</v>
      </c>
      <c r="C35" s="59">
        <v>1</v>
      </c>
      <c r="D35" s="58" t="s">
        <v>311</v>
      </c>
      <c r="E35" s="25"/>
      <c r="F35" s="25"/>
      <c r="G35" s="26"/>
      <c r="H35" s="27">
        <f t="shared" si="0"/>
        <v>0</v>
      </c>
    </row>
    <row r="37" spans="2:4" ht="45" customHeight="1">
      <c r="B37" s="120" t="s">
        <v>519</v>
      </c>
      <c r="C37" s="120"/>
      <c r="D37" s="120"/>
    </row>
    <row r="39" spans="6:8" ht="15">
      <c r="F39" s="114" t="s">
        <v>61</v>
      </c>
      <c r="G39" s="114"/>
      <c r="H39" s="114"/>
    </row>
    <row r="40" spans="6:8" ht="15">
      <c r="F40" s="114" t="s">
        <v>60</v>
      </c>
      <c r="G40" s="114"/>
      <c r="H40" s="114"/>
    </row>
    <row r="41" spans="6:8" ht="15">
      <c r="F41" s="114"/>
      <c r="G41" s="114"/>
      <c r="H41" s="114"/>
    </row>
  </sheetData>
  <sheetProtection/>
  <mergeCells count="7">
    <mergeCell ref="E1:F1"/>
    <mergeCell ref="G1:H1"/>
    <mergeCell ref="B37:D37"/>
    <mergeCell ref="F39:H39"/>
    <mergeCell ref="F40:H41"/>
    <mergeCell ref="A9:B9"/>
    <mergeCell ref="C9:H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Beata Musiał</cp:lastModifiedBy>
  <cp:lastPrinted>2019-12-16T07:18:55Z</cp:lastPrinted>
  <dcterms:created xsi:type="dcterms:W3CDTF">2003-05-16T10:10:29Z</dcterms:created>
  <dcterms:modified xsi:type="dcterms:W3CDTF">2019-12-16T07:44:46Z</dcterms:modified>
  <cp:category/>
  <cp:version/>
  <cp:contentType/>
  <cp:contentStatus/>
</cp:coreProperties>
</file>