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bmusial\Desktop\Moje dokumenty\Przetargi\Sprawdzone\LS\"/>
    </mc:Choice>
  </mc:AlternateContent>
  <bookViews>
    <workbookView xWindow="0" yWindow="0" windowWidth="28800" windowHeight="12045" tabRatio="888" activeTab="4"/>
  </bookViews>
  <sheets>
    <sheet name="Informacje ogólne" sheetId="1" r:id="rId1"/>
    <sheet name="część (1)" sheetId="2" r:id="rId2"/>
    <sheet name="część (2)" sheetId="92" r:id="rId3"/>
    <sheet name="część (3)" sheetId="93" r:id="rId4"/>
    <sheet name="część (4)" sheetId="94" r:id="rId5"/>
    <sheet name="część (5)" sheetId="77" r:id="rId6"/>
    <sheet name="część (6)" sheetId="64" r:id="rId7"/>
    <sheet name="część (7)" sheetId="65" r:id="rId8"/>
    <sheet name="część (8)" sheetId="95" r:id="rId9"/>
    <sheet name="część (9)" sheetId="96" r:id="rId10"/>
    <sheet name="część (10)" sheetId="97" r:id="rId11"/>
    <sheet name="część (11)" sheetId="98" r:id="rId12"/>
    <sheet name="część (12)" sheetId="68" r:id="rId13"/>
    <sheet name="część (13)" sheetId="99" r:id="rId14"/>
    <sheet name="część (14)" sheetId="100" r:id="rId15"/>
    <sheet name="część (15)" sheetId="71" r:id="rId16"/>
    <sheet name="część (16)" sheetId="101" r:id="rId17"/>
    <sheet name="część (17)" sheetId="73" r:id="rId18"/>
    <sheet name="część (18)" sheetId="39" r:id="rId19"/>
    <sheet name="część (19)" sheetId="74" r:id="rId20"/>
    <sheet name="część (20)" sheetId="75" r:id="rId21"/>
    <sheet name="część (21)" sheetId="102" r:id="rId22"/>
    <sheet name="część (22)" sheetId="103" r:id="rId23"/>
    <sheet name="część (23)" sheetId="105" r:id="rId24"/>
  </sheets>
  <definedNames>
    <definedName name="_xlnm.Print_Area" localSheetId="1">'część (1)'!$A$1:$H$13</definedName>
    <definedName name="_xlnm.Print_Area" localSheetId="10">'część (10)'!$A$1:$H$13</definedName>
    <definedName name="_xlnm.Print_Area" localSheetId="13">'część (13)'!$A$1:$H$12</definedName>
    <definedName name="_xlnm.Print_Area" localSheetId="14">'część (14)'!$A$1:$H$12</definedName>
    <definedName name="_xlnm.Print_Area" localSheetId="15">'część (15)'!$A$1:$H$10</definedName>
    <definedName name="_xlnm.Print_Area" localSheetId="18">'część (18)'!$A$1:$H$10</definedName>
    <definedName name="_xlnm.Print_Area" localSheetId="2">'część (2)'!$A$1:$H$13</definedName>
    <definedName name="_xlnm.Print_Area" localSheetId="21">'część (21)'!$A$1:$H$22</definedName>
    <definedName name="_xlnm.Print_Area" localSheetId="22">'część (22)'!$A$1:$H$12</definedName>
    <definedName name="_xlnm.Print_Area" localSheetId="23">'część (23)'!$A$1:$H$13</definedName>
    <definedName name="_xlnm.Print_Area" localSheetId="3">'część (3)'!$A$1:$H$13</definedName>
    <definedName name="_xlnm.Print_Area" localSheetId="4">'część (4)'!$A$1:$H$13</definedName>
    <definedName name="_xlnm.Print_Area" localSheetId="5">'część (5)'!$A$1:$H$10</definedName>
    <definedName name="_xlnm.Print_Area" localSheetId="6">'część (6)'!$A$1:$H$10</definedName>
    <definedName name="_xlnm.Print_Area" localSheetId="7">'część (7)'!$A$1:$H$10</definedName>
    <definedName name="_xlnm.Print_Area" localSheetId="8">'część (8)'!$A$1:$H$13</definedName>
    <definedName name="_xlnm.Print_Area" localSheetId="9">'część (9)'!$A$1:$H$13</definedName>
    <definedName name="_xlnm.Print_Area" localSheetId="0">'Informacje ogólne'!$A$1:$D$67</definedName>
  </definedNames>
  <calcPr calcId="152511"/>
</workbook>
</file>

<file path=xl/calcChain.xml><?xml version="1.0" encoding="utf-8"?>
<calcChain xmlns="http://schemas.openxmlformats.org/spreadsheetml/2006/main">
  <c r="H12" i="105" l="1"/>
  <c r="H11" i="105"/>
  <c r="F7" i="105"/>
  <c r="C43" i="1" s="1"/>
  <c r="B1" i="105"/>
  <c r="H11" i="103" l="1"/>
  <c r="H10" i="103"/>
  <c r="B1" i="103"/>
  <c r="H13" i="102"/>
  <c r="H12" i="102"/>
  <c r="H11" i="102"/>
  <c r="H10" i="102"/>
  <c r="B1" i="102"/>
  <c r="F7" i="103" l="1"/>
  <c r="C42" i="1" s="1"/>
  <c r="F7" i="102"/>
  <c r="C41" i="1" s="1"/>
  <c r="H11" i="101"/>
  <c r="H10" i="101"/>
  <c r="B1" i="101"/>
  <c r="H12" i="100"/>
  <c r="H11" i="100"/>
  <c r="F7" i="100" s="1"/>
  <c r="C34" i="1" s="1"/>
  <c r="B1" i="100"/>
  <c r="H12" i="99"/>
  <c r="H11" i="99"/>
  <c r="B1" i="99"/>
  <c r="H12" i="98"/>
  <c r="H11" i="98"/>
  <c r="H10" i="98"/>
  <c r="F7" i="98" s="1"/>
  <c r="C31" i="1" s="1"/>
  <c r="B1" i="98"/>
  <c r="H12" i="97"/>
  <c r="H11" i="97"/>
  <c r="F7" i="97"/>
  <c r="C30" i="1" s="1"/>
  <c r="B1" i="97"/>
  <c r="H12" i="96"/>
  <c r="H11" i="96"/>
  <c r="F7" i="96"/>
  <c r="C29" i="1" s="1"/>
  <c r="B1" i="96"/>
  <c r="H12" i="95"/>
  <c r="H11" i="95"/>
  <c r="F7" i="95"/>
  <c r="C28" i="1" s="1"/>
  <c r="B1" i="95"/>
  <c r="H12" i="94"/>
  <c r="H11" i="94"/>
  <c r="F7" i="94"/>
  <c r="C24" i="1" s="1"/>
  <c r="B1" i="94"/>
  <c r="H12" i="93"/>
  <c r="H11" i="93"/>
  <c r="B1" i="93"/>
  <c r="H12" i="92"/>
  <c r="H11" i="92"/>
  <c r="F7" i="92" s="1"/>
  <c r="C22" i="1" s="1"/>
  <c r="B1" i="92"/>
  <c r="F7" i="93" l="1"/>
  <c r="C23" i="1" s="1"/>
  <c r="F7" i="101"/>
  <c r="C36" i="1" s="1"/>
  <c r="F7" i="99"/>
  <c r="C33" i="1" s="1"/>
  <c r="H10" i="75" l="1"/>
  <c r="H10" i="74"/>
  <c r="H10" i="39"/>
  <c r="H11" i="73"/>
  <c r="H10" i="73"/>
  <c r="H10" i="71" l="1"/>
  <c r="H10" i="68" l="1"/>
  <c r="H10" i="65" l="1"/>
  <c r="H10" i="64"/>
  <c r="H10" i="77" l="1"/>
  <c r="B1" i="77"/>
  <c r="H11" i="2"/>
  <c r="F7" i="2" s="1"/>
  <c r="H12" i="2"/>
  <c r="F7" i="77" l="1"/>
  <c r="C25" i="1" s="1"/>
  <c r="F7" i="75" l="1"/>
  <c r="C40" i="1" s="1"/>
  <c r="B1" i="75"/>
  <c r="F7" i="74"/>
  <c r="C39" i="1" s="1"/>
  <c r="B1" i="74"/>
  <c r="F7" i="73"/>
  <c r="C37" i="1" s="1"/>
  <c r="B1" i="73"/>
  <c r="B1" i="71"/>
  <c r="F7" i="68"/>
  <c r="C32" i="1" s="1"/>
  <c r="B1" i="68"/>
  <c r="F7" i="65"/>
  <c r="C27" i="1" s="1"/>
  <c r="B1" i="65"/>
  <c r="F7" i="64"/>
  <c r="C26" i="1" s="1"/>
  <c r="B1" i="64"/>
  <c r="F7" i="71" l="1"/>
  <c r="C35" i="1" s="1"/>
  <c r="B1" i="2"/>
  <c r="B1" i="39"/>
  <c r="F7" i="39"/>
  <c r="C38" i="1" s="1"/>
  <c r="C21" i="1" l="1"/>
</calcChain>
</file>

<file path=xl/sharedStrings.xml><?xml version="1.0" encoding="utf-8"?>
<sst xmlns="http://schemas.openxmlformats.org/spreadsheetml/2006/main" count="497" uniqueCount="153">
  <si>
    <t>Cena brutto:</t>
  </si>
  <si>
    <t>1.</t>
  </si>
  <si>
    <t>2.</t>
  </si>
  <si>
    <t>3.</t>
  </si>
  <si>
    <t>4.</t>
  </si>
  <si>
    <t>7.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</si>
  <si>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</si>
  <si>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</si>
  <si>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</si>
  <si>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</si>
  <si>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</si>
  <si>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</si>
  <si>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</si>
  <si>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</si>
  <si>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</si>
  <si>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</si>
  <si>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</si>
  <si>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</si>
  <si>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</si>
  <si>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</si>
  <si>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</si>
  <si>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</si>
  <si>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</si>
  <si>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</si>
  <si>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</si>
  <si>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</si>
  <si>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</si>
  <si>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</si>
  <si>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5.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</si>
  <si>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</si>
  <si>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</si>
  <si>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</si>
  <si>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</si>
  <si>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</si>
  <si>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>6.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</si>
  <si>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</si>
  <si>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</si>
  <si>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</si>
  <si>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</si>
  <si>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</si>
  <si>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</si>
  <si>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</si>
  <si>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</si>
  <si>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</si>
  <si>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</si>
  <si>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</si>
  <si>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</si>
  <si>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</si>
  <si>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</si>
  <si>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</si>
  <si>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</si>
  <si>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</si>
  <si>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sztuk</t>
  </si>
  <si>
    <t>Załącznik nr 1 do specyfikacji</t>
  </si>
  <si>
    <t>załącznik nr 1a do specyfikacji</t>
  </si>
  <si>
    <t>8.</t>
  </si>
  <si>
    <t>część 9</t>
  </si>
  <si>
    <t>część 10</t>
  </si>
  <si>
    <t>część 11</t>
  </si>
  <si>
    <t>część 12</t>
  </si>
  <si>
    <t>część 13</t>
  </si>
  <si>
    <t>część 14</t>
  </si>
  <si>
    <t>część 15</t>
  </si>
  <si>
    <t>część 16</t>
  </si>
  <si>
    <t>część 17</t>
  </si>
  <si>
    <t>część 18</t>
  </si>
  <si>
    <t>część 19</t>
  </si>
  <si>
    <t>część 20</t>
  </si>
  <si>
    <t>część 21</t>
  </si>
  <si>
    <t>część 22</t>
  </si>
  <si>
    <t>część 23</t>
  </si>
  <si>
    <t>9.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</si>
  <si>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</si>
  <si>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</si>
  <si>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Załącznik nr 1a do specyfikacji</t>
  </si>
  <si>
    <t>zestawów</t>
  </si>
  <si>
    <t>Oświadczamy, że zamówienie będziemy wykonywać do czasu wyczerpania ilości asortymentu określonego w załączniku nr 1a do specyfikacji, jednak nie dłużej niż przez 24 miesiące, od dnia zawarcia umowy..</t>
  </si>
  <si>
    <t xml:space="preserve">Dotyczy części 1-20, 22, 23: 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  </t>
  </si>
  <si>
    <t>DFP.271.18.2018.LS</t>
  </si>
  <si>
    <t>Dostawa materiałów nefrologicznych, materiałów do konserwacji i napraw aparatury do dializ, zestawów do pomp, pokrowców na głowice laparoskopowe.</t>
  </si>
  <si>
    <t>Dializatory z błoną polisulfonową „low flux” sterylizowane parą wodną lub promieniami gamma</t>
  </si>
  <si>
    <t xml:space="preserve">powierzchnia 1,5 – 1,6 m²                   </t>
  </si>
  <si>
    <t xml:space="preserve">powierzchnia 1,7 – 1,8 m²                   </t>
  </si>
  <si>
    <t>Dializatory z błoną helixonową „high flux” sterylizowane parą wodną lub promieniami gamma</t>
  </si>
  <si>
    <t xml:space="preserve"> powierzchnia 1,6 m²                          </t>
  </si>
  <si>
    <t xml:space="preserve"> powierzchnia 1,8 m²                          </t>
  </si>
  <si>
    <t>Dializatory z błoną polisulfonową mikroondulowaną „low flux” sterylizowane parą wodną lub promieniami gamma</t>
  </si>
  <si>
    <t xml:space="preserve">powierzchnia 1,5 – 1,6 m²              </t>
  </si>
  <si>
    <t xml:space="preserve">powierzchnia 1,7 – 1,8 m²              </t>
  </si>
  <si>
    <t>Dializatory z błoną polisulfonową mikroondulowaną „high flux” sterylizowane parą wodną lub promieniami gamma</t>
  </si>
  <si>
    <t xml:space="preserve">powierzchnia 1,6 m²                      </t>
  </si>
  <si>
    <t xml:space="preserve">powierzchnia 1,7 – 1,8 m²            </t>
  </si>
  <si>
    <t xml:space="preserve">Dializatory „high flux” z błoną poliakrylonitrylową powlekaną polietylenoiminą, heparynizowane, sterylizowane parą wodną lub promieniami gamma - powierzchnia 1,6 m²       </t>
  </si>
  <si>
    <t>Linie krwi do aparatu Braun-Dialog
Linie tętniczo-żylne – zestaw. W skład zestawu wchodzi: spike do kroplówki i łącznik tętnica-żyła, worek. Linie wyposażone w trzy przetworniki ciśnienia złożone ze sztywnej hydrofobowej membrany oraz gwintowanej części wykonanej z miękkiego, elastycznego materiału.</t>
  </si>
  <si>
    <t>Igły do hemodializy tętnicze, sterylizowane promieniami gamma.</t>
  </si>
  <si>
    <t xml:space="preserve">średnica 1,5 mm, dł. 20-25 mm, silikonowane z oczkiem, obrotowy motylek    </t>
  </si>
  <si>
    <t>średnica 1,6 mm, dł. 20-25 mm, silikonowane z oczkiem, obrotowy motylek</t>
  </si>
  <si>
    <t>Igły do hemodializy żylne, sterylizowane promieniami gamma.</t>
  </si>
  <si>
    <t>średnica 1,5 mm, dł. 20-25 mm, silikonowane, obrotowy motylek</t>
  </si>
  <si>
    <t>średnica 1,6 mm, dł. 20-25 mm, silikonowane, obrotowy motylek</t>
  </si>
  <si>
    <t>Igły do hemodializy tętniczo-żylne, SN na jedno wkłucie, sterylizowane promieniami gamma</t>
  </si>
  <si>
    <t xml:space="preserve">średnica 1,5 mm                      </t>
  </si>
  <si>
    <t xml:space="preserve">średnica 1,6 mm                        </t>
  </si>
  <si>
    <t>Zestaw zabiegowy do rozpoczęcia dializy NA CEWNIKU: serweta foliowo-bibułowa 45x45 cm lub 38x45 cm (1 szt), rękawiczki nitrylowe wywijane M/S (4 szt), kompresy z gazy 7,5 cmx7,5 cm (8-10 szt), jałowy, samoprzylepny poliuretanowy opatrunek foliowy 10 cmx 12 cm (1 szt) osobno pakowany.</t>
  </si>
  <si>
    <t>Zestaw zabiegowy do rozpoczęcia dializy NA PRZETOCE: serweta foliowo-bibułowa 50 cmx 35 cm (1szt), rękawiczki nitrylowe wywijane M/S (2 szt), kompresy z gazy 7,5 cm x 7,5 cm (4 szt), jalowy, samoprzylepny opatrunek do mocowania kaniul z włókniny z wkładem chłonnym 8 cm x 5,8 cm (2 szt), przylepiec 2,5 cm x 2 cm paski długości 15 cm (2 szt) lub kompresy z gazy 7,5 cm x 7,5 cm 8 warstw (6 szt), rękawiczki nitrylowe wywijane M/S (2 szt), serweta włókninowa 38 cm x 45 cm (1 szt), przylepiec włókninowy 15 cm x 2,5 cm (4 szt), opatrunek włókninowy do mocowania kaniul z wycięciem i wkładem chłonnym zabezpieczającym miejsce wkłucia 6 cm x 8 cm (2 szt).</t>
  </si>
  <si>
    <t>Zestaw zabiegowy do zakończenia dializy NA PRZETOCE: rękawiczka nitrylowa wywijana L (1 szt), rękawiczki nitrylowe wywijane M/S (2 szt), kompresy z gazy 7,5 cm x 7,5 cm 8 warstw (6 szt), przylepiec 2,5 cm x 2 cm paski dł. 15 cm lub kompresy z gazy 7,5 cm x 7,5 cm 8 warstw (4 szt), rękawiczki nitrylowe wywijane M/S (2 szt), rękawica nitrylowa wywijana L (1 szt), opatrunek włókninowy z wkładem chłonnym 5 cm x 7 cm (2 szt).</t>
  </si>
  <si>
    <t>Łącznik bezigłowy do zabezpieczania cewników do hemodializ:
- szybkość przepływu powyżej 600 ml/min przy ciśnieniu 1 PSI i do 1300 ml/min przy cisnieniu 5 PSI,
- okres stosowania/podłączenia do cewnika - min 7 dni (3 dializy),
- przeźroczysty tor przepływu,
- podłączenie luer i luer lock,
- pakowany pojedyńczo,
- sterylny</t>
  </si>
  <si>
    <t xml:space="preserve">odpowiednie łączenia, kompatybilne z używanym przez oddział aparatem HF 440 (Infomed)      </t>
  </si>
  <si>
    <t>plazmafiltr (polyethersulfon) o powierzchni 0,3 – 0,4 m²</t>
  </si>
  <si>
    <t>Antybakteryjny płyn do zaopatrywania cewników permanentnych z cytrynianem i taurolidyną</t>
  </si>
  <si>
    <t xml:space="preserve">zestaw z dodatkiem heparyny                                                       </t>
  </si>
  <si>
    <t xml:space="preserve">zestaw z dodatkiem urokinazy                                                       </t>
  </si>
  <si>
    <t>Filtr do hemoperfuzji toksyn mocznicowych średniej wielkości i toksyn wiążących się z białkami, jednorazowego użytku, zawierający żywicę makroporową, sterylizowany promieniami gamma</t>
  </si>
  <si>
    <t xml:space="preserve">Zestaw z cewnikiem do długotrwałego dostępu do hemodializy w zestawie do implantacji metodą Seldingera o rozmiarze 15 Fr, składający się z trzonu cewnika zakończonego końcówką w kształcie „V” oraz z oddzielnym zespołem rozgałęziacza, dokręcanym do końca trzonu cewnika, wykonany z Carbothanu, długość cewnika od końca do mankietu od 19 cm do 50 cm, wyposażony w mankiet uszczelniający. W skład zestawu wchodzi: rozszerzadło, prowadnica drutową z końcówką „J”, igła punkcyjna, tunelizator, rozrywalna osłonka z zastawką zapobiegająca zatorowi powietrznemu i utracie krwi.                     </t>
  </si>
  <si>
    <t>Zestaw wymienny rozgałęziacza do nasadki powyższych cewników. W skład zestawu wchodzi: zespół rozgałęziacza dla cewników długości od 19cm do 50cm, adapter kompresyjny, tulejka kompresyjna plus zapasowa, zacisk cewnika, 2 kapturki luerlock</t>
  </si>
  <si>
    <t>Zestaw do cewnikowania żył centralnych do hemodializy, zawierający: cewnik dwuświatłowy, poliuretanowy z powłoką antybakteryjną (chlorheksydyna i sulfadiazyna srebra), z miękką końcówką atraumatyczną, wprowadzany metodą Seldingera, przy pomocy prowadnicy z końcówką J i prostą, strzykawkę umożliwiającą wprowadzenie prowadnicy bez konieczności zdejmowania strzykawki. Skład zestawu:
- prowadnica o średnicy 0,035 cala, długości minimum 60 cm,
- igła do nakłucia 18 GA/6,35 cm,
- igła punkcyjna w miękkiej kaniuli,
- koreczki,
- igła do kontroli ciśnienia,
- rozszerzadło,
- skalpel,
- jednorazowa serweta jałowa,
Cewnik 12 Fr/12 GA, 12 GA, długości 16 i 20 cm</t>
  </si>
  <si>
    <t>Zestaw do cewnikowania żył centralnych do hemodializy, zawierający: cewnik trójświatłowy poliuretanowy z powłoką antybakteryjną (chlorheksydyna i sulfadiazyna srebra), z miękką końcówką atraumatyczną, wprowadzany metodą Seldingera, przy pomocy prowadnicy z końcówką J i prostą, strzykawkę umożliwiającą wprowadzenie prowadnicy bez konieczności zdejmowania strzykawki.Skład zestawu:
- prowadnica o średnicy 0,035 cala, długości minimum 60 cm,
- igła do nakłucia 18 GA/6,35 cm,
- koreczki,
- igła do kontroli ciśnienia,
- rozszerzało,
- skalpel,
- jednorazowa serweta jałowa,
Cewnik 12 Fr/12 GA, 12 GA, 16 GA długości 16 i 20 cm, 25 cm</t>
  </si>
  <si>
    <t>Zestaw do cewnikowania żył centralnych do hemodializy, zawierający: cewnik dwuświatłowy, poliuretanowy z powłoką antybakteryjną (chlorheksydyna i sulfadiazyna srebra) z miękką i elastyczną końcówką atraumatyczną, z przedłużeniami, które można ukierunkować w dowolną stronę, wprowadzany metodą Seldingera, przy pomocy prowadnicy z końcówką J i prostą, strzykawkę 5 ml umożliwiającą wprowadzenie prowadnicy w linii prostej bez konieczności zdejmowania strzykawki. Skład zestawu:
- prowadnica o średnicy 0,035 cala, długości minimum 60 cm,
- igła do nakłucia 18 GA/6,35 cm,
- igła punkcyjna w miękkiej kaniuli,
- koreczki,
- igła do kontroli ciśnienia,
- rozszerzadło,
- skalpel,
- jednorazowa serweta jałowa,
Cewnik 12 Fr/12 GA, 12 GA, długości 16 i 20 cm.</t>
  </si>
  <si>
    <t>Dializatory z błoną poliaryloeterosulfonowo-poliwinylopirolidonową „high-flux” sterylizowane parą wodną eliminujące duże, średnie cząstki - powierzchnia 1,7 m²</t>
  </si>
  <si>
    <t xml:space="preserve">Linie krwi do aparatu Fresenius 4008
Linie tętniczo-żylne-zestaw. W skład zestawu wchodzi: łącznik do recyrkulacji, igła spike, worek, jeziorko średnica 22.      </t>
  </si>
  <si>
    <t>Zestaw do plazmaferezy (klasyczna wymiana osocza), w skład którego wchodzą:</t>
  </si>
  <si>
    <t>Zestaw z cewnikiem
Cewnik wykonany z poliuretanu odpornego na załamania, dwukanałowy, średnica 12 Fr, 3 cm schodkowa końcówka zmniejszająca recyrkulację, w zestawie z igłą wprowadzającą 18 G, prowadnicą o elastycznym końcu w kształcie litery J i dług. 70 cm, rozszerzacz naczyniowy 11-13 Fr, 2 zatyczkami, ruchome skrzydełkami do mocowania, 1 skrzydełko dołączane, opatrunek do mocowania cewnika, ramiona proste oraz zakrzywione; 13 Fr (dodatkowo – rozszerzacz naczyniowy 12-14 Fr), długości 15 cm, 20 cm, 24 cm; opak.= 5 zestawów</t>
  </si>
  <si>
    <t>Filtr bawełniany (wkład filtracyjny sznurowy), porowatość 20 µm</t>
  </si>
  <si>
    <t>Filtr bawełniany (wkład filtracyjny sznurowy), porowatość 10 µm</t>
  </si>
  <si>
    <t>Składniki</t>
  </si>
  <si>
    <t>CAS</t>
  </si>
  <si>
    <t>EINECS</t>
  </si>
  <si>
    <t>CE</t>
  </si>
  <si>
    <t>Kwas nadoctowy</t>
  </si>
  <si>
    <t>79-21-0</t>
  </si>
  <si>
    <t>201-186-8</t>
  </si>
  <si>
    <t>607-094-00-8</t>
  </si>
  <si>
    <t>Nadtlenek wodoru</t>
  </si>
  <si>
    <t>7722-84-1</t>
  </si>
  <si>
    <t>231-765-0</t>
  </si>
  <si>
    <t>008-003-00-9</t>
  </si>
  <si>
    <t>Kwas octowy</t>
  </si>
  <si>
    <t>64-19-7</t>
  </si>
  <si>
    <t>200-580-7</t>
  </si>
  <si>
    <t>607-002-00-6</t>
  </si>
  <si>
    <t>Wodorosiarczan</t>
  </si>
  <si>
    <t>7664-93-9</t>
  </si>
  <si>
    <t>231-639-5</t>
  </si>
  <si>
    <t>016-020-00-8</t>
  </si>
  <si>
    <t>* Dotyczy poz. 3: Organiczny Nadtlenek, Typu F, Ciecz</t>
  </si>
  <si>
    <t>Skład:</t>
  </si>
  <si>
    <t>Środki dezynfekujące typu ROXAN (tj. o składzie wskazanym poniżej *) do jednostanowiskowego urządzenia uzdatniającego wodę dla potrzeb hemodializ typ SDS do aparatu Calligan, pojemność 65 ml (opak. 12 but./szt.)</t>
  </si>
  <si>
    <t>Paski wskaźnikowe na obecność H₂O₂ o parametrach - czułość: 0-100mg/l H₂O₂ (opak. 100 szt.)</t>
  </si>
  <si>
    <t xml:space="preserve">Zestaw ochronny przed światłem nieprzezroczysty bursztynowy do pomp objętościowych Alaris GW 800, filtr 15 µm w komorze kroplowej, wolny od DEHP (ftalanów) długości 250 cm, objętość przestrzeni martwej (napełniania) 23 ml, średnica 3 mm, filtr hydrofobowy wlotu powietrza, końcówka Luer męska, zastawka typu antysyfon, zacisk typu Robert's, 1 iglica z odpowietrzeniem lub bez, bez DEHP </t>
  </si>
  <si>
    <t xml:space="preserve">Zestaw standardowy (linia infuzyjna) do pomp objętościowych Alaris GW 800 do wlewów z filtrem 15 µm w komorze kroplowej, wolny od DEHP (ftalanów) długości 220 cm, objętość przestrzeni martwej (napełniania) 21 ml, średnica 3mm, zacisk rolkowy, filtr hydrofobowy wlotu powietrza, końcówka Luer męska z zastawką zwrotną, 1 iglica z odpowietrzeniem lub bez, bez zawartości DEHP </t>
  </si>
  <si>
    <t>Pokrowce jednorazowego użytku do głowic / optyk laparoskopowego systemu wizualizacji Einstein Vision 2.0.; Sterylny pokrowiec jednorazowego użytku endoskopowej głowicy kamery 3D wysokiej rozdzielczości zintegrowanej z optyką i światłowodem; ze zintegrowanym mechanizmem blokującym; sterylna bateria pomiędzy niesterylną głowicą/ optyką a pacjentem; kąt patrzenia optyki 0 ⁰ i 30 ⁰; dystalna końcówka szklana dla zapewnienia niezakłóconego czystego obrazu; zintegrowane przyłącze do systemu mocowania kamery; pokrowiec sterylny, pojedynczo pakowany; w pełni kompatybilny z posiadanymi głowicami/ optykami laparoskopowego systemu wizaliazacji Einstein Vision 2.0; głowica kamery 0 ⁰  2.0 SN495077 EV2-000053 oraz 30 ⁰ 2.0 SN496829 EV2-000054</t>
  </si>
  <si>
    <t>sterylny pokrowiec jednorazowy z optyką 30 ⁰</t>
  </si>
  <si>
    <t>sterylny pokrowiec jednorazowy z optyką 0 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</si>
</sst>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2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theme="1"/>
      <name val="Garamond"/>
      <family val="1"/>
      <charset val="238"/>
    </font>
    <font>
      <sz val="12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8" fillId="0" borderId="0"/>
    <xf numFmtId="0" fontId="7" fillId="0" borderId="0"/>
    <xf numFmtId="0" fontId="3" fillId="0" borderId="0"/>
    <xf numFmtId="0" fontId="7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1" fillId="0" borderId="0"/>
  </cellStyleXfs>
  <cellXfs count="115">
    <xf numFmtId="0" fontId="0" fillId="0" borderId="0" xfId="0"/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49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1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1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44" fontId="4" fillId="2" borderId="5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9" fontId="4" fillId="0" borderId="0" xfId="0" applyNumberFormat="1" applyFont="1" applyFill="1" applyAlignment="1" applyProtection="1">
      <alignment horizontal="left" vertical="top" wrapText="1"/>
      <protection locked="0"/>
    </xf>
    <xf numFmtId="3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0" applyFont="1" applyFill="1" applyBorder="1" applyAlignment="1">
      <alignment horizontal="left" vertical="center" wrapText="1"/>
    </xf>
    <xf numFmtId="3" fontId="4" fillId="0" borderId="1" xfId="10" applyNumberFormat="1" applyFont="1" applyFill="1" applyBorder="1" applyAlignment="1" applyProtection="1">
      <alignment horizontal="center" vertical="center" wrapText="1"/>
    </xf>
    <xf numFmtId="3" fontId="4" fillId="2" borderId="1" xfId="1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44" fontId="4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3" fontId="10" fillId="0" borderId="1" xfId="10" applyNumberFormat="1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3" fontId="10" fillId="2" borderId="1" xfId="1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11" fillId="0" borderId="1" xfId="1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 applyProtection="1">
      <alignment horizontal="left" vertical="top" wrapText="1"/>
      <protection locked="0"/>
    </xf>
    <xf numFmtId="44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3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5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4" fillId="0" borderId="6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justify" vertical="top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3" fontId="5" fillId="0" borderId="7" xfId="0" applyNumberFormat="1" applyFont="1" applyFill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49" fontId="4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4" fillId="0" borderId="0" xfId="0" applyFont="1" applyFill="1" applyAlignment="1" applyProtection="1">
      <alignment horizontal="justify" vertical="top" wrapText="1"/>
      <protection locked="0"/>
    </xf>
    <xf numFmtId="0" fontId="4" fillId="0" borderId="0" xfId="0" applyFont="1" applyAlignment="1">
      <alignment horizontal="justify"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4" xfId="10" applyFont="1" applyFill="1" applyBorder="1" applyAlignment="1">
      <alignment horizontal="left" vertical="center" wrapText="1"/>
    </xf>
    <xf numFmtId="0" fontId="4" fillId="0" borderId="6" xfId="10" applyFont="1" applyFill="1" applyBorder="1" applyAlignment="1">
      <alignment horizontal="left" vertical="center" wrapText="1"/>
    </xf>
    <xf numFmtId="0" fontId="4" fillId="0" borderId="5" xfId="10" applyFont="1" applyFill="1" applyBorder="1" applyAlignment="1">
      <alignment horizontal="left" vertical="center" wrapText="1"/>
    </xf>
    <xf numFmtId="1" fontId="4" fillId="0" borderId="0" xfId="0" applyNumberFormat="1" applyFont="1" applyFill="1" applyAlignment="1" applyProtection="1">
      <alignment horizontal="left" vertical="top" wrapText="1"/>
      <protection locked="0"/>
    </xf>
  </cellXfs>
  <cellStyles count="15">
    <cellStyle name="Dziesiętny" xfId="1" builtinId="3"/>
    <cellStyle name="Dziesiętny 2" xfId="2"/>
    <cellStyle name="Dziesiętny 3" xfId="3"/>
    <cellStyle name="Normalny" xfId="0" builtinId="0"/>
    <cellStyle name="Normalny 10" xfId="13"/>
    <cellStyle name="Normalny 2" xfId="4"/>
    <cellStyle name="Normalny 2 2" xfId="5"/>
    <cellStyle name="Normalny 2 2 2" xfId="14"/>
    <cellStyle name="Normalny 3" xfId="6"/>
    <cellStyle name="Normalny 4" xfId="7"/>
    <cellStyle name="Normalny 6 2" xfId="8"/>
    <cellStyle name="Normalny 7" xfId="9"/>
    <cellStyle name="Normalny 8" xfId="10"/>
    <cellStyle name="Walutowy" xfId="11" builtinId="4"/>
    <cellStyle name="Walutowy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70"/>
  <sheetViews>
    <sheetView showGridLines="0" view="pageBreakPreview" topLeftCell="A50" zoomScale="130" zoomScaleNormal="100" zoomScaleSheetLayoutView="130" zoomScalePageLayoutView="115" workbookViewId="0">
      <selection activeCell="B47" sqref="B47:D47"/>
    </sheetView>
  </sheetViews>
  <sheetFormatPr defaultColWidth="9.140625" defaultRowHeight="15" x14ac:dyDescent="0.2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 x14ac:dyDescent="0.2">
      <c r="D1" s="2" t="s">
        <v>53</v>
      </c>
    </row>
    <row r="2" spans="2:6" ht="18" customHeight="1" x14ac:dyDescent="0.2">
      <c r="B2" s="3"/>
      <c r="C2" s="3" t="s">
        <v>47</v>
      </c>
      <c r="D2" s="3"/>
    </row>
    <row r="3" spans="2:6" ht="18" customHeight="1" x14ac:dyDescent="0.2"/>
    <row r="4" spans="2:6" ht="18" customHeight="1" x14ac:dyDescent="0.2">
      <c r="B4" s="1" t="s">
        <v>38</v>
      </c>
      <c r="C4" s="1" t="s">
        <v>78</v>
      </c>
      <c r="E4" s="5"/>
    </row>
    <row r="5" spans="2:6" ht="18" customHeight="1" x14ac:dyDescent="0.2">
      <c r="E5" s="5"/>
    </row>
    <row r="6" spans="2:6" ht="40.15" customHeight="1" x14ac:dyDescent="0.2">
      <c r="B6" s="1" t="s">
        <v>37</v>
      </c>
      <c r="C6" s="95" t="s">
        <v>79</v>
      </c>
      <c r="D6" s="95"/>
      <c r="E6" s="6"/>
      <c r="F6" s="7"/>
    </row>
    <row r="7" spans="2:6" ht="14.25" customHeight="1" x14ac:dyDescent="0.2"/>
    <row r="8" spans="2:6" ht="14.25" customHeight="1" x14ac:dyDescent="0.2">
      <c r="B8" s="8" t="s">
        <v>32</v>
      </c>
      <c r="C8" s="98"/>
      <c r="D8" s="88"/>
      <c r="E8" s="5"/>
    </row>
    <row r="9" spans="2:6" ht="31.5" customHeight="1" x14ac:dyDescent="0.2">
      <c r="B9" s="8" t="s">
        <v>39</v>
      </c>
      <c r="C9" s="99"/>
      <c r="D9" s="100"/>
      <c r="E9" s="5"/>
    </row>
    <row r="10" spans="2:6" ht="18" customHeight="1" x14ac:dyDescent="0.2">
      <c r="B10" s="8" t="s">
        <v>31</v>
      </c>
      <c r="C10" s="96"/>
      <c r="D10" s="97"/>
      <c r="E10" s="5"/>
    </row>
    <row r="11" spans="2:6" ht="18" customHeight="1" x14ac:dyDescent="0.2">
      <c r="B11" s="8" t="s">
        <v>41</v>
      </c>
      <c r="C11" s="96"/>
      <c r="D11" s="97"/>
      <c r="E11" s="5"/>
    </row>
    <row r="12" spans="2:6" ht="18" customHeight="1" x14ac:dyDescent="0.2">
      <c r="B12" s="8" t="s">
        <v>42</v>
      </c>
      <c r="C12" s="96"/>
      <c r="D12" s="97"/>
      <c r="E12" s="5"/>
    </row>
    <row r="13" spans="2:6" ht="18" customHeight="1" x14ac:dyDescent="0.2">
      <c r="B13" s="8" t="s">
        <v>43</v>
      </c>
      <c r="C13" s="96"/>
      <c r="D13" s="97"/>
      <c r="E13" s="5"/>
    </row>
    <row r="14" spans="2:6" ht="18" customHeight="1" x14ac:dyDescent="0.2">
      <c r="B14" s="8" t="s">
        <v>44</v>
      </c>
      <c r="C14" s="96"/>
      <c r="D14" s="97"/>
      <c r="E14" s="5"/>
    </row>
    <row r="15" spans="2:6" ht="18" customHeight="1" x14ac:dyDescent="0.2">
      <c r="B15" s="8" t="s">
        <v>45</v>
      </c>
      <c r="C15" s="96"/>
      <c r="D15" s="97"/>
      <c r="E15" s="5"/>
    </row>
    <row r="16" spans="2:6" ht="18" customHeight="1" x14ac:dyDescent="0.2">
      <c r="B16" s="8" t="s">
        <v>46</v>
      </c>
      <c r="C16" s="96"/>
      <c r="D16" s="97"/>
      <c r="E16" s="5"/>
    </row>
    <row r="17" spans="1:5" ht="18" customHeight="1" x14ac:dyDescent="0.2">
      <c r="C17" s="5"/>
      <c r="D17" s="10"/>
      <c r="E17" s="5"/>
    </row>
    <row r="18" spans="1:5" ht="18" customHeight="1" x14ac:dyDescent="0.2">
      <c r="B18" s="103" t="s">
        <v>40</v>
      </c>
      <c r="C18" s="104"/>
      <c r="D18" s="11"/>
      <c r="E18" s="7"/>
    </row>
    <row r="19" spans="1:5" ht="18" customHeight="1" thickBot="1" x14ac:dyDescent="0.25">
      <c r="C19" s="7"/>
      <c r="D19" s="11"/>
      <c r="E19" s="7"/>
    </row>
    <row r="20" spans="1:5" ht="18" customHeight="1" thickBot="1" x14ac:dyDescent="0.25">
      <c r="B20" s="12" t="s">
        <v>14</v>
      </c>
      <c r="C20" s="101" t="s">
        <v>0</v>
      </c>
      <c r="D20" s="102"/>
    </row>
    <row r="21" spans="1:5" ht="18" customHeight="1" x14ac:dyDescent="0.2">
      <c r="A21" s="13"/>
      <c r="B21" s="14" t="s">
        <v>20</v>
      </c>
      <c r="C21" s="86">
        <f>'część (1)'!$F$7</f>
        <v>0</v>
      </c>
      <c r="D21" s="87"/>
    </row>
    <row r="22" spans="1:5" ht="18" customHeight="1" x14ac:dyDescent="0.2">
      <c r="A22" s="13"/>
      <c r="B22" s="15" t="s">
        <v>21</v>
      </c>
      <c r="C22" s="86">
        <f>'część (2)'!$F$7</f>
        <v>0</v>
      </c>
      <c r="D22" s="87"/>
    </row>
    <row r="23" spans="1:5" ht="18" customHeight="1" x14ac:dyDescent="0.2">
      <c r="A23" s="13"/>
      <c r="B23" s="14" t="s">
        <v>22</v>
      </c>
      <c r="C23" s="86">
        <f>'część (3)'!$F$7</f>
        <v>0</v>
      </c>
      <c r="D23" s="87"/>
    </row>
    <row r="24" spans="1:5" ht="18" customHeight="1" x14ac:dyDescent="0.2">
      <c r="A24" s="13"/>
      <c r="B24" s="15" t="s">
        <v>23</v>
      </c>
      <c r="C24" s="86">
        <f>'część (4)'!$F$7</f>
        <v>0</v>
      </c>
      <c r="D24" s="87"/>
    </row>
    <row r="25" spans="1:5" ht="18" customHeight="1" x14ac:dyDescent="0.2">
      <c r="A25" s="13"/>
      <c r="B25" s="14" t="s">
        <v>24</v>
      </c>
      <c r="C25" s="86">
        <f>'część (5)'!$F$7</f>
        <v>0</v>
      </c>
      <c r="D25" s="87"/>
    </row>
    <row r="26" spans="1:5" ht="18" customHeight="1" x14ac:dyDescent="0.2">
      <c r="A26" s="13"/>
      <c r="B26" s="15" t="s">
        <v>25</v>
      </c>
      <c r="C26" s="86">
        <f>'część (6)'!$F$7</f>
        <v>0</v>
      </c>
      <c r="D26" s="87"/>
    </row>
    <row r="27" spans="1:5" ht="18" customHeight="1" x14ac:dyDescent="0.2">
      <c r="A27" s="13"/>
      <c r="B27" s="14" t="s">
        <v>26</v>
      </c>
      <c r="C27" s="86">
        <f>'część (7)'!$F$7</f>
        <v>0</v>
      </c>
      <c r="D27" s="87"/>
    </row>
    <row r="28" spans="1:5" ht="18" customHeight="1" x14ac:dyDescent="0.2">
      <c r="A28" s="13"/>
      <c r="B28" s="14" t="s">
        <v>27</v>
      </c>
      <c r="C28" s="86">
        <f>'część (8)'!$F$7</f>
        <v>0</v>
      </c>
      <c r="D28" s="87"/>
    </row>
    <row r="29" spans="1:5" ht="18" customHeight="1" x14ac:dyDescent="0.2">
      <c r="A29" s="13"/>
      <c r="B29" s="15" t="s">
        <v>56</v>
      </c>
      <c r="C29" s="86">
        <f>'część (9)'!$F$7</f>
        <v>0</v>
      </c>
      <c r="D29" s="87"/>
    </row>
    <row r="30" spans="1:5" ht="18" customHeight="1" x14ac:dyDescent="0.2">
      <c r="A30" s="13"/>
      <c r="B30" s="14" t="s">
        <v>57</v>
      </c>
      <c r="C30" s="86">
        <f>'część (10)'!$F$7</f>
        <v>0</v>
      </c>
      <c r="D30" s="87"/>
    </row>
    <row r="31" spans="1:5" ht="18" customHeight="1" x14ac:dyDescent="0.2">
      <c r="A31" s="13"/>
      <c r="B31" s="14" t="s">
        <v>58</v>
      </c>
      <c r="C31" s="86">
        <f>'część (11)'!$F$7</f>
        <v>0</v>
      </c>
      <c r="D31" s="87"/>
    </row>
    <row r="32" spans="1:5" ht="18" customHeight="1" x14ac:dyDescent="0.2">
      <c r="A32" s="13"/>
      <c r="B32" s="15" t="s">
        <v>59</v>
      </c>
      <c r="C32" s="86">
        <f>'część (12)'!$F$7</f>
        <v>0</v>
      </c>
      <c r="D32" s="87"/>
    </row>
    <row r="33" spans="1:6" ht="18" customHeight="1" x14ac:dyDescent="0.2">
      <c r="A33" s="13"/>
      <c r="B33" s="14" t="s">
        <v>60</v>
      </c>
      <c r="C33" s="86">
        <f>'część (13)'!$F$7</f>
        <v>0</v>
      </c>
      <c r="D33" s="87"/>
    </row>
    <row r="34" spans="1:6" ht="18" customHeight="1" x14ac:dyDescent="0.2">
      <c r="A34" s="13"/>
      <c r="B34" s="14" t="s">
        <v>61</v>
      </c>
      <c r="C34" s="86">
        <f>'część (14)'!$F$7</f>
        <v>0</v>
      </c>
      <c r="D34" s="87"/>
    </row>
    <row r="35" spans="1:6" ht="18" customHeight="1" x14ac:dyDescent="0.2">
      <c r="A35" s="13"/>
      <c r="B35" s="14" t="s">
        <v>62</v>
      </c>
      <c r="C35" s="86">
        <f>'część (15)'!$F$7</f>
        <v>0</v>
      </c>
      <c r="D35" s="87"/>
    </row>
    <row r="36" spans="1:6" ht="18" customHeight="1" x14ac:dyDescent="0.2">
      <c r="A36" s="13"/>
      <c r="B36" s="14" t="s">
        <v>63</v>
      </c>
      <c r="C36" s="86">
        <f>'część (16)'!$F$7</f>
        <v>0</v>
      </c>
      <c r="D36" s="87"/>
    </row>
    <row r="37" spans="1:6" ht="18" customHeight="1" x14ac:dyDescent="0.2">
      <c r="A37" s="13"/>
      <c r="B37" s="14" t="s">
        <v>64</v>
      </c>
      <c r="C37" s="86">
        <f>'część (17)'!$F$7</f>
        <v>0</v>
      </c>
      <c r="D37" s="87"/>
    </row>
    <row r="38" spans="1:6" ht="18" customHeight="1" x14ac:dyDescent="0.2">
      <c r="A38" s="13"/>
      <c r="B38" s="14" t="s">
        <v>65</v>
      </c>
      <c r="C38" s="86">
        <f>'część (18)'!$F$7</f>
        <v>0</v>
      </c>
      <c r="D38" s="87"/>
    </row>
    <row r="39" spans="1:6" ht="18" customHeight="1" x14ac:dyDescent="0.2">
      <c r="A39" s="13"/>
      <c r="B39" s="14" t="s">
        <v>66</v>
      </c>
      <c r="C39" s="86">
        <f>'część (19)'!$F$7</f>
        <v>0</v>
      </c>
      <c r="D39" s="87"/>
    </row>
    <row r="40" spans="1:6" ht="18" customHeight="1" x14ac:dyDescent="0.2">
      <c r="A40" s="13"/>
      <c r="B40" s="14" t="s">
        <v>67</v>
      </c>
      <c r="C40" s="86">
        <f>'część (20)'!$F$7</f>
        <v>0</v>
      </c>
      <c r="D40" s="87"/>
    </row>
    <row r="41" spans="1:6" ht="18" customHeight="1" x14ac:dyDescent="0.2">
      <c r="A41" s="13"/>
      <c r="B41" s="14" t="s">
        <v>68</v>
      </c>
      <c r="C41" s="86">
        <f>'część (21)'!$F$7</f>
        <v>0</v>
      </c>
      <c r="D41" s="87"/>
    </row>
    <row r="42" spans="1:6" ht="18" customHeight="1" x14ac:dyDescent="0.2">
      <c r="A42" s="13"/>
      <c r="B42" s="14" t="s">
        <v>69</v>
      </c>
      <c r="C42" s="86">
        <f>'część (22)'!$F$7</f>
        <v>0</v>
      </c>
      <c r="D42" s="87"/>
    </row>
    <row r="43" spans="1:6" ht="18" customHeight="1" x14ac:dyDescent="0.2">
      <c r="A43" s="13"/>
      <c r="B43" s="14" t="s">
        <v>70</v>
      </c>
      <c r="C43" s="86">
        <f>'część (23)'!$F$7</f>
        <v>0</v>
      </c>
      <c r="D43" s="87"/>
    </row>
    <row r="44" spans="1:6" s="60" customFormat="1" ht="15" customHeight="1" x14ac:dyDescent="0.2">
      <c r="A44" s="13"/>
      <c r="B44" s="66"/>
      <c r="C44" s="67"/>
      <c r="D44" s="67"/>
    </row>
    <row r="45" spans="1:6" ht="21" customHeight="1" x14ac:dyDescent="0.2">
      <c r="A45" s="1" t="s">
        <v>1</v>
      </c>
      <c r="B45" s="104" t="s">
        <v>36</v>
      </c>
      <c r="C45" s="103"/>
      <c r="D45" s="109"/>
      <c r="E45" s="16"/>
    </row>
    <row r="46" spans="1:6" ht="42.6" customHeight="1" x14ac:dyDescent="0.2">
      <c r="A46" s="1" t="s">
        <v>2</v>
      </c>
      <c r="B46" s="105" t="s">
        <v>76</v>
      </c>
      <c r="C46" s="105"/>
      <c r="D46" s="105"/>
      <c r="E46" s="17"/>
      <c r="F46" s="7"/>
    </row>
    <row r="47" spans="1:6" s="18" customFormat="1" ht="55.15" customHeight="1" x14ac:dyDescent="0.2">
      <c r="A47" s="18" t="s">
        <v>4</v>
      </c>
      <c r="B47" s="106" t="s">
        <v>77</v>
      </c>
      <c r="C47" s="106"/>
      <c r="D47" s="106"/>
      <c r="E47" s="19"/>
    </row>
    <row r="48" spans="1:6" ht="40.5" customHeight="1" x14ac:dyDescent="0.2">
      <c r="A48" s="1" t="s">
        <v>28</v>
      </c>
      <c r="B48" s="106" t="s">
        <v>18</v>
      </c>
      <c r="C48" s="107"/>
      <c r="D48" s="107"/>
      <c r="E48" s="16"/>
      <c r="F48" s="7"/>
    </row>
    <row r="49" spans="1:6" ht="27.75" customHeight="1" x14ac:dyDescent="0.2">
      <c r="A49" s="1" t="s">
        <v>34</v>
      </c>
      <c r="B49" s="103" t="s">
        <v>29</v>
      </c>
      <c r="C49" s="104"/>
      <c r="D49" s="104"/>
      <c r="E49" s="16"/>
      <c r="F49" s="7"/>
    </row>
    <row r="50" spans="1:6" ht="39.75" customHeight="1" x14ac:dyDescent="0.2">
      <c r="A50" s="1" t="s">
        <v>5</v>
      </c>
      <c r="B50" s="106" t="s">
        <v>30</v>
      </c>
      <c r="C50" s="107"/>
      <c r="D50" s="107"/>
      <c r="E50" s="16"/>
      <c r="F50" s="7"/>
    </row>
    <row r="51" spans="1:6" ht="89.45" customHeight="1" x14ac:dyDescent="0.2">
      <c r="A51" s="1" t="s">
        <v>55</v>
      </c>
      <c r="B51" s="106" t="s">
        <v>72</v>
      </c>
      <c r="C51" s="108"/>
      <c r="D51" s="108"/>
      <c r="E51" s="16"/>
      <c r="F51" s="7"/>
    </row>
    <row r="52" spans="1:6" ht="18" customHeight="1" x14ac:dyDescent="0.2">
      <c r="A52" s="20" t="s">
        <v>71</v>
      </c>
      <c r="B52" s="6" t="s">
        <v>6</v>
      </c>
      <c r="C52" s="7"/>
      <c r="D52" s="1"/>
      <c r="E52" s="21"/>
    </row>
    <row r="53" spans="1:6" ht="11.45" customHeight="1" x14ac:dyDescent="0.2">
      <c r="B53" s="7"/>
      <c r="C53" s="7"/>
      <c r="D53" s="22"/>
      <c r="E53" s="21"/>
    </row>
    <row r="54" spans="1:6" ht="18" customHeight="1" x14ac:dyDescent="0.2">
      <c r="B54" s="90" t="s">
        <v>16</v>
      </c>
      <c r="C54" s="94"/>
      <c r="D54" s="91"/>
      <c r="E54" s="21"/>
    </row>
    <row r="55" spans="1:6" ht="18" customHeight="1" x14ac:dyDescent="0.2">
      <c r="B55" s="90" t="s">
        <v>7</v>
      </c>
      <c r="C55" s="91"/>
      <c r="D55" s="8"/>
      <c r="E55" s="21"/>
    </row>
    <row r="56" spans="1:6" ht="18" customHeight="1" x14ac:dyDescent="0.2">
      <c r="B56" s="92"/>
      <c r="C56" s="93"/>
      <c r="D56" s="8"/>
      <c r="E56" s="21"/>
    </row>
    <row r="57" spans="1:6" ht="18" customHeight="1" x14ac:dyDescent="0.2">
      <c r="B57" s="92"/>
      <c r="C57" s="93"/>
      <c r="D57" s="8"/>
      <c r="E57" s="21"/>
    </row>
    <row r="58" spans="1:6" ht="18" customHeight="1" x14ac:dyDescent="0.2">
      <c r="B58" s="92"/>
      <c r="C58" s="93"/>
      <c r="D58" s="8"/>
      <c r="E58" s="21"/>
    </row>
    <row r="59" spans="1:6" ht="15" customHeight="1" x14ac:dyDescent="0.2">
      <c r="B59" s="24" t="s">
        <v>9</v>
      </c>
      <c r="C59" s="24"/>
      <c r="D59" s="22"/>
      <c r="E59" s="21"/>
    </row>
    <row r="60" spans="1:6" ht="18" customHeight="1" x14ac:dyDescent="0.2">
      <c r="B60" s="90" t="s">
        <v>17</v>
      </c>
      <c r="C60" s="94"/>
      <c r="D60" s="91"/>
      <c r="E60" s="21"/>
    </row>
    <row r="61" spans="1:6" ht="18" customHeight="1" x14ac:dyDescent="0.2">
      <c r="B61" s="25" t="s">
        <v>7</v>
      </c>
      <c r="C61" s="23" t="s">
        <v>8</v>
      </c>
      <c r="D61" s="26" t="s">
        <v>10</v>
      </c>
      <c r="E61" s="21"/>
    </row>
    <row r="62" spans="1:6" ht="18" customHeight="1" x14ac:dyDescent="0.2">
      <c r="B62" s="27"/>
      <c r="C62" s="23"/>
      <c r="D62" s="28"/>
      <c r="E62" s="21"/>
    </row>
    <row r="63" spans="1:6" ht="18" customHeight="1" x14ac:dyDescent="0.2">
      <c r="B63" s="27"/>
      <c r="C63" s="23"/>
      <c r="D63" s="28"/>
      <c r="E63" s="21"/>
    </row>
    <row r="64" spans="1:6" ht="18" customHeight="1" x14ac:dyDescent="0.2">
      <c r="B64" s="24"/>
      <c r="C64" s="24"/>
      <c r="D64" s="22"/>
      <c r="E64" s="21"/>
    </row>
    <row r="65" spans="2:5" ht="18" customHeight="1" x14ac:dyDescent="0.2">
      <c r="B65" s="90" t="s">
        <v>19</v>
      </c>
      <c r="C65" s="94"/>
      <c r="D65" s="91"/>
      <c r="E65" s="21"/>
    </row>
    <row r="66" spans="2:5" ht="18" customHeight="1" x14ac:dyDescent="0.2">
      <c r="B66" s="89" t="s">
        <v>11</v>
      </c>
      <c r="C66" s="89"/>
      <c r="D66" s="8"/>
    </row>
    <row r="67" spans="2:5" ht="18" customHeight="1" x14ac:dyDescent="0.2">
      <c r="B67" s="88"/>
      <c r="C67" s="88"/>
      <c r="D67" s="8"/>
    </row>
    <row r="68" spans="2:5" ht="18" customHeight="1" x14ac:dyDescent="0.2"/>
    <row r="69" spans="2:5" ht="18" customHeight="1" x14ac:dyDescent="0.2"/>
    <row r="70" spans="2:5" ht="18" customHeight="1" x14ac:dyDescent="0.2">
      <c r="D70" s="1"/>
    </row>
  </sheetData>
  <mergeCells count="51">
    <mergeCell ref="B54:D54"/>
    <mergeCell ref="B46:D46"/>
    <mergeCell ref="B48:D48"/>
    <mergeCell ref="C40:D40"/>
    <mergeCell ref="C43:D43"/>
    <mergeCell ref="C42:D42"/>
    <mergeCell ref="B51:D51"/>
    <mergeCell ref="B45:D45"/>
    <mergeCell ref="B50:D50"/>
    <mergeCell ref="B49:D49"/>
    <mergeCell ref="B47:D47"/>
    <mergeCell ref="C15:D15"/>
    <mergeCell ref="B18:C18"/>
    <mergeCell ref="C39:D39"/>
    <mergeCell ref="C41:D41"/>
    <mergeCell ref="C16:D16"/>
    <mergeCell ref="C37:D37"/>
    <mergeCell ref="C32:D32"/>
    <mergeCell ref="C25:D25"/>
    <mergeCell ref="C26:D26"/>
    <mergeCell ref="C6:D6"/>
    <mergeCell ref="C27:D27"/>
    <mergeCell ref="C11:D11"/>
    <mergeCell ref="C8:D8"/>
    <mergeCell ref="C9:D9"/>
    <mergeCell ref="C10:D10"/>
    <mergeCell ref="C12:D12"/>
    <mergeCell ref="C14:D14"/>
    <mergeCell ref="C13:D13"/>
    <mergeCell ref="C23:D23"/>
    <mergeCell ref="C24:D24"/>
    <mergeCell ref="C20:D20"/>
    <mergeCell ref="C22:D22"/>
    <mergeCell ref="C21:D21"/>
    <mergeCell ref="B67:C67"/>
    <mergeCell ref="B66:C66"/>
    <mergeCell ref="B55:C55"/>
    <mergeCell ref="B56:C56"/>
    <mergeCell ref="B58:C58"/>
    <mergeCell ref="B65:D65"/>
    <mergeCell ref="B60:D60"/>
    <mergeCell ref="B57:C57"/>
    <mergeCell ref="C38:D38"/>
    <mergeCell ref="C28:D28"/>
    <mergeCell ref="C31:D31"/>
    <mergeCell ref="C29:D29"/>
    <mergeCell ref="C34:D34"/>
    <mergeCell ref="C33:D33"/>
    <mergeCell ref="C30:D30"/>
    <mergeCell ref="C35:D35"/>
    <mergeCell ref="C36:D36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B21" sqref="B21"/>
    </sheetView>
  </sheetViews>
  <sheetFormatPr defaultColWidth="9.140625" defaultRowHeight="15" x14ac:dyDescent="0.2"/>
  <cols>
    <col min="1" max="1" width="5.28515625" style="72" customWidth="1"/>
    <col min="2" max="2" width="74.85546875" style="72" customWidth="1"/>
    <col min="3" max="3" width="9.7109375" style="32" customWidth="1"/>
    <col min="4" max="4" width="10.28515625" style="75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 x14ac:dyDescent="0.2">
      <c r="B1" s="29" t="str">
        <f>'Informacje ogólne'!C4</f>
        <v>DFP.271.18.2018.LS</v>
      </c>
      <c r="C1" s="72"/>
      <c r="H1" s="31" t="s">
        <v>74</v>
      </c>
      <c r="I1" s="31"/>
      <c r="J1" s="31"/>
    </row>
    <row r="2" spans="1:10" x14ac:dyDescent="0.2">
      <c r="E2" s="104"/>
      <c r="F2" s="104"/>
      <c r="G2" s="110" t="s">
        <v>73</v>
      </c>
      <c r="H2" s="110"/>
    </row>
    <row r="4" spans="1:10" x14ac:dyDescent="0.2">
      <c r="B4" s="6" t="s">
        <v>12</v>
      </c>
      <c r="C4" s="74">
        <v>9</v>
      </c>
      <c r="D4" s="33"/>
      <c r="E4" s="34" t="s">
        <v>15</v>
      </c>
      <c r="F4" s="5"/>
      <c r="G4" s="73"/>
      <c r="H4" s="73"/>
    </row>
    <row r="5" spans="1:10" x14ac:dyDescent="0.2">
      <c r="B5" s="6"/>
      <c r="C5" s="35"/>
      <c r="D5" s="33"/>
      <c r="E5" s="34"/>
      <c r="F5" s="5"/>
      <c r="G5" s="73"/>
      <c r="H5" s="73"/>
    </row>
    <row r="6" spans="1:10" x14ac:dyDescent="0.2">
      <c r="A6" s="6"/>
      <c r="C6" s="35"/>
      <c r="D6" s="33"/>
      <c r="E6" s="73"/>
      <c r="F6" s="73"/>
      <c r="G6" s="73"/>
      <c r="H6" s="73"/>
    </row>
    <row r="7" spans="1:10" x14ac:dyDescent="0.2">
      <c r="A7" s="36"/>
      <c r="B7" s="36"/>
      <c r="C7" s="37"/>
      <c r="D7" s="38"/>
      <c r="E7" s="39" t="s">
        <v>0</v>
      </c>
      <c r="F7" s="40">
        <f>SUM(H11:H12)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33.6" customHeight="1" x14ac:dyDescent="0.2">
      <c r="A10" s="111" t="s">
        <v>97</v>
      </c>
      <c r="B10" s="112"/>
      <c r="C10" s="112"/>
      <c r="D10" s="112"/>
      <c r="E10" s="112"/>
      <c r="F10" s="112"/>
      <c r="G10" s="112"/>
      <c r="H10" s="113"/>
    </row>
    <row r="11" spans="1:10" s="47" customFormat="1" ht="22.15" customHeight="1" x14ac:dyDescent="0.2">
      <c r="A11" s="48" t="s">
        <v>1</v>
      </c>
      <c r="B11" s="57" t="s">
        <v>98</v>
      </c>
      <c r="C11" s="59">
        <v>25000</v>
      </c>
      <c r="D11" s="65" t="s">
        <v>52</v>
      </c>
      <c r="E11" s="51"/>
      <c r="F11" s="51"/>
      <c r="G11" s="52"/>
      <c r="H11" s="53">
        <f t="shared" ref="H11:H12" si="0">ROUND(ROUND(C11,2)*ROUND(G11,2),2)</f>
        <v>0</v>
      </c>
    </row>
    <row r="12" spans="1:10" s="47" customFormat="1" ht="22.9" customHeight="1" x14ac:dyDescent="0.2">
      <c r="A12" s="48" t="s">
        <v>2</v>
      </c>
      <c r="B12" s="57" t="s">
        <v>99</v>
      </c>
      <c r="C12" s="59">
        <v>25000</v>
      </c>
      <c r="D12" s="65" t="s">
        <v>52</v>
      </c>
      <c r="E12" s="51"/>
      <c r="F12" s="51"/>
      <c r="G12" s="52"/>
      <c r="H12" s="53">
        <f t="shared" si="0"/>
        <v>0</v>
      </c>
    </row>
  </sheetData>
  <mergeCells count="3">
    <mergeCell ref="E2:F2"/>
    <mergeCell ref="G2:H2"/>
    <mergeCell ref="A10:H10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B19" sqref="B19"/>
    </sheetView>
  </sheetViews>
  <sheetFormatPr defaultColWidth="9.140625" defaultRowHeight="15" x14ac:dyDescent="0.2"/>
  <cols>
    <col min="1" max="1" width="5.28515625" style="72" customWidth="1"/>
    <col min="2" max="2" width="74.85546875" style="72" customWidth="1"/>
    <col min="3" max="3" width="9.7109375" style="32" customWidth="1"/>
    <col min="4" max="4" width="10.28515625" style="75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 x14ac:dyDescent="0.2">
      <c r="B1" s="29" t="str">
        <f>'Informacje ogólne'!C4</f>
        <v>DFP.271.18.2018.LS</v>
      </c>
      <c r="C1" s="72"/>
      <c r="H1" s="31" t="s">
        <v>74</v>
      </c>
      <c r="I1" s="31"/>
      <c r="J1" s="31"/>
    </row>
    <row r="2" spans="1:10" x14ac:dyDescent="0.2">
      <c r="E2" s="104"/>
      <c r="F2" s="104"/>
      <c r="G2" s="110" t="s">
        <v>73</v>
      </c>
      <c r="H2" s="110"/>
    </row>
    <row r="4" spans="1:10" x14ac:dyDescent="0.2">
      <c r="B4" s="6" t="s">
        <v>12</v>
      </c>
      <c r="C4" s="74">
        <v>10</v>
      </c>
      <c r="D4" s="33"/>
      <c r="E4" s="34" t="s">
        <v>15</v>
      </c>
      <c r="F4" s="5"/>
      <c r="G4" s="73"/>
      <c r="H4" s="73"/>
    </row>
    <row r="5" spans="1:10" x14ac:dyDescent="0.2">
      <c r="B5" s="6"/>
      <c r="C5" s="35"/>
      <c r="D5" s="33"/>
      <c r="E5" s="34"/>
      <c r="F5" s="5"/>
      <c r="G5" s="73"/>
      <c r="H5" s="73"/>
    </row>
    <row r="6" spans="1:10" x14ac:dyDescent="0.2">
      <c r="A6" s="6"/>
      <c r="C6" s="35"/>
      <c r="D6" s="33"/>
      <c r="E6" s="73"/>
      <c r="F6" s="73"/>
      <c r="G6" s="73"/>
      <c r="H6" s="73"/>
    </row>
    <row r="7" spans="1:10" x14ac:dyDescent="0.2">
      <c r="A7" s="36"/>
      <c r="B7" s="36"/>
      <c r="C7" s="37"/>
      <c r="D7" s="38"/>
      <c r="E7" s="39" t="s">
        <v>0</v>
      </c>
      <c r="F7" s="40">
        <f>SUM(H11:H12)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33.6" customHeight="1" x14ac:dyDescent="0.2">
      <c r="A10" s="111" t="s">
        <v>100</v>
      </c>
      <c r="B10" s="112"/>
      <c r="C10" s="112"/>
      <c r="D10" s="112"/>
      <c r="E10" s="112"/>
      <c r="F10" s="112"/>
      <c r="G10" s="112"/>
      <c r="H10" s="113"/>
    </row>
    <row r="11" spans="1:10" s="47" customFormat="1" ht="22.15" customHeight="1" x14ac:dyDescent="0.2">
      <c r="A11" s="48" t="s">
        <v>1</v>
      </c>
      <c r="B11" s="57" t="s">
        <v>101</v>
      </c>
      <c r="C11" s="59">
        <v>70</v>
      </c>
      <c r="D11" s="65" t="s">
        <v>52</v>
      </c>
      <c r="E11" s="51"/>
      <c r="F11" s="51"/>
      <c r="G11" s="52"/>
      <c r="H11" s="53">
        <f t="shared" ref="H11:H12" si="0">ROUND(ROUND(C11,2)*ROUND(G11,2),2)</f>
        <v>0</v>
      </c>
    </row>
    <row r="12" spans="1:10" s="47" customFormat="1" ht="22.9" customHeight="1" x14ac:dyDescent="0.2">
      <c r="A12" s="48" t="s">
        <v>2</v>
      </c>
      <c r="B12" s="57" t="s">
        <v>102</v>
      </c>
      <c r="C12" s="59">
        <v>70</v>
      </c>
      <c r="D12" s="65" t="s">
        <v>52</v>
      </c>
      <c r="E12" s="51"/>
      <c r="F12" s="51"/>
      <c r="G12" s="52"/>
      <c r="H12" s="53">
        <f t="shared" si="0"/>
        <v>0</v>
      </c>
    </row>
  </sheetData>
  <mergeCells count="3">
    <mergeCell ref="E2:F2"/>
    <mergeCell ref="G2:H2"/>
    <mergeCell ref="A10:H10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2"/>
  <sheetViews>
    <sheetView showGridLines="0" view="pageBreakPreview" topLeftCell="A7" zoomScaleNormal="100" zoomScaleSheetLayoutView="10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72" customWidth="1"/>
    <col min="2" max="2" width="74.85546875" style="72" customWidth="1"/>
    <col min="3" max="3" width="9.7109375" style="32" customWidth="1"/>
    <col min="4" max="4" width="9.5703125" style="75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 x14ac:dyDescent="0.2">
      <c r="B1" s="29" t="str">
        <f>'Informacje ogólne'!C4</f>
        <v>DFP.271.18.2018.LS</v>
      </c>
      <c r="C1" s="72"/>
      <c r="H1" s="31" t="s">
        <v>74</v>
      </c>
      <c r="I1" s="31"/>
      <c r="J1" s="31"/>
    </row>
    <row r="2" spans="1:10" x14ac:dyDescent="0.2">
      <c r="E2" s="104"/>
      <c r="F2" s="104"/>
      <c r="G2" s="110" t="s">
        <v>73</v>
      </c>
      <c r="H2" s="110"/>
    </row>
    <row r="4" spans="1:10" x14ac:dyDescent="0.2">
      <c r="B4" s="6" t="s">
        <v>12</v>
      </c>
      <c r="C4" s="74">
        <v>11</v>
      </c>
      <c r="D4" s="33"/>
      <c r="E4" s="34" t="s">
        <v>15</v>
      </c>
      <c r="F4" s="5"/>
      <c r="G4" s="73"/>
      <c r="H4" s="73"/>
    </row>
    <row r="5" spans="1:10" x14ac:dyDescent="0.2">
      <c r="B5" s="6"/>
      <c r="C5" s="35"/>
      <c r="D5" s="33"/>
      <c r="E5" s="34"/>
      <c r="F5" s="5"/>
      <c r="G5" s="73"/>
      <c r="H5" s="73"/>
    </row>
    <row r="6" spans="1:10" x14ac:dyDescent="0.2">
      <c r="A6" s="6"/>
      <c r="C6" s="35"/>
      <c r="D6" s="33"/>
      <c r="E6" s="73"/>
      <c r="F6" s="73"/>
      <c r="G6" s="73"/>
      <c r="H6" s="73"/>
    </row>
    <row r="7" spans="1:10" x14ac:dyDescent="0.2">
      <c r="A7" s="36"/>
      <c r="B7" s="36"/>
      <c r="C7" s="37"/>
      <c r="D7" s="38"/>
      <c r="E7" s="39" t="s">
        <v>0</v>
      </c>
      <c r="F7" s="40">
        <f>SUM(H10:H12)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84" customHeight="1" x14ac:dyDescent="0.2">
      <c r="A10" s="48" t="s">
        <v>1</v>
      </c>
      <c r="B10" s="57" t="s">
        <v>103</v>
      </c>
      <c r="C10" s="76">
        <v>30000</v>
      </c>
      <c r="D10" s="77" t="s">
        <v>75</v>
      </c>
      <c r="E10" s="51"/>
      <c r="F10" s="51"/>
      <c r="G10" s="52"/>
      <c r="H10" s="53">
        <f t="shared" ref="H10:H12" si="0">ROUND(ROUND(C10,2)*ROUND(G10,2),2)</f>
        <v>0</v>
      </c>
    </row>
    <row r="11" spans="1:10" s="47" customFormat="1" ht="144.6" customHeight="1" x14ac:dyDescent="0.2">
      <c r="A11" s="48" t="s">
        <v>2</v>
      </c>
      <c r="B11" s="57" t="s">
        <v>104</v>
      </c>
      <c r="C11" s="78">
        <v>60000</v>
      </c>
      <c r="D11" s="77" t="s">
        <v>75</v>
      </c>
      <c r="E11" s="51"/>
      <c r="F11" s="51"/>
      <c r="G11" s="52"/>
      <c r="H11" s="53">
        <f t="shared" si="0"/>
        <v>0</v>
      </c>
    </row>
    <row r="12" spans="1:10" s="47" customFormat="1" ht="101.45" customHeight="1" x14ac:dyDescent="0.2">
      <c r="A12" s="48" t="s">
        <v>3</v>
      </c>
      <c r="B12" s="57" t="s">
        <v>105</v>
      </c>
      <c r="C12" s="59">
        <v>90000</v>
      </c>
      <c r="D12" s="77" t="s">
        <v>75</v>
      </c>
      <c r="E12" s="51"/>
      <c r="F12" s="51"/>
      <c r="G12" s="52"/>
      <c r="H12" s="53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topLeftCell="A4" zoomScaleNormal="100" zoomScaleSheetLayoutView="100" zoomScalePageLayoutView="85" workbookViewId="0">
      <selection activeCell="D11" sqref="D11"/>
    </sheetView>
  </sheetViews>
  <sheetFormatPr defaultColWidth="9.140625" defaultRowHeight="15" x14ac:dyDescent="0.2"/>
  <cols>
    <col min="1" max="1" width="5.28515625" style="63" customWidth="1"/>
    <col min="2" max="2" width="74.85546875" style="63" customWidth="1"/>
    <col min="3" max="3" width="9.7109375" style="32" customWidth="1"/>
    <col min="4" max="4" width="9.5703125" style="64" customWidth="1"/>
    <col min="5" max="5" width="22.28515625" style="63" customWidth="1"/>
    <col min="6" max="6" width="19.140625" style="63" customWidth="1"/>
    <col min="7" max="7" width="15.140625" style="63" customWidth="1"/>
    <col min="8" max="8" width="19" style="63" customWidth="1"/>
    <col min="9" max="10" width="14.28515625" style="63" customWidth="1"/>
    <col min="11" max="16384" width="9.140625" style="63"/>
  </cols>
  <sheetData>
    <row r="1" spans="1:10" x14ac:dyDescent="0.2">
      <c r="B1" s="29" t="str">
        <f>'Informacje ogólne'!C4</f>
        <v>DFP.271.18.2018.LS</v>
      </c>
      <c r="C1" s="63"/>
      <c r="H1" s="31" t="s">
        <v>74</v>
      </c>
      <c r="I1" s="31"/>
      <c r="J1" s="31"/>
    </row>
    <row r="2" spans="1:10" x14ac:dyDescent="0.2">
      <c r="E2" s="104"/>
      <c r="F2" s="104"/>
      <c r="G2" s="110" t="s">
        <v>73</v>
      </c>
      <c r="H2" s="110"/>
    </row>
    <row r="4" spans="1:10" x14ac:dyDescent="0.2">
      <c r="B4" s="6" t="s">
        <v>12</v>
      </c>
      <c r="C4" s="61">
        <v>12</v>
      </c>
      <c r="D4" s="33"/>
      <c r="E4" s="34" t="s">
        <v>15</v>
      </c>
      <c r="F4" s="5"/>
      <c r="G4" s="62"/>
      <c r="H4" s="62"/>
    </row>
    <row r="5" spans="1:10" x14ac:dyDescent="0.2">
      <c r="B5" s="6"/>
      <c r="C5" s="35"/>
      <c r="D5" s="33"/>
      <c r="E5" s="34"/>
      <c r="F5" s="5"/>
      <c r="G5" s="62"/>
      <c r="H5" s="62"/>
    </row>
    <row r="6" spans="1:10" x14ac:dyDescent="0.2">
      <c r="A6" s="6"/>
      <c r="C6" s="35"/>
      <c r="D6" s="33"/>
      <c r="E6" s="62"/>
      <c r="F6" s="62"/>
      <c r="G6" s="62"/>
      <c r="H6" s="62"/>
    </row>
    <row r="7" spans="1:10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151.15" customHeight="1" x14ac:dyDescent="0.2">
      <c r="A10" s="48" t="s">
        <v>1</v>
      </c>
      <c r="B10" s="84" t="s">
        <v>106</v>
      </c>
      <c r="C10" s="58">
        <v>15000</v>
      </c>
      <c r="D10" s="65" t="s">
        <v>52</v>
      </c>
      <c r="E10" s="51"/>
      <c r="F10" s="51"/>
      <c r="G10" s="52"/>
      <c r="H10" s="53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B18" sqref="B18"/>
    </sheetView>
  </sheetViews>
  <sheetFormatPr defaultColWidth="9.140625" defaultRowHeight="15" x14ac:dyDescent="0.2"/>
  <cols>
    <col min="1" max="1" width="5.28515625" style="72" customWidth="1"/>
    <col min="2" max="2" width="74.85546875" style="72" customWidth="1"/>
    <col min="3" max="3" width="9.7109375" style="32" customWidth="1"/>
    <col min="4" max="4" width="10.28515625" style="75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 x14ac:dyDescent="0.2">
      <c r="B1" s="29" t="str">
        <f>'Informacje ogólne'!C4</f>
        <v>DFP.271.18.2018.LS</v>
      </c>
      <c r="C1" s="72"/>
      <c r="H1" s="31" t="s">
        <v>74</v>
      </c>
      <c r="I1" s="31"/>
      <c r="J1" s="31"/>
    </row>
    <row r="2" spans="1:10" x14ac:dyDescent="0.2">
      <c r="E2" s="104"/>
      <c r="F2" s="104"/>
      <c r="G2" s="110" t="s">
        <v>73</v>
      </c>
      <c r="H2" s="110"/>
    </row>
    <row r="4" spans="1:10" x14ac:dyDescent="0.2">
      <c r="B4" s="6" t="s">
        <v>12</v>
      </c>
      <c r="C4" s="74">
        <v>13</v>
      </c>
      <c r="D4" s="33"/>
      <c r="E4" s="34" t="s">
        <v>15</v>
      </c>
      <c r="F4" s="5"/>
      <c r="G4" s="73"/>
      <c r="H4" s="73"/>
    </row>
    <row r="5" spans="1:10" x14ac:dyDescent="0.2">
      <c r="B5" s="6"/>
      <c r="C5" s="35"/>
      <c r="D5" s="33"/>
      <c r="E5" s="34"/>
      <c r="F5" s="5"/>
      <c r="G5" s="73"/>
      <c r="H5" s="73"/>
    </row>
    <row r="6" spans="1:10" x14ac:dyDescent="0.2">
      <c r="A6" s="6"/>
      <c r="C6" s="35"/>
      <c r="D6" s="33"/>
      <c r="E6" s="73"/>
      <c r="F6" s="73"/>
      <c r="G6" s="73"/>
      <c r="H6" s="73"/>
    </row>
    <row r="7" spans="1:10" x14ac:dyDescent="0.2">
      <c r="A7" s="36"/>
      <c r="B7" s="36"/>
      <c r="C7" s="37"/>
      <c r="D7" s="38"/>
      <c r="E7" s="39" t="s">
        <v>0</v>
      </c>
      <c r="F7" s="40">
        <f>SUM(H11:H12)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33.6" customHeight="1" x14ac:dyDescent="0.2">
      <c r="A10" s="111" t="s">
        <v>120</v>
      </c>
      <c r="B10" s="112"/>
      <c r="C10" s="112"/>
      <c r="D10" s="112"/>
      <c r="E10" s="112"/>
      <c r="F10" s="112"/>
      <c r="G10" s="112"/>
      <c r="H10" s="113"/>
    </row>
    <row r="11" spans="1:10" s="47" customFormat="1" ht="31.9" customHeight="1" x14ac:dyDescent="0.2">
      <c r="A11" s="48" t="s">
        <v>1</v>
      </c>
      <c r="B11" s="57" t="s">
        <v>107</v>
      </c>
      <c r="C11" s="59">
        <v>60</v>
      </c>
      <c r="D11" s="65" t="s">
        <v>52</v>
      </c>
      <c r="E11" s="51"/>
      <c r="F11" s="51"/>
      <c r="G11" s="52"/>
      <c r="H11" s="53">
        <f t="shared" ref="H11:H12" si="0">ROUND(ROUND(C11,2)*ROUND(G11,2),2)</f>
        <v>0</v>
      </c>
    </row>
    <row r="12" spans="1:10" s="47" customFormat="1" ht="33.6" customHeight="1" x14ac:dyDescent="0.2">
      <c r="A12" s="48" t="s">
        <v>2</v>
      </c>
      <c r="B12" s="57" t="s">
        <v>108</v>
      </c>
      <c r="C12" s="59">
        <v>60</v>
      </c>
      <c r="D12" s="65" t="s">
        <v>52</v>
      </c>
      <c r="E12" s="51"/>
      <c r="F12" s="51"/>
      <c r="G12" s="52"/>
      <c r="H12" s="53">
        <f t="shared" si="0"/>
        <v>0</v>
      </c>
    </row>
  </sheetData>
  <mergeCells count="3">
    <mergeCell ref="E2:F2"/>
    <mergeCell ref="G2:H2"/>
    <mergeCell ref="A10:H10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72" customWidth="1"/>
    <col min="2" max="2" width="74.85546875" style="72" customWidth="1"/>
    <col min="3" max="3" width="9.7109375" style="32" customWidth="1"/>
    <col min="4" max="4" width="10.28515625" style="75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 x14ac:dyDescent="0.2">
      <c r="B1" s="29" t="str">
        <f>'Informacje ogólne'!C4</f>
        <v>DFP.271.18.2018.LS</v>
      </c>
      <c r="C1" s="72"/>
      <c r="H1" s="31" t="s">
        <v>74</v>
      </c>
      <c r="I1" s="31"/>
      <c r="J1" s="31"/>
    </row>
    <row r="2" spans="1:10" x14ac:dyDescent="0.2">
      <c r="E2" s="104"/>
      <c r="F2" s="104"/>
      <c r="G2" s="110" t="s">
        <v>73</v>
      </c>
      <c r="H2" s="110"/>
    </row>
    <row r="4" spans="1:10" x14ac:dyDescent="0.2">
      <c r="B4" s="6" t="s">
        <v>12</v>
      </c>
      <c r="C4" s="74">
        <v>14</v>
      </c>
      <c r="D4" s="33"/>
      <c r="E4" s="34" t="s">
        <v>15</v>
      </c>
      <c r="F4" s="5"/>
      <c r="G4" s="73"/>
      <c r="H4" s="73"/>
    </row>
    <row r="5" spans="1:10" x14ac:dyDescent="0.2">
      <c r="B5" s="6"/>
      <c r="C5" s="35"/>
      <c r="D5" s="33"/>
      <c r="E5" s="34"/>
      <c r="F5" s="5"/>
      <c r="G5" s="73"/>
      <c r="H5" s="73"/>
    </row>
    <row r="6" spans="1:10" x14ac:dyDescent="0.2">
      <c r="A6" s="6"/>
      <c r="C6" s="35"/>
      <c r="D6" s="33"/>
      <c r="E6" s="73"/>
      <c r="F6" s="73"/>
      <c r="G6" s="73"/>
      <c r="H6" s="73"/>
    </row>
    <row r="7" spans="1:10" x14ac:dyDescent="0.2">
      <c r="A7" s="36"/>
      <c r="B7" s="36"/>
      <c r="C7" s="37"/>
      <c r="D7" s="38"/>
      <c r="E7" s="39" t="s">
        <v>0</v>
      </c>
      <c r="F7" s="40">
        <f>SUM(H11:H12)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33.6" customHeight="1" x14ac:dyDescent="0.2">
      <c r="A10" s="111" t="s">
        <v>109</v>
      </c>
      <c r="B10" s="112"/>
      <c r="C10" s="112"/>
      <c r="D10" s="112"/>
      <c r="E10" s="112"/>
      <c r="F10" s="112"/>
      <c r="G10" s="112"/>
      <c r="H10" s="113"/>
    </row>
    <row r="11" spans="1:10" s="47" customFormat="1" ht="31.9" customHeight="1" x14ac:dyDescent="0.2">
      <c r="A11" s="48" t="s">
        <v>1</v>
      </c>
      <c r="B11" s="57" t="s">
        <v>110</v>
      </c>
      <c r="C11" s="59">
        <v>30</v>
      </c>
      <c r="D11" s="65" t="s">
        <v>52</v>
      </c>
      <c r="E11" s="51"/>
      <c r="F11" s="51"/>
      <c r="G11" s="52"/>
      <c r="H11" s="53">
        <f t="shared" ref="H11:H12" si="0">ROUND(ROUND(C11,2)*ROUND(G11,2),2)</f>
        <v>0</v>
      </c>
    </row>
    <row r="12" spans="1:10" s="47" customFormat="1" ht="33.6" customHeight="1" x14ac:dyDescent="0.2">
      <c r="A12" s="48" t="s">
        <v>2</v>
      </c>
      <c r="B12" s="57" t="s">
        <v>111</v>
      </c>
      <c r="C12" s="59">
        <v>5</v>
      </c>
      <c r="D12" s="65" t="s">
        <v>52</v>
      </c>
      <c r="E12" s="51"/>
      <c r="F12" s="51"/>
      <c r="G12" s="52"/>
      <c r="H12" s="53">
        <f t="shared" si="0"/>
        <v>0</v>
      </c>
    </row>
  </sheetData>
  <mergeCells count="3">
    <mergeCell ref="E2:F2"/>
    <mergeCell ref="G2:H2"/>
    <mergeCell ref="A10:H10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63" customWidth="1"/>
    <col min="2" max="2" width="74.85546875" style="63" customWidth="1"/>
    <col min="3" max="3" width="9.7109375" style="32" customWidth="1"/>
    <col min="4" max="4" width="7.28515625" style="64" customWidth="1"/>
    <col min="5" max="5" width="22.28515625" style="63" customWidth="1"/>
    <col min="6" max="6" width="19.140625" style="63" customWidth="1"/>
    <col min="7" max="7" width="15.140625" style="63" customWidth="1"/>
    <col min="8" max="8" width="19" style="63" customWidth="1"/>
    <col min="9" max="10" width="14.28515625" style="63" customWidth="1"/>
    <col min="11" max="16384" width="9.140625" style="63"/>
  </cols>
  <sheetData>
    <row r="1" spans="1:10" x14ac:dyDescent="0.2">
      <c r="B1" s="29" t="str">
        <f>'Informacje ogólne'!C4</f>
        <v>DFP.271.18.2018.LS</v>
      </c>
      <c r="C1" s="63"/>
      <c r="H1" s="31" t="s">
        <v>74</v>
      </c>
      <c r="I1" s="31"/>
      <c r="J1" s="31"/>
    </row>
    <row r="2" spans="1:10" x14ac:dyDescent="0.2">
      <c r="E2" s="104"/>
      <c r="F2" s="104"/>
      <c r="G2" s="110" t="s">
        <v>73</v>
      </c>
      <c r="H2" s="110"/>
    </row>
    <row r="4" spans="1:10" x14ac:dyDescent="0.2">
      <c r="B4" s="6" t="s">
        <v>12</v>
      </c>
      <c r="C4" s="61">
        <v>15</v>
      </c>
      <c r="D4" s="33"/>
      <c r="E4" s="34" t="s">
        <v>15</v>
      </c>
      <c r="F4" s="5"/>
      <c r="G4" s="62"/>
      <c r="H4" s="62"/>
    </row>
    <row r="5" spans="1:10" x14ac:dyDescent="0.2">
      <c r="B5" s="6"/>
      <c r="C5" s="35"/>
      <c r="D5" s="33"/>
      <c r="E5" s="34"/>
      <c r="F5" s="5"/>
      <c r="G5" s="62"/>
      <c r="H5" s="62"/>
    </row>
    <row r="6" spans="1:10" x14ac:dyDescent="0.2">
      <c r="A6" s="6"/>
      <c r="C6" s="35"/>
      <c r="D6" s="33"/>
      <c r="E6" s="62"/>
      <c r="F6" s="62"/>
      <c r="G6" s="62"/>
      <c r="H6" s="62"/>
    </row>
    <row r="7" spans="1:10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73.900000000000006" customHeight="1" x14ac:dyDescent="0.2">
      <c r="A10" s="48" t="s">
        <v>1</v>
      </c>
      <c r="B10" s="57" t="s">
        <v>112</v>
      </c>
      <c r="C10" s="58">
        <v>70</v>
      </c>
      <c r="D10" s="65" t="s">
        <v>52</v>
      </c>
      <c r="E10" s="51"/>
      <c r="F10" s="51"/>
      <c r="G10" s="52"/>
      <c r="H10" s="53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1"/>
  <sheetViews>
    <sheetView showGridLines="0" view="pageBreakPreview" zoomScaleNormal="100" zoomScaleSheetLayoutView="100" zoomScalePageLayoutView="85" workbookViewId="0">
      <selection activeCell="B14" sqref="B14"/>
    </sheetView>
  </sheetViews>
  <sheetFormatPr defaultColWidth="9.140625" defaultRowHeight="15" x14ac:dyDescent="0.2"/>
  <cols>
    <col min="1" max="1" width="5.28515625" style="72" customWidth="1"/>
    <col min="2" max="2" width="74.85546875" style="72" customWidth="1"/>
    <col min="3" max="3" width="10.85546875" style="32" customWidth="1"/>
    <col min="4" max="4" width="9" style="75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 x14ac:dyDescent="0.2">
      <c r="B1" s="29" t="str">
        <f>'Informacje ogólne'!C4</f>
        <v>DFP.271.18.2018.LS</v>
      </c>
      <c r="C1" s="72"/>
      <c r="H1" s="31" t="s">
        <v>74</v>
      </c>
      <c r="I1" s="31"/>
      <c r="J1" s="31"/>
    </row>
    <row r="2" spans="1:10" x14ac:dyDescent="0.2">
      <c r="E2" s="104"/>
      <c r="F2" s="104"/>
      <c r="G2" s="110" t="s">
        <v>73</v>
      </c>
      <c r="H2" s="110"/>
    </row>
    <row r="4" spans="1:10" x14ac:dyDescent="0.2">
      <c r="B4" s="6" t="s">
        <v>12</v>
      </c>
      <c r="C4" s="74">
        <v>16</v>
      </c>
      <c r="D4" s="33"/>
      <c r="E4" s="34" t="s">
        <v>15</v>
      </c>
      <c r="F4" s="5"/>
      <c r="G4" s="73"/>
      <c r="H4" s="73"/>
    </row>
    <row r="5" spans="1:10" x14ac:dyDescent="0.2">
      <c r="B5" s="6"/>
      <c r="C5" s="35"/>
      <c r="D5" s="33"/>
      <c r="E5" s="34"/>
      <c r="F5" s="5"/>
      <c r="G5" s="73"/>
      <c r="H5" s="73"/>
    </row>
    <row r="6" spans="1:10" x14ac:dyDescent="0.2">
      <c r="A6" s="6"/>
      <c r="C6" s="35"/>
      <c r="D6" s="33"/>
      <c r="E6" s="73"/>
      <c r="F6" s="73"/>
      <c r="G6" s="73"/>
      <c r="H6" s="73"/>
    </row>
    <row r="7" spans="1:10" x14ac:dyDescent="0.2">
      <c r="A7" s="36"/>
      <c r="B7" s="36"/>
      <c r="C7" s="37"/>
      <c r="D7" s="38"/>
      <c r="E7" s="39" t="s">
        <v>0</v>
      </c>
      <c r="F7" s="40">
        <f>SUM(H10:H11)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130.15" customHeight="1" x14ac:dyDescent="0.2">
      <c r="A10" s="48" t="s">
        <v>1</v>
      </c>
      <c r="B10" s="57" t="s">
        <v>113</v>
      </c>
      <c r="C10" s="58">
        <v>50</v>
      </c>
      <c r="D10" s="65" t="s">
        <v>75</v>
      </c>
      <c r="E10" s="51"/>
      <c r="F10" s="51"/>
      <c r="G10" s="52"/>
      <c r="H10" s="53">
        <f t="shared" ref="H10:H11" si="0">ROUND(ROUND(C10,2)*ROUND(G10,2),2)</f>
        <v>0</v>
      </c>
    </row>
    <row r="11" spans="1:10" s="47" customFormat="1" ht="63" customHeight="1" x14ac:dyDescent="0.2">
      <c r="A11" s="48" t="s">
        <v>2</v>
      </c>
      <c r="B11" s="57" t="s">
        <v>114</v>
      </c>
      <c r="C11" s="59">
        <v>30</v>
      </c>
      <c r="D11" s="65" t="s">
        <v>75</v>
      </c>
      <c r="E11" s="51"/>
      <c r="F11" s="51"/>
      <c r="G11" s="52"/>
      <c r="H11" s="53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1"/>
  <sheetViews>
    <sheetView showGridLines="0" view="pageBreakPreview" topLeftCell="A10" zoomScaleNormal="100" zoomScaleSheetLayoutView="100" zoomScalePageLayoutView="85" workbookViewId="0">
      <selection activeCell="D11" sqref="D11"/>
    </sheetView>
  </sheetViews>
  <sheetFormatPr defaultColWidth="9.140625" defaultRowHeight="15" x14ac:dyDescent="0.2"/>
  <cols>
    <col min="1" max="1" width="5.28515625" style="63" customWidth="1"/>
    <col min="2" max="2" width="74.85546875" style="63" customWidth="1"/>
    <col min="3" max="3" width="10.85546875" style="32" customWidth="1"/>
    <col min="4" max="4" width="9" style="64" customWidth="1"/>
    <col min="5" max="5" width="22.28515625" style="63" customWidth="1"/>
    <col min="6" max="6" width="19.140625" style="63" customWidth="1"/>
    <col min="7" max="7" width="15.140625" style="63" customWidth="1"/>
    <col min="8" max="8" width="19" style="63" customWidth="1"/>
    <col min="9" max="10" width="14.28515625" style="63" customWidth="1"/>
    <col min="11" max="16384" width="9.140625" style="63"/>
  </cols>
  <sheetData>
    <row r="1" spans="1:10" x14ac:dyDescent="0.2">
      <c r="B1" s="29" t="str">
        <f>'Informacje ogólne'!C4</f>
        <v>DFP.271.18.2018.LS</v>
      </c>
      <c r="C1" s="63"/>
      <c r="H1" s="31" t="s">
        <v>74</v>
      </c>
      <c r="I1" s="31"/>
      <c r="J1" s="31"/>
    </row>
    <row r="2" spans="1:10" x14ac:dyDescent="0.2">
      <c r="E2" s="104"/>
      <c r="F2" s="104"/>
      <c r="G2" s="110" t="s">
        <v>73</v>
      </c>
      <c r="H2" s="110"/>
    </row>
    <row r="4" spans="1:10" x14ac:dyDescent="0.2">
      <c r="B4" s="6" t="s">
        <v>12</v>
      </c>
      <c r="C4" s="61">
        <v>17</v>
      </c>
      <c r="D4" s="33"/>
      <c r="E4" s="34" t="s">
        <v>15</v>
      </c>
      <c r="F4" s="5"/>
      <c r="G4" s="62"/>
      <c r="H4" s="62"/>
    </row>
    <row r="5" spans="1:10" x14ac:dyDescent="0.2">
      <c r="B5" s="6"/>
      <c r="C5" s="35"/>
      <c r="D5" s="33"/>
      <c r="E5" s="34"/>
      <c r="F5" s="5"/>
      <c r="G5" s="62"/>
      <c r="H5" s="62"/>
    </row>
    <row r="6" spans="1:10" x14ac:dyDescent="0.2">
      <c r="A6" s="6"/>
      <c r="C6" s="35"/>
      <c r="D6" s="33"/>
      <c r="E6" s="62"/>
      <c r="F6" s="62"/>
      <c r="G6" s="62"/>
      <c r="H6" s="62"/>
    </row>
    <row r="7" spans="1:10" x14ac:dyDescent="0.2">
      <c r="A7" s="36"/>
      <c r="B7" s="36"/>
      <c r="C7" s="37"/>
      <c r="D7" s="38"/>
      <c r="E7" s="39" t="s">
        <v>0</v>
      </c>
      <c r="F7" s="40">
        <f>SUM(H10:H11)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225.6" customHeight="1" x14ac:dyDescent="0.2">
      <c r="A10" s="48" t="s">
        <v>1</v>
      </c>
      <c r="B10" s="57" t="s">
        <v>115</v>
      </c>
      <c r="C10" s="58">
        <v>600</v>
      </c>
      <c r="D10" s="65" t="s">
        <v>75</v>
      </c>
      <c r="E10" s="51"/>
      <c r="F10" s="51"/>
      <c r="G10" s="52"/>
      <c r="H10" s="53">
        <f t="shared" ref="H10:H11" si="0">ROUND(ROUND(C10,2)*ROUND(G10,2),2)</f>
        <v>0</v>
      </c>
    </row>
    <row r="11" spans="1:10" s="47" customFormat="1" ht="215.45" customHeight="1" x14ac:dyDescent="0.2">
      <c r="A11" s="48" t="s">
        <v>2</v>
      </c>
      <c r="B11" s="57" t="s">
        <v>116</v>
      </c>
      <c r="C11" s="59">
        <v>900</v>
      </c>
      <c r="D11" s="65" t="s">
        <v>75</v>
      </c>
      <c r="E11" s="51"/>
      <c r="F11" s="51"/>
      <c r="G11" s="52"/>
      <c r="H11" s="53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N14"/>
  <sheetViews>
    <sheetView showGridLines="0" view="pageBreakPreview" zoomScaleNormal="100" zoomScaleSheetLayoutView="100" zoomScalePageLayoutView="85" workbookViewId="0">
      <selection activeCell="B12" sqref="B12"/>
    </sheetView>
  </sheetViews>
  <sheetFormatPr defaultColWidth="9.140625" defaultRowHeight="15" x14ac:dyDescent="0.2"/>
  <cols>
    <col min="1" max="1" width="5.28515625" style="7" customWidth="1"/>
    <col min="2" max="2" width="74.85546875" style="7" customWidth="1"/>
    <col min="3" max="3" width="9.7109375" style="32" customWidth="1"/>
    <col min="4" max="4" width="9.85546875" style="30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8" style="7" customWidth="1"/>
    <col min="10" max="10" width="15.85546875" style="7" customWidth="1"/>
    <col min="11" max="11" width="15.85546875" style="55" customWidth="1"/>
    <col min="12" max="12" width="15.85546875" style="7" customWidth="1"/>
    <col min="13" max="14" width="14.28515625" style="7" customWidth="1"/>
    <col min="15" max="15" width="15.28515625" style="7" customWidth="1"/>
    <col min="16" max="16384" width="9.140625" style="7"/>
  </cols>
  <sheetData>
    <row r="1" spans="1:14" x14ac:dyDescent="0.2">
      <c r="B1" s="29" t="str">
        <f>'Informacje ogólne'!C4</f>
        <v>DFP.271.18.2018.LS</v>
      </c>
      <c r="C1" s="7"/>
      <c r="G1" s="110" t="s">
        <v>54</v>
      </c>
      <c r="H1" s="110"/>
      <c r="M1" s="31"/>
      <c r="N1" s="31"/>
    </row>
    <row r="2" spans="1:14" x14ac:dyDescent="0.2">
      <c r="E2" s="104"/>
      <c r="F2" s="104"/>
      <c r="G2" s="110" t="s">
        <v>73</v>
      </c>
      <c r="H2" s="110"/>
    </row>
    <row r="4" spans="1:14" x14ac:dyDescent="0.2">
      <c r="B4" s="6" t="s">
        <v>12</v>
      </c>
      <c r="C4" s="9">
        <v>18</v>
      </c>
      <c r="D4" s="33"/>
      <c r="E4" s="34" t="s">
        <v>15</v>
      </c>
      <c r="F4" s="5"/>
      <c r="G4" s="5"/>
      <c r="H4" s="5"/>
      <c r="N4" s="29"/>
    </row>
    <row r="5" spans="1:14" x14ac:dyDescent="0.2">
      <c r="B5" s="6"/>
      <c r="C5" s="35"/>
      <c r="D5" s="33"/>
      <c r="E5" s="34"/>
      <c r="F5" s="5"/>
      <c r="G5" s="5"/>
      <c r="H5" s="5"/>
      <c r="N5" s="29"/>
    </row>
    <row r="6" spans="1:14" x14ac:dyDescent="0.2">
      <c r="A6" s="6"/>
      <c r="C6" s="35"/>
      <c r="D6" s="33"/>
      <c r="E6" s="1"/>
      <c r="F6" s="1"/>
      <c r="G6" s="1"/>
      <c r="H6" s="1"/>
    </row>
    <row r="7" spans="1:14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  <c r="K7" s="7"/>
    </row>
    <row r="8" spans="1:14" ht="12.75" customHeight="1" x14ac:dyDescent="0.2">
      <c r="A8" s="41"/>
      <c r="B8" s="36"/>
      <c r="C8" s="42"/>
      <c r="D8" s="43"/>
      <c r="E8" s="41"/>
      <c r="F8" s="41"/>
      <c r="G8" s="41"/>
      <c r="H8" s="41"/>
      <c r="K8" s="7"/>
    </row>
    <row r="9" spans="1:14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4" s="47" customFormat="1" ht="245.45" customHeight="1" x14ac:dyDescent="0.2">
      <c r="A10" s="48" t="s">
        <v>1</v>
      </c>
      <c r="B10" s="49" t="s">
        <v>117</v>
      </c>
      <c r="C10" s="56">
        <v>20</v>
      </c>
      <c r="D10" s="50" t="s">
        <v>75</v>
      </c>
      <c r="E10" s="51"/>
      <c r="F10" s="51"/>
      <c r="G10" s="52"/>
      <c r="H10" s="53">
        <f t="shared" ref="H10" si="0">ROUND(ROUND(C10,2)*ROUND(G10,2),2)</f>
        <v>0</v>
      </c>
    </row>
    <row r="11" spans="1:14" x14ac:dyDescent="0.2">
      <c r="K11" s="7"/>
    </row>
    <row r="12" spans="1:14" x14ac:dyDescent="0.2">
      <c r="K12" s="7"/>
    </row>
    <row r="13" spans="1:14" x14ac:dyDescent="0.2">
      <c r="K13" s="7"/>
    </row>
    <row r="14" spans="1:14" x14ac:dyDescent="0.2">
      <c r="K14" s="7"/>
    </row>
  </sheetData>
  <mergeCells count="3">
    <mergeCell ref="G1:H1"/>
    <mergeCell ref="E2:F2"/>
    <mergeCell ref="G2:H2"/>
  </mergeCells>
  <phoneticPr fontId="6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 tint="-0.34998626667073579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7" customWidth="1"/>
    <col min="2" max="2" width="74.85546875" style="7" customWidth="1"/>
    <col min="3" max="3" width="9.7109375" style="32" customWidth="1"/>
    <col min="4" max="4" width="10.28515625" style="30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 x14ac:dyDescent="0.2">
      <c r="B1" s="29" t="str">
        <f>'Informacje ogólne'!C4</f>
        <v>DFP.271.18.2018.LS</v>
      </c>
      <c r="C1" s="7"/>
      <c r="H1" s="31" t="s">
        <v>74</v>
      </c>
      <c r="I1" s="31"/>
      <c r="J1" s="31"/>
    </row>
    <row r="2" spans="1:10" x14ac:dyDescent="0.2">
      <c r="E2" s="104"/>
      <c r="F2" s="104"/>
      <c r="G2" s="110" t="s">
        <v>73</v>
      </c>
      <c r="H2" s="110"/>
    </row>
    <row r="4" spans="1:10" x14ac:dyDescent="0.2">
      <c r="B4" s="6" t="s">
        <v>12</v>
      </c>
      <c r="C4" s="9">
        <v>1</v>
      </c>
      <c r="D4" s="33"/>
      <c r="E4" s="34" t="s">
        <v>15</v>
      </c>
      <c r="F4" s="5"/>
      <c r="G4" s="1"/>
      <c r="H4" s="1"/>
    </row>
    <row r="5" spans="1:10" x14ac:dyDescent="0.2">
      <c r="B5" s="6"/>
      <c r="C5" s="35"/>
      <c r="D5" s="33"/>
      <c r="E5" s="34"/>
      <c r="F5" s="5"/>
      <c r="G5" s="1"/>
      <c r="H5" s="1"/>
    </row>
    <row r="6" spans="1:10" x14ac:dyDescent="0.2">
      <c r="A6" s="6"/>
      <c r="C6" s="35"/>
      <c r="D6" s="33"/>
      <c r="E6" s="1"/>
      <c r="F6" s="1"/>
      <c r="G6" s="1"/>
      <c r="H6" s="1"/>
    </row>
    <row r="7" spans="1:10" x14ac:dyDescent="0.2">
      <c r="A7" s="36"/>
      <c r="B7" s="36"/>
      <c r="C7" s="37"/>
      <c r="D7" s="38"/>
      <c r="E7" s="39" t="s">
        <v>0</v>
      </c>
      <c r="F7" s="40">
        <f>SUM(H11:H12)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33.6" customHeight="1" x14ac:dyDescent="0.2">
      <c r="A10" s="111" t="s">
        <v>80</v>
      </c>
      <c r="B10" s="112"/>
      <c r="C10" s="112"/>
      <c r="D10" s="112"/>
      <c r="E10" s="112"/>
      <c r="F10" s="112"/>
      <c r="G10" s="112"/>
      <c r="H10" s="113"/>
    </row>
    <row r="11" spans="1:10" s="47" customFormat="1" ht="22.15" customHeight="1" x14ac:dyDescent="0.2">
      <c r="A11" s="48" t="s">
        <v>1</v>
      </c>
      <c r="B11" s="57" t="s">
        <v>81</v>
      </c>
      <c r="C11" s="59">
        <v>5000</v>
      </c>
      <c r="D11" s="50" t="s">
        <v>52</v>
      </c>
      <c r="E11" s="51"/>
      <c r="F11" s="51"/>
      <c r="G11" s="52"/>
      <c r="H11" s="53">
        <f t="shared" ref="H11:H12" si="0">ROUND(ROUND(C11,2)*ROUND(G11,2),2)</f>
        <v>0</v>
      </c>
    </row>
    <row r="12" spans="1:10" s="47" customFormat="1" ht="22.9" customHeight="1" x14ac:dyDescent="0.2">
      <c r="A12" s="48" t="s">
        <v>2</v>
      </c>
      <c r="B12" s="57" t="s">
        <v>82</v>
      </c>
      <c r="C12" s="59">
        <v>7000</v>
      </c>
      <c r="D12" s="50" t="s">
        <v>52</v>
      </c>
      <c r="E12" s="51"/>
      <c r="F12" s="51"/>
      <c r="G12" s="52"/>
      <c r="H12" s="53">
        <f t="shared" si="0"/>
        <v>0</v>
      </c>
    </row>
  </sheetData>
  <mergeCells count="3">
    <mergeCell ref="E2:F2"/>
    <mergeCell ref="G2:H2"/>
    <mergeCell ref="A10:H10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4" sqref="B14"/>
    </sheetView>
  </sheetViews>
  <sheetFormatPr defaultColWidth="9.140625" defaultRowHeight="15" x14ac:dyDescent="0.2"/>
  <cols>
    <col min="1" max="1" width="5.28515625" style="63" customWidth="1"/>
    <col min="2" max="2" width="74.85546875" style="63" customWidth="1"/>
    <col min="3" max="3" width="9.7109375" style="32" customWidth="1"/>
    <col min="4" max="4" width="10.140625" style="64" customWidth="1"/>
    <col min="5" max="5" width="22.28515625" style="63" customWidth="1"/>
    <col min="6" max="6" width="19.140625" style="63" customWidth="1"/>
    <col min="7" max="7" width="15.140625" style="63" customWidth="1"/>
    <col min="8" max="8" width="19" style="63" customWidth="1"/>
    <col min="9" max="10" width="14.28515625" style="63" customWidth="1"/>
    <col min="11" max="16384" width="9.140625" style="63"/>
  </cols>
  <sheetData>
    <row r="1" spans="1:10" x14ac:dyDescent="0.2">
      <c r="B1" s="29" t="str">
        <f>'Informacje ogólne'!C4</f>
        <v>DFP.271.18.2018.LS</v>
      </c>
      <c r="C1" s="63"/>
      <c r="H1" s="31" t="s">
        <v>74</v>
      </c>
      <c r="I1" s="31"/>
      <c r="J1" s="31"/>
    </row>
    <row r="2" spans="1:10" x14ac:dyDescent="0.2">
      <c r="E2" s="104"/>
      <c r="F2" s="104"/>
      <c r="G2" s="110" t="s">
        <v>73</v>
      </c>
      <c r="H2" s="110"/>
    </row>
    <row r="4" spans="1:10" x14ac:dyDescent="0.2">
      <c r="B4" s="6" t="s">
        <v>12</v>
      </c>
      <c r="C4" s="61">
        <v>19</v>
      </c>
      <c r="D4" s="33"/>
      <c r="E4" s="34" t="s">
        <v>15</v>
      </c>
      <c r="F4" s="5"/>
      <c r="G4" s="62"/>
      <c r="H4" s="62"/>
    </row>
    <row r="5" spans="1:10" x14ac:dyDescent="0.2">
      <c r="B5" s="6"/>
      <c r="C5" s="35"/>
      <c r="D5" s="33"/>
      <c r="E5" s="34"/>
      <c r="F5" s="5"/>
      <c r="G5" s="62"/>
      <c r="H5" s="62"/>
    </row>
    <row r="6" spans="1:10" x14ac:dyDescent="0.2">
      <c r="A6" s="6"/>
      <c r="C6" s="35"/>
      <c r="D6" s="33"/>
      <c r="E6" s="62"/>
      <c r="F6" s="62"/>
      <c r="G6" s="62"/>
      <c r="H6" s="62"/>
    </row>
    <row r="7" spans="1:10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126.6" customHeight="1" x14ac:dyDescent="0.2">
      <c r="A10" s="48" t="s">
        <v>1</v>
      </c>
      <c r="B10" s="57" t="s">
        <v>121</v>
      </c>
      <c r="C10" s="58">
        <v>80</v>
      </c>
      <c r="D10" s="65" t="s">
        <v>75</v>
      </c>
      <c r="E10" s="51"/>
      <c r="F10" s="51"/>
      <c r="G10" s="52"/>
      <c r="H10" s="53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topLeftCell="A3" zoomScaleNormal="100" zoomScaleSheetLayoutView="100" zoomScalePageLayoutView="85" workbookViewId="0">
      <selection activeCell="C14" sqref="C14"/>
    </sheetView>
  </sheetViews>
  <sheetFormatPr defaultColWidth="9.140625" defaultRowHeight="15" x14ac:dyDescent="0.2"/>
  <cols>
    <col min="1" max="1" width="5.28515625" style="63" customWidth="1"/>
    <col min="2" max="2" width="74.85546875" style="63" customWidth="1"/>
    <col min="3" max="3" width="9.7109375" style="32" customWidth="1"/>
    <col min="4" max="4" width="7.28515625" style="64" customWidth="1"/>
    <col min="5" max="5" width="22.28515625" style="63" customWidth="1"/>
    <col min="6" max="6" width="19.140625" style="63" customWidth="1"/>
    <col min="7" max="7" width="15.140625" style="63" customWidth="1"/>
    <col min="8" max="8" width="19" style="63" customWidth="1"/>
    <col min="9" max="10" width="14.28515625" style="63" customWidth="1"/>
    <col min="11" max="16384" width="9.140625" style="63"/>
  </cols>
  <sheetData>
    <row r="1" spans="1:10" x14ac:dyDescent="0.2">
      <c r="B1" s="29" t="str">
        <f>'Informacje ogólne'!C4</f>
        <v>DFP.271.18.2018.LS</v>
      </c>
      <c r="C1" s="63"/>
      <c r="H1" s="31" t="s">
        <v>74</v>
      </c>
      <c r="I1" s="31"/>
      <c r="J1" s="31"/>
    </row>
    <row r="2" spans="1:10" x14ac:dyDescent="0.2">
      <c r="E2" s="104"/>
      <c r="F2" s="104"/>
      <c r="G2" s="110" t="s">
        <v>73</v>
      </c>
      <c r="H2" s="110"/>
    </row>
    <row r="4" spans="1:10" x14ac:dyDescent="0.2">
      <c r="B4" s="6" t="s">
        <v>12</v>
      </c>
      <c r="C4" s="61">
        <v>20</v>
      </c>
      <c r="D4" s="33"/>
      <c r="E4" s="34" t="s">
        <v>15</v>
      </c>
      <c r="F4" s="5"/>
      <c r="G4" s="62"/>
      <c r="H4" s="62"/>
    </row>
    <row r="5" spans="1:10" x14ac:dyDescent="0.2">
      <c r="B5" s="6"/>
      <c r="C5" s="35"/>
      <c r="D5" s="33"/>
      <c r="E5" s="34"/>
      <c r="F5" s="5"/>
      <c r="G5" s="62"/>
      <c r="H5" s="62"/>
    </row>
    <row r="6" spans="1:10" x14ac:dyDescent="0.2">
      <c r="A6" s="6"/>
      <c r="C6" s="35"/>
      <c r="D6" s="33"/>
      <c r="E6" s="62"/>
      <c r="F6" s="62"/>
      <c r="G6" s="62"/>
      <c r="H6" s="62"/>
    </row>
    <row r="7" spans="1:10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89.45" customHeight="1" x14ac:dyDescent="0.2">
      <c r="A10" s="48" t="s">
        <v>1</v>
      </c>
      <c r="B10" s="57" t="s">
        <v>118</v>
      </c>
      <c r="C10" s="58">
        <v>8000</v>
      </c>
      <c r="D10" s="65" t="s">
        <v>52</v>
      </c>
      <c r="E10" s="51"/>
      <c r="F10" s="51"/>
      <c r="G10" s="52"/>
      <c r="H10" s="53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N21"/>
  <sheetViews>
    <sheetView showGridLines="0" view="pageBreakPreview" topLeftCell="A4" zoomScaleNormal="100" zoomScaleSheetLayoutView="100" zoomScalePageLayoutView="85" workbookViewId="0">
      <selection activeCell="B17" sqref="B17"/>
    </sheetView>
  </sheetViews>
  <sheetFormatPr defaultColWidth="9.140625" defaultRowHeight="15" x14ac:dyDescent="0.2"/>
  <cols>
    <col min="1" max="1" width="5.28515625" style="80" customWidth="1"/>
    <col min="2" max="2" width="74.85546875" style="80" customWidth="1"/>
    <col min="3" max="3" width="16.28515625" style="32" customWidth="1"/>
    <col min="4" max="4" width="9.85546875" style="83" customWidth="1"/>
    <col min="5" max="5" width="22.28515625" style="80" customWidth="1"/>
    <col min="6" max="6" width="19.140625" style="80" customWidth="1"/>
    <col min="7" max="7" width="15.140625" style="80" customWidth="1"/>
    <col min="8" max="8" width="19" style="80" customWidth="1"/>
    <col min="9" max="9" width="8" style="80" customWidth="1"/>
    <col min="10" max="10" width="15.85546875" style="80" customWidth="1"/>
    <col min="11" max="11" width="15.85546875" style="55" customWidth="1"/>
    <col min="12" max="12" width="15.85546875" style="80" customWidth="1"/>
    <col min="13" max="14" width="14.28515625" style="80" customWidth="1"/>
    <col min="15" max="15" width="15.28515625" style="80" customWidth="1"/>
    <col min="16" max="16384" width="9.140625" style="80"/>
  </cols>
  <sheetData>
    <row r="1" spans="1:14" x14ac:dyDescent="0.2">
      <c r="B1" s="29" t="str">
        <f>'Informacje ogólne'!C4</f>
        <v>DFP.271.18.2018.LS</v>
      </c>
      <c r="C1" s="80"/>
      <c r="G1" s="110" t="s">
        <v>54</v>
      </c>
      <c r="H1" s="110"/>
      <c r="M1" s="31"/>
      <c r="N1" s="31"/>
    </row>
    <row r="2" spans="1:14" x14ac:dyDescent="0.2">
      <c r="E2" s="104"/>
      <c r="F2" s="104"/>
      <c r="G2" s="110" t="s">
        <v>73</v>
      </c>
      <c r="H2" s="110"/>
    </row>
    <row r="4" spans="1:14" x14ac:dyDescent="0.2">
      <c r="B4" s="6" t="s">
        <v>12</v>
      </c>
      <c r="C4" s="82">
        <v>21</v>
      </c>
      <c r="D4" s="33"/>
      <c r="E4" s="34" t="s">
        <v>15</v>
      </c>
      <c r="F4" s="5"/>
      <c r="G4" s="5"/>
      <c r="H4" s="5"/>
      <c r="N4" s="29"/>
    </row>
    <row r="5" spans="1:14" x14ac:dyDescent="0.2">
      <c r="B5" s="6"/>
      <c r="C5" s="35"/>
      <c r="D5" s="33"/>
      <c r="E5" s="34"/>
      <c r="F5" s="5"/>
      <c r="G5" s="5"/>
      <c r="H5" s="5"/>
      <c r="N5" s="29"/>
    </row>
    <row r="6" spans="1:14" x14ac:dyDescent="0.2">
      <c r="A6" s="6"/>
      <c r="C6" s="35"/>
      <c r="D6" s="33"/>
      <c r="E6" s="79"/>
      <c r="F6" s="79"/>
      <c r="G6" s="79"/>
      <c r="H6" s="79"/>
    </row>
    <row r="7" spans="1:14" x14ac:dyDescent="0.2">
      <c r="A7" s="36"/>
      <c r="B7" s="36"/>
      <c r="C7" s="37"/>
      <c r="D7" s="38"/>
      <c r="E7" s="39" t="s">
        <v>0</v>
      </c>
      <c r="F7" s="40">
        <f>SUM(H10:H13)</f>
        <v>0</v>
      </c>
      <c r="G7" s="41"/>
      <c r="H7" s="41"/>
      <c r="K7" s="80"/>
    </row>
    <row r="8" spans="1:14" ht="12.75" customHeight="1" x14ac:dyDescent="0.2">
      <c r="A8" s="41"/>
      <c r="B8" s="36"/>
      <c r="C8" s="42"/>
      <c r="D8" s="43"/>
      <c r="E8" s="41"/>
      <c r="F8" s="41"/>
      <c r="G8" s="41"/>
      <c r="H8" s="41"/>
      <c r="K8" s="80"/>
    </row>
    <row r="9" spans="1:14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4" s="47" customFormat="1" ht="28.9" customHeight="1" x14ac:dyDescent="0.2">
      <c r="A10" s="48" t="s">
        <v>1</v>
      </c>
      <c r="B10" s="49" t="s">
        <v>122</v>
      </c>
      <c r="C10" s="56">
        <v>80</v>
      </c>
      <c r="D10" s="65" t="s">
        <v>52</v>
      </c>
      <c r="E10" s="51"/>
      <c r="F10" s="51"/>
      <c r="G10" s="52"/>
      <c r="H10" s="53">
        <f t="shared" ref="H10:H13" si="0">ROUND(ROUND(C10,2)*ROUND(G10,2),2)</f>
        <v>0</v>
      </c>
    </row>
    <row r="11" spans="1:14" s="47" customFormat="1" ht="32.450000000000003" customHeight="1" x14ac:dyDescent="0.2">
      <c r="A11" s="48" t="s">
        <v>2</v>
      </c>
      <c r="B11" s="49" t="s">
        <v>123</v>
      </c>
      <c r="C11" s="56">
        <v>80</v>
      </c>
      <c r="D11" s="65" t="s">
        <v>52</v>
      </c>
      <c r="E11" s="51"/>
      <c r="F11" s="51"/>
      <c r="G11" s="52"/>
      <c r="H11" s="53">
        <f t="shared" si="0"/>
        <v>0</v>
      </c>
    </row>
    <row r="12" spans="1:14" s="47" customFormat="1" ht="60.6" customHeight="1" x14ac:dyDescent="0.2">
      <c r="A12" s="48" t="s">
        <v>3</v>
      </c>
      <c r="B12" s="49" t="s">
        <v>146</v>
      </c>
      <c r="C12" s="56">
        <v>48</v>
      </c>
      <c r="D12" s="65" t="s">
        <v>52</v>
      </c>
      <c r="E12" s="51"/>
      <c r="F12" s="51"/>
      <c r="G12" s="52"/>
      <c r="H12" s="53">
        <f t="shared" si="0"/>
        <v>0</v>
      </c>
    </row>
    <row r="13" spans="1:14" s="54" customFormat="1" ht="45.6" customHeight="1" x14ac:dyDescent="0.2">
      <c r="A13" s="48" t="s">
        <v>4</v>
      </c>
      <c r="B13" s="49" t="s">
        <v>147</v>
      </c>
      <c r="C13" s="56">
        <v>600</v>
      </c>
      <c r="D13" s="65" t="s">
        <v>52</v>
      </c>
      <c r="E13" s="51"/>
      <c r="F13" s="51"/>
      <c r="G13" s="52"/>
      <c r="H13" s="53">
        <f t="shared" si="0"/>
        <v>0</v>
      </c>
    </row>
    <row r="14" spans="1:14" x14ac:dyDescent="0.2">
      <c r="K14" s="80"/>
    </row>
    <row r="15" spans="1:14" ht="20.45" customHeight="1" x14ac:dyDescent="0.2">
      <c r="C15" s="114" t="s">
        <v>144</v>
      </c>
      <c r="D15" s="114"/>
      <c r="E15" s="114"/>
      <c r="F15" s="114"/>
      <c r="K15" s="80"/>
    </row>
    <row r="16" spans="1:14" x14ac:dyDescent="0.2">
      <c r="C16" s="32" t="s">
        <v>145</v>
      </c>
    </row>
    <row r="17" spans="3:6" x14ac:dyDescent="0.2">
      <c r="C17" s="85" t="s">
        <v>124</v>
      </c>
      <c r="D17" s="81" t="s">
        <v>125</v>
      </c>
      <c r="E17" s="81" t="s">
        <v>126</v>
      </c>
      <c r="F17" s="81" t="s">
        <v>127</v>
      </c>
    </row>
    <row r="18" spans="3:6" x14ac:dyDescent="0.2">
      <c r="C18" s="85" t="s">
        <v>128</v>
      </c>
      <c r="D18" s="81" t="s">
        <v>129</v>
      </c>
      <c r="E18" s="81" t="s">
        <v>130</v>
      </c>
      <c r="F18" s="81" t="s">
        <v>131</v>
      </c>
    </row>
    <row r="19" spans="3:6" ht="30" x14ac:dyDescent="0.2">
      <c r="C19" s="85" t="s">
        <v>132</v>
      </c>
      <c r="D19" s="81" t="s">
        <v>133</v>
      </c>
      <c r="E19" s="81" t="s">
        <v>134</v>
      </c>
      <c r="F19" s="81" t="s">
        <v>135</v>
      </c>
    </row>
    <row r="20" spans="3:6" x14ac:dyDescent="0.2">
      <c r="C20" s="85" t="s">
        <v>136</v>
      </c>
      <c r="D20" s="81" t="s">
        <v>137</v>
      </c>
      <c r="E20" s="81" t="s">
        <v>138</v>
      </c>
      <c r="F20" s="81" t="s">
        <v>139</v>
      </c>
    </row>
    <row r="21" spans="3:6" x14ac:dyDescent="0.2">
      <c r="C21" s="85" t="s">
        <v>140</v>
      </c>
      <c r="D21" s="81" t="s">
        <v>141</v>
      </c>
      <c r="E21" s="81" t="s">
        <v>142</v>
      </c>
      <c r="F21" s="81" t="s">
        <v>143</v>
      </c>
    </row>
  </sheetData>
  <mergeCells count="4">
    <mergeCell ref="G1:H1"/>
    <mergeCell ref="E2:F2"/>
    <mergeCell ref="G2:H2"/>
    <mergeCell ref="C15:F15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0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N16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80" customWidth="1"/>
    <col min="2" max="2" width="74.85546875" style="80" customWidth="1"/>
    <col min="3" max="3" width="9.7109375" style="32" customWidth="1"/>
    <col min="4" max="4" width="11.42578125" style="83" customWidth="1"/>
    <col min="5" max="5" width="22.28515625" style="80" customWidth="1"/>
    <col min="6" max="6" width="19.140625" style="80" customWidth="1"/>
    <col min="7" max="7" width="15.140625" style="80" customWidth="1"/>
    <col min="8" max="8" width="19" style="80" customWidth="1"/>
    <col min="9" max="9" width="8" style="80" customWidth="1"/>
    <col min="10" max="10" width="15.85546875" style="80" customWidth="1"/>
    <col min="11" max="11" width="15.85546875" style="55" customWidth="1"/>
    <col min="12" max="12" width="15.85546875" style="80" customWidth="1"/>
    <col min="13" max="14" width="14.28515625" style="80" customWidth="1"/>
    <col min="15" max="15" width="15.28515625" style="80" customWidth="1"/>
    <col min="16" max="16384" width="9.140625" style="80"/>
  </cols>
  <sheetData>
    <row r="1" spans="1:14" x14ac:dyDescent="0.2">
      <c r="B1" s="29" t="str">
        <f>'Informacje ogólne'!C4</f>
        <v>DFP.271.18.2018.LS</v>
      </c>
      <c r="C1" s="80"/>
      <c r="G1" s="110" t="s">
        <v>54</v>
      </c>
      <c r="H1" s="110"/>
      <c r="M1" s="31"/>
      <c r="N1" s="31"/>
    </row>
    <row r="2" spans="1:14" x14ac:dyDescent="0.2">
      <c r="E2" s="104"/>
      <c r="F2" s="104"/>
      <c r="G2" s="110" t="s">
        <v>73</v>
      </c>
      <c r="H2" s="110"/>
    </row>
    <row r="4" spans="1:14" x14ac:dyDescent="0.2">
      <c r="B4" s="6" t="s">
        <v>12</v>
      </c>
      <c r="C4" s="82">
        <v>22</v>
      </c>
      <c r="D4" s="33"/>
      <c r="E4" s="34" t="s">
        <v>15</v>
      </c>
      <c r="F4" s="5"/>
      <c r="G4" s="5"/>
      <c r="H4" s="5"/>
      <c r="N4" s="29"/>
    </row>
    <row r="5" spans="1:14" x14ac:dyDescent="0.2">
      <c r="B5" s="6"/>
      <c r="C5" s="35"/>
      <c r="D5" s="33"/>
      <c r="E5" s="34"/>
      <c r="F5" s="5"/>
      <c r="G5" s="5"/>
      <c r="H5" s="5"/>
      <c r="N5" s="29"/>
    </row>
    <row r="6" spans="1:14" x14ac:dyDescent="0.2">
      <c r="A6" s="6"/>
      <c r="C6" s="35"/>
      <c r="D6" s="33"/>
      <c r="E6" s="79"/>
      <c r="F6" s="79"/>
      <c r="G6" s="79"/>
      <c r="H6" s="79"/>
    </row>
    <row r="7" spans="1:14" x14ac:dyDescent="0.2">
      <c r="A7" s="36"/>
      <c r="B7" s="36"/>
      <c r="C7" s="37"/>
      <c r="D7" s="38"/>
      <c r="E7" s="39" t="s">
        <v>0</v>
      </c>
      <c r="F7" s="40">
        <f>SUM(H10:H11)</f>
        <v>0</v>
      </c>
      <c r="G7" s="41"/>
      <c r="H7" s="41"/>
      <c r="K7" s="80"/>
    </row>
    <row r="8" spans="1:14" ht="12.75" customHeight="1" x14ac:dyDescent="0.2">
      <c r="A8" s="41"/>
      <c r="B8" s="36"/>
      <c r="C8" s="42"/>
      <c r="D8" s="43"/>
      <c r="E8" s="41"/>
      <c r="F8" s="41"/>
      <c r="G8" s="41"/>
      <c r="H8" s="41"/>
      <c r="K8" s="80"/>
    </row>
    <row r="9" spans="1:14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4" s="47" customFormat="1" ht="94.9" customHeight="1" x14ac:dyDescent="0.2">
      <c r="A10" s="48" t="s">
        <v>1</v>
      </c>
      <c r="B10" s="49" t="s">
        <v>149</v>
      </c>
      <c r="C10" s="56">
        <v>10800</v>
      </c>
      <c r="D10" s="65" t="s">
        <v>75</v>
      </c>
      <c r="E10" s="51"/>
      <c r="F10" s="51"/>
      <c r="G10" s="52"/>
      <c r="H10" s="53">
        <f t="shared" ref="H10:H11" si="0">ROUND(ROUND(C10,2)*ROUND(G10,2),2)</f>
        <v>0</v>
      </c>
    </row>
    <row r="11" spans="1:14" s="54" customFormat="1" ht="94.15" customHeight="1" x14ac:dyDescent="0.2">
      <c r="A11" s="48" t="s">
        <v>2</v>
      </c>
      <c r="B11" s="49" t="s">
        <v>148</v>
      </c>
      <c r="C11" s="56">
        <v>10800</v>
      </c>
      <c r="D11" s="65" t="s">
        <v>75</v>
      </c>
      <c r="E11" s="51"/>
      <c r="F11" s="51"/>
      <c r="G11" s="52"/>
      <c r="H11" s="53">
        <f t="shared" si="0"/>
        <v>0</v>
      </c>
    </row>
    <row r="12" spans="1:14" x14ac:dyDescent="0.2">
      <c r="K12" s="80"/>
    </row>
    <row r="13" spans="1:14" x14ac:dyDescent="0.2">
      <c r="K13" s="80"/>
    </row>
    <row r="14" spans="1:14" x14ac:dyDescent="0.2">
      <c r="K14" s="80"/>
    </row>
    <row r="15" spans="1:14" x14ac:dyDescent="0.2">
      <c r="K15" s="80"/>
    </row>
    <row r="16" spans="1:14" x14ac:dyDescent="0.2">
      <c r="K16" s="80"/>
    </row>
  </sheetData>
  <mergeCells count="3">
    <mergeCell ref="G1:H1"/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B19" sqref="B19"/>
    </sheetView>
  </sheetViews>
  <sheetFormatPr defaultColWidth="9.140625" defaultRowHeight="15" x14ac:dyDescent="0.2"/>
  <cols>
    <col min="1" max="1" width="5.28515625" style="80" customWidth="1"/>
    <col min="2" max="2" width="74.85546875" style="80" customWidth="1"/>
    <col min="3" max="3" width="9.7109375" style="32" customWidth="1"/>
    <col min="4" max="4" width="10.28515625" style="83" customWidth="1"/>
    <col min="5" max="5" width="22.28515625" style="80" customWidth="1"/>
    <col min="6" max="6" width="19.140625" style="80" customWidth="1"/>
    <col min="7" max="7" width="15.140625" style="80" customWidth="1"/>
    <col min="8" max="8" width="19" style="80" customWidth="1"/>
    <col min="9" max="10" width="14.28515625" style="80" customWidth="1"/>
    <col min="11" max="16384" width="9.140625" style="80"/>
  </cols>
  <sheetData>
    <row r="1" spans="1:10" x14ac:dyDescent="0.2">
      <c r="B1" s="29" t="str">
        <f>'Informacje ogólne'!C4</f>
        <v>DFP.271.18.2018.LS</v>
      </c>
      <c r="C1" s="80"/>
      <c r="H1" s="31" t="s">
        <v>74</v>
      </c>
      <c r="I1" s="31"/>
      <c r="J1" s="31"/>
    </row>
    <row r="2" spans="1:10" x14ac:dyDescent="0.2">
      <c r="E2" s="104"/>
      <c r="F2" s="104"/>
      <c r="G2" s="110" t="s">
        <v>73</v>
      </c>
      <c r="H2" s="110"/>
    </row>
    <row r="4" spans="1:10" x14ac:dyDescent="0.2">
      <c r="B4" s="6" t="s">
        <v>12</v>
      </c>
      <c r="C4" s="82">
        <v>23</v>
      </c>
      <c r="D4" s="33"/>
      <c r="E4" s="34" t="s">
        <v>15</v>
      </c>
      <c r="F4" s="5"/>
      <c r="G4" s="79"/>
      <c r="H4" s="79"/>
    </row>
    <row r="5" spans="1:10" x14ac:dyDescent="0.2">
      <c r="B5" s="6"/>
      <c r="C5" s="35"/>
      <c r="D5" s="33"/>
      <c r="E5" s="34"/>
      <c r="F5" s="5"/>
      <c r="G5" s="79"/>
      <c r="H5" s="79"/>
    </row>
    <row r="6" spans="1:10" x14ac:dyDescent="0.2">
      <c r="A6" s="6"/>
      <c r="C6" s="35"/>
      <c r="D6" s="33"/>
      <c r="E6" s="79"/>
      <c r="F6" s="79"/>
      <c r="G6" s="79"/>
      <c r="H6" s="79"/>
    </row>
    <row r="7" spans="1:10" x14ac:dyDescent="0.2">
      <c r="A7" s="36"/>
      <c r="B7" s="36"/>
      <c r="C7" s="37"/>
      <c r="D7" s="38"/>
      <c r="E7" s="39" t="s">
        <v>0</v>
      </c>
      <c r="F7" s="40">
        <f>SUM(H11:H12)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81" customHeight="1" x14ac:dyDescent="0.2">
      <c r="A10" s="111" t="s">
        <v>150</v>
      </c>
      <c r="B10" s="112"/>
      <c r="C10" s="112"/>
      <c r="D10" s="112"/>
      <c r="E10" s="112"/>
      <c r="F10" s="112"/>
      <c r="G10" s="112"/>
      <c r="H10" s="113"/>
    </row>
    <row r="11" spans="1:10" s="47" customFormat="1" ht="22.15" customHeight="1" x14ac:dyDescent="0.2">
      <c r="A11" s="48" t="s">
        <v>1</v>
      </c>
      <c r="B11" s="57" t="s">
        <v>151</v>
      </c>
      <c r="C11" s="59">
        <v>704</v>
      </c>
      <c r="D11" s="65" t="s">
        <v>52</v>
      </c>
      <c r="E11" s="51"/>
      <c r="F11" s="51"/>
      <c r="G11" s="52"/>
      <c r="H11" s="53">
        <f t="shared" ref="H11:H12" si="0">ROUND(ROUND(C11,2)*ROUND(G11,2),2)</f>
        <v>0</v>
      </c>
    </row>
    <row r="12" spans="1:10" s="47" customFormat="1" ht="22.9" customHeight="1" x14ac:dyDescent="0.2">
      <c r="A12" s="48" t="s">
        <v>2</v>
      </c>
      <c r="B12" s="57" t="s">
        <v>152</v>
      </c>
      <c r="C12" s="59">
        <v>304</v>
      </c>
      <c r="D12" s="65" t="s">
        <v>52</v>
      </c>
      <c r="E12" s="51"/>
      <c r="F12" s="51"/>
      <c r="G12" s="52"/>
      <c r="H12" s="53">
        <f t="shared" si="0"/>
        <v>0</v>
      </c>
    </row>
  </sheetData>
  <mergeCells count="3">
    <mergeCell ref="E2:F2"/>
    <mergeCell ref="G2:H2"/>
    <mergeCell ref="A10:H10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72" customWidth="1"/>
    <col min="2" max="2" width="74.85546875" style="72" customWidth="1"/>
    <col min="3" max="3" width="9.7109375" style="32" customWidth="1"/>
    <col min="4" max="4" width="10.28515625" style="75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 x14ac:dyDescent="0.2">
      <c r="B1" s="29" t="str">
        <f>'Informacje ogólne'!C4</f>
        <v>DFP.271.18.2018.LS</v>
      </c>
      <c r="C1" s="72"/>
      <c r="H1" s="31" t="s">
        <v>74</v>
      </c>
      <c r="I1" s="31"/>
      <c r="J1" s="31"/>
    </row>
    <row r="2" spans="1:10" x14ac:dyDescent="0.2">
      <c r="E2" s="104"/>
      <c r="F2" s="104"/>
      <c r="G2" s="110" t="s">
        <v>73</v>
      </c>
      <c r="H2" s="110"/>
    </row>
    <row r="4" spans="1:10" x14ac:dyDescent="0.2">
      <c r="B4" s="6" t="s">
        <v>12</v>
      </c>
      <c r="C4" s="74">
        <v>2</v>
      </c>
      <c r="D4" s="33"/>
      <c r="E4" s="34" t="s">
        <v>15</v>
      </c>
      <c r="F4" s="5"/>
      <c r="G4" s="73"/>
      <c r="H4" s="73"/>
    </row>
    <row r="5" spans="1:10" x14ac:dyDescent="0.2">
      <c r="B5" s="6"/>
      <c r="C5" s="35"/>
      <c r="D5" s="33"/>
      <c r="E5" s="34"/>
      <c r="F5" s="5"/>
      <c r="G5" s="73"/>
      <c r="H5" s="73"/>
    </row>
    <row r="6" spans="1:10" x14ac:dyDescent="0.2">
      <c r="A6" s="6"/>
      <c r="C6" s="35"/>
      <c r="D6" s="33"/>
      <c r="E6" s="73"/>
      <c r="F6" s="73"/>
      <c r="G6" s="73"/>
      <c r="H6" s="73"/>
    </row>
    <row r="7" spans="1:10" x14ac:dyDescent="0.2">
      <c r="A7" s="36"/>
      <c r="B7" s="36"/>
      <c r="C7" s="37"/>
      <c r="D7" s="38"/>
      <c r="E7" s="39" t="s">
        <v>0</v>
      </c>
      <c r="F7" s="40">
        <f>SUM(H11:H12)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33.6" customHeight="1" x14ac:dyDescent="0.2">
      <c r="A10" s="111" t="s">
        <v>83</v>
      </c>
      <c r="B10" s="112"/>
      <c r="C10" s="112"/>
      <c r="D10" s="112"/>
      <c r="E10" s="112"/>
      <c r="F10" s="112"/>
      <c r="G10" s="112"/>
      <c r="H10" s="113"/>
    </row>
    <row r="11" spans="1:10" s="47" customFormat="1" ht="22.15" customHeight="1" x14ac:dyDescent="0.2">
      <c r="A11" s="48" t="s">
        <v>1</v>
      </c>
      <c r="B11" s="57" t="s">
        <v>84</v>
      </c>
      <c r="C11" s="59">
        <v>10000</v>
      </c>
      <c r="D11" s="65" t="s">
        <v>52</v>
      </c>
      <c r="E11" s="51"/>
      <c r="F11" s="51"/>
      <c r="G11" s="52"/>
      <c r="H11" s="53">
        <f t="shared" ref="H11:H12" si="0">ROUND(ROUND(C11,2)*ROUND(G11,2),2)</f>
        <v>0</v>
      </c>
    </row>
    <row r="12" spans="1:10" s="47" customFormat="1" ht="22.9" customHeight="1" x14ac:dyDescent="0.2">
      <c r="A12" s="48" t="s">
        <v>2</v>
      </c>
      <c r="B12" s="57" t="s">
        <v>85</v>
      </c>
      <c r="C12" s="59">
        <v>12000</v>
      </c>
      <c r="D12" s="65" t="s">
        <v>52</v>
      </c>
      <c r="E12" s="51"/>
      <c r="F12" s="51"/>
      <c r="G12" s="52"/>
      <c r="H12" s="53">
        <f t="shared" si="0"/>
        <v>0</v>
      </c>
    </row>
  </sheetData>
  <mergeCells count="3">
    <mergeCell ref="E2:F2"/>
    <mergeCell ref="G2:H2"/>
    <mergeCell ref="A10:H10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72" customWidth="1"/>
    <col min="2" max="2" width="74.85546875" style="72" customWidth="1"/>
    <col min="3" max="3" width="9.7109375" style="32" customWidth="1"/>
    <col min="4" max="4" width="10.28515625" style="75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 x14ac:dyDescent="0.2">
      <c r="B1" s="29" t="str">
        <f>'Informacje ogólne'!C4</f>
        <v>DFP.271.18.2018.LS</v>
      </c>
      <c r="C1" s="72"/>
      <c r="H1" s="31" t="s">
        <v>74</v>
      </c>
      <c r="I1" s="31"/>
      <c r="J1" s="31"/>
    </row>
    <row r="2" spans="1:10" x14ac:dyDescent="0.2">
      <c r="E2" s="104"/>
      <c r="F2" s="104"/>
      <c r="G2" s="110" t="s">
        <v>73</v>
      </c>
      <c r="H2" s="110"/>
    </row>
    <row r="4" spans="1:10" x14ac:dyDescent="0.2">
      <c r="B4" s="6" t="s">
        <v>12</v>
      </c>
      <c r="C4" s="74">
        <v>3</v>
      </c>
      <c r="D4" s="33"/>
      <c r="E4" s="34" t="s">
        <v>15</v>
      </c>
      <c r="F4" s="5"/>
      <c r="G4" s="73"/>
      <c r="H4" s="73"/>
    </row>
    <row r="5" spans="1:10" x14ac:dyDescent="0.2">
      <c r="B5" s="6"/>
      <c r="C5" s="35"/>
      <c r="D5" s="33"/>
      <c r="E5" s="34"/>
      <c r="F5" s="5"/>
      <c r="G5" s="73"/>
      <c r="H5" s="73"/>
    </row>
    <row r="6" spans="1:10" x14ac:dyDescent="0.2">
      <c r="A6" s="6"/>
      <c r="C6" s="35"/>
      <c r="D6" s="33"/>
      <c r="E6" s="73"/>
      <c r="F6" s="73"/>
      <c r="G6" s="73"/>
      <c r="H6" s="73"/>
    </row>
    <row r="7" spans="1:10" x14ac:dyDescent="0.2">
      <c r="A7" s="36"/>
      <c r="B7" s="36"/>
      <c r="C7" s="37"/>
      <c r="D7" s="38"/>
      <c r="E7" s="39" t="s">
        <v>0</v>
      </c>
      <c r="F7" s="40">
        <f>SUM(H11:H12)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33.6" customHeight="1" x14ac:dyDescent="0.2">
      <c r="A10" s="111" t="s">
        <v>86</v>
      </c>
      <c r="B10" s="112"/>
      <c r="C10" s="112"/>
      <c r="D10" s="112"/>
      <c r="E10" s="112"/>
      <c r="F10" s="112"/>
      <c r="G10" s="112"/>
      <c r="H10" s="113"/>
    </row>
    <row r="11" spans="1:10" s="47" customFormat="1" ht="22.15" customHeight="1" x14ac:dyDescent="0.2">
      <c r="A11" s="48" t="s">
        <v>1</v>
      </c>
      <c r="B11" s="57" t="s">
        <v>87</v>
      </c>
      <c r="C11" s="59">
        <v>3000</v>
      </c>
      <c r="D11" s="65" t="s">
        <v>52</v>
      </c>
      <c r="E11" s="51"/>
      <c r="F11" s="51"/>
      <c r="G11" s="52"/>
      <c r="H11" s="53">
        <f t="shared" ref="H11:H12" si="0">ROUND(ROUND(C11,2)*ROUND(G11,2),2)</f>
        <v>0</v>
      </c>
    </row>
    <row r="12" spans="1:10" s="47" customFormat="1" ht="22.9" customHeight="1" x14ac:dyDescent="0.2">
      <c r="A12" s="48" t="s">
        <v>2</v>
      </c>
      <c r="B12" s="57" t="s">
        <v>88</v>
      </c>
      <c r="C12" s="59">
        <v>6000</v>
      </c>
      <c r="D12" s="65" t="s">
        <v>52</v>
      </c>
      <c r="E12" s="51"/>
      <c r="F12" s="51"/>
      <c r="G12" s="52"/>
      <c r="H12" s="53">
        <f t="shared" si="0"/>
        <v>0</v>
      </c>
    </row>
  </sheetData>
  <mergeCells count="3">
    <mergeCell ref="E2:F2"/>
    <mergeCell ref="G2:H2"/>
    <mergeCell ref="A10:H10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2"/>
  <sheetViews>
    <sheetView showGridLines="0" tabSelected="1" view="pageBreakPreview" zoomScaleNormal="100" zoomScaleSheetLayoutView="100" zoomScalePageLayoutView="85" workbookViewId="0">
      <selection activeCell="C8" sqref="C8"/>
    </sheetView>
  </sheetViews>
  <sheetFormatPr defaultColWidth="9.140625" defaultRowHeight="15" x14ac:dyDescent="0.2"/>
  <cols>
    <col min="1" max="1" width="5.28515625" style="72" customWidth="1"/>
    <col min="2" max="2" width="74.85546875" style="72" customWidth="1"/>
    <col min="3" max="3" width="9.7109375" style="32" customWidth="1"/>
    <col min="4" max="4" width="10.28515625" style="75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 x14ac:dyDescent="0.2">
      <c r="B1" s="29" t="str">
        <f>'Informacje ogólne'!C4</f>
        <v>DFP.271.18.2018.LS</v>
      </c>
      <c r="C1" s="72"/>
      <c r="H1" s="31" t="s">
        <v>74</v>
      </c>
      <c r="I1" s="31"/>
      <c r="J1" s="31"/>
    </row>
    <row r="2" spans="1:10" x14ac:dyDescent="0.2">
      <c r="E2" s="104"/>
      <c r="F2" s="104"/>
      <c r="G2" s="110" t="s">
        <v>73</v>
      </c>
      <c r="H2" s="110"/>
    </row>
    <row r="4" spans="1:10" x14ac:dyDescent="0.2">
      <c r="B4" s="6" t="s">
        <v>12</v>
      </c>
      <c r="C4" s="74">
        <v>4</v>
      </c>
      <c r="D4" s="33"/>
      <c r="E4" s="34" t="s">
        <v>15</v>
      </c>
      <c r="F4" s="5"/>
      <c r="G4" s="73"/>
      <c r="H4" s="73"/>
    </row>
    <row r="5" spans="1:10" x14ac:dyDescent="0.2">
      <c r="B5" s="6"/>
      <c r="C5" s="35"/>
      <c r="D5" s="33"/>
      <c r="E5" s="34"/>
      <c r="F5" s="5"/>
      <c r="G5" s="73"/>
      <c r="H5" s="73"/>
    </row>
    <row r="6" spans="1:10" x14ac:dyDescent="0.2">
      <c r="A6" s="6"/>
      <c r="C6" s="35"/>
      <c r="D6" s="33"/>
      <c r="E6" s="73"/>
      <c r="F6" s="73"/>
      <c r="G6" s="73"/>
      <c r="H6" s="73"/>
    </row>
    <row r="7" spans="1:10" x14ac:dyDescent="0.2">
      <c r="A7" s="36"/>
      <c r="B7" s="36"/>
      <c r="C7" s="37"/>
      <c r="D7" s="38"/>
      <c r="E7" s="39" t="s">
        <v>0</v>
      </c>
      <c r="F7" s="40">
        <f>SUM(H11:H12)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33.6" customHeight="1" x14ac:dyDescent="0.2">
      <c r="A10" s="111" t="s">
        <v>89</v>
      </c>
      <c r="B10" s="112"/>
      <c r="C10" s="112"/>
      <c r="D10" s="112"/>
      <c r="E10" s="112"/>
      <c r="F10" s="112"/>
      <c r="G10" s="112"/>
      <c r="H10" s="113"/>
    </row>
    <row r="11" spans="1:10" s="47" customFormat="1" ht="22.15" customHeight="1" x14ac:dyDescent="0.2">
      <c r="A11" s="48" t="s">
        <v>1</v>
      </c>
      <c r="B11" s="57" t="s">
        <v>90</v>
      </c>
      <c r="C11" s="59">
        <v>8000</v>
      </c>
      <c r="D11" s="65" t="s">
        <v>52</v>
      </c>
      <c r="E11" s="51"/>
      <c r="F11" s="51"/>
      <c r="G11" s="52"/>
      <c r="H11" s="53">
        <f t="shared" ref="H11:H12" si="0">ROUND(ROUND(C11,2)*ROUND(G11,2),2)</f>
        <v>0</v>
      </c>
    </row>
    <row r="12" spans="1:10" s="47" customFormat="1" ht="22.9" customHeight="1" x14ac:dyDescent="0.2">
      <c r="A12" s="48" t="s">
        <v>2</v>
      </c>
      <c r="B12" s="57" t="s">
        <v>91</v>
      </c>
      <c r="C12" s="59">
        <v>8000</v>
      </c>
      <c r="D12" s="65" t="s">
        <v>52</v>
      </c>
      <c r="E12" s="51"/>
      <c r="F12" s="51"/>
      <c r="G12" s="52"/>
      <c r="H12" s="53">
        <f t="shared" si="0"/>
        <v>0</v>
      </c>
    </row>
  </sheetData>
  <mergeCells count="3">
    <mergeCell ref="E2:F2"/>
    <mergeCell ref="G2:H2"/>
    <mergeCell ref="A10:H10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68" customWidth="1"/>
    <col min="2" max="2" width="74.85546875" style="68" customWidth="1"/>
    <col min="3" max="3" width="9.7109375" style="32" customWidth="1"/>
    <col min="4" max="4" width="9.5703125" style="71" customWidth="1"/>
    <col min="5" max="5" width="22.28515625" style="68" customWidth="1"/>
    <col min="6" max="6" width="19.140625" style="68" customWidth="1"/>
    <col min="7" max="7" width="15.140625" style="68" customWidth="1"/>
    <col min="8" max="8" width="19" style="68" customWidth="1"/>
    <col min="9" max="10" width="14.28515625" style="68" customWidth="1"/>
    <col min="11" max="16384" width="9.140625" style="68"/>
  </cols>
  <sheetData>
    <row r="1" spans="1:10" x14ac:dyDescent="0.2">
      <c r="B1" s="29" t="str">
        <f>'Informacje ogólne'!C4</f>
        <v>DFP.271.18.2018.LS</v>
      </c>
      <c r="C1" s="68"/>
      <c r="H1" s="31" t="s">
        <v>74</v>
      </c>
      <c r="I1" s="31"/>
      <c r="J1" s="31"/>
    </row>
    <row r="2" spans="1:10" x14ac:dyDescent="0.2">
      <c r="E2" s="104"/>
      <c r="F2" s="104"/>
      <c r="G2" s="110" t="s">
        <v>73</v>
      </c>
      <c r="H2" s="110"/>
    </row>
    <row r="4" spans="1:10" x14ac:dyDescent="0.2">
      <c r="B4" s="6" t="s">
        <v>12</v>
      </c>
      <c r="C4" s="70">
        <v>5</v>
      </c>
      <c r="D4" s="33"/>
      <c r="E4" s="34" t="s">
        <v>15</v>
      </c>
      <c r="F4" s="5"/>
      <c r="G4" s="69"/>
      <c r="H4" s="69"/>
    </row>
    <row r="5" spans="1:10" x14ac:dyDescent="0.2">
      <c r="B5" s="6"/>
      <c r="C5" s="35"/>
      <c r="D5" s="33"/>
      <c r="E5" s="34"/>
      <c r="F5" s="5"/>
      <c r="G5" s="69"/>
      <c r="H5" s="69"/>
    </row>
    <row r="6" spans="1:10" x14ac:dyDescent="0.2">
      <c r="A6" s="6"/>
      <c r="C6" s="35"/>
      <c r="D6" s="33"/>
      <c r="E6" s="69"/>
      <c r="F6" s="69"/>
      <c r="G6" s="69"/>
      <c r="H6" s="69"/>
    </row>
    <row r="7" spans="1:10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53.45" customHeight="1" x14ac:dyDescent="0.2">
      <c r="A10" s="48" t="s">
        <v>1</v>
      </c>
      <c r="B10" s="57" t="s">
        <v>92</v>
      </c>
      <c r="C10" s="58">
        <v>4000</v>
      </c>
      <c r="D10" s="65" t="s">
        <v>52</v>
      </c>
      <c r="E10" s="51"/>
      <c r="F10" s="51"/>
      <c r="G10" s="52"/>
      <c r="H10" s="53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7" sqref="B17"/>
    </sheetView>
  </sheetViews>
  <sheetFormatPr defaultColWidth="9.140625" defaultRowHeight="15" x14ac:dyDescent="0.2"/>
  <cols>
    <col min="1" max="1" width="5.28515625" style="63" customWidth="1"/>
    <col min="2" max="2" width="74.85546875" style="63" customWidth="1"/>
    <col min="3" max="3" width="9.7109375" style="32" customWidth="1"/>
    <col min="4" max="4" width="9.5703125" style="64" customWidth="1"/>
    <col min="5" max="5" width="22.28515625" style="63" customWidth="1"/>
    <col min="6" max="6" width="19.140625" style="63" customWidth="1"/>
    <col min="7" max="7" width="15.140625" style="63" customWidth="1"/>
    <col min="8" max="8" width="19" style="63" customWidth="1"/>
    <col min="9" max="10" width="14.28515625" style="63" customWidth="1"/>
    <col min="11" max="16384" width="9.140625" style="63"/>
  </cols>
  <sheetData>
    <row r="1" spans="1:10" x14ac:dyDescent="0.2">
      <c r="B1" s="29" t="str">
        <f>'Informacje ogólne'!C4</f>
        <v>DFP.271.18.2018.LS</v>
      </c>
      <c r="C1" s="63"/>
      <c r="H1" s="31" t="s">
        <v>74</v>
      </c>
      <c r="I1" s="31"/>
      <c r="J1" s="31"/>
    </row>
    <row r="2" spans="1:10" x14ac:dyDescent="0.2">
      <c r="E2" s="104"/>
      <c r="F2" s="104"/>
      <c r="G2" s="110" t="s">
        <v>73</v>
      </c>
      <c r="H2" s="110"/>
    </row>
    <row r="4" spans="1:10" x14ac:dyDescent="0.2">
      <c r="B4" s="6" t="s">
        <v>12</v>
      </c>
      <c r="C4" s="61">
        <v>6</v>
      </c>
      <c r="D4" s="33"/>
      <c r="E4" s="34" t="s">
        <v>15</v>
      </c>
      <c r="F4" s="5"/>
      <c r="G4" s="62"/>
      <c r="H4" s="62"/>
    </row>
    <row r="5" spans="1:10" x14ac:dyDescent="0.2">
      <c r="B5" s="6"/>
      <c r="C5" s="35"/>
      <c r="D5" s="33"/>
      <c r="E5" s="34"/>
      <c r="F5" s="5"/>
      <c r="G5" s="62"/>
      <c r="H5" s="62"/>
    </row>
    <row r="6" spans="1:10" x14ac:dyDescent="0.2">
      <c r="A6" s="6"/>
      <c r="C6" s="35"/>
      <c r="D6" s="33"/>
      <c r="E6" s="62"/>
      <c r="F6" s="62"/>
      <c r="G6" s="62"/>
      <c r="H6" s="62"/>
    </row>
    <row r="7" spans="1:10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70.900000000000006" customHeight="1" x14ac:dyDescent="0.2">
      <c r="A10" s="48" t="s">
        <v>1</v>
      </c>
      <c r="B10" s="57" t="s">
        <v>119</v>
      </c>
      <c r="C10" s="58">
        <v>58000</v>
      </c>
      <c r="D10" s="65" t="s">
        <v>75</v>
      </c>
      <c r="E10" s="51"/>
      <c r="F10" s="51"/>
      <c r="G10" s="52"/>
      <c r="H10" s="53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1" sqref="B11"/>
    </sheetView>
  </sheetViews>
  <sheetFormatPr defaultColWidth="9.140625" defaultRowHeight="15" x14ac:dyDescent="0.2"/>
  <cols>
    <col min="1" max="1" width="5.28515625" style="63" customWidth="1"/>
    <col min="2" max="2" width="74.85546875" style="63" customWidth="1"/>
    <col min="3" max="3" width="9.7109375" style="32" customWidth="1"/>
    <col min="4" max="4" width="9.5703125" style="64" customWidth="1"/>
    <col min="5" max="5" width="22.28515625" style="63" customWidth="1"/>
    <col min="6" max="6" width="19.140625" style="63" customWidth="1"/>
    <col min="7" max="7" width="15.140625" style="63" customWidth="1"/>
    <col min="8" max="8" width="19" style="63" customWidth="1"/>
    <col min="9" max="10" width="14.28515625" style="63" customWidth="1"/>
    <col min="11" max="16384" width="9.140625" style="63"/>
  </cols>
  <sheetData>
    <row r="1" spans="1:10" x14ac:dyDescent="0.2">
      <c r="B1" s="29" t="str">
        <f>'Informacje ogólne'!C4</f>
        <v>DFP.271.18.2018.LS</v>
      </c>
      <c r="C1" s="63"/>
      <c r="H1" s="31" t="s">
        <v>74</v>
      </c>
      <c r="I1" s="31"/>
      <c r="J1" s="31"/>
    </row>
    <row r="2" spans="1:10" x14ac:dyDescent="0.2">
      <c r="E2" s="104"/>
      <c r="F2" s="104"/>
      <c r="G2" s="110" t="s">
        <v>73</v>
      </c>
      <c r="H2" s="110"/>
    </row>
    <row r="4" spans="1:10" x14ac:dyDescent="0.2">
      <c r="B4" s="6" t="s">
        <v>12</v>
      </c>
      <c r="C4" s="61">
        <v>7</v>
      </c>
      <c r="D4" s="33"/>
      <c r="E4" s="34" t="s">
        <v>15</v>
      </c>
      <c r="F4" s="5"/>
      <c r="G4" s="62"/>
      <c r="H4" s="62"/>
    </row>
    <row r="5" spans="1:10" x14ac:dyDescent="0.2">
      <c r="B5" s="6"/>
      <c r="C5" s="35"/>
      <c r="D5" s="33"/>
      <c r="E5" s="34"/>
      <c r="F5" s="5"/>
      <c r="G5" s="62"/>
      <c r="H5" s="62"/>
    </row>
    <row r="6" spans="1:10" x14ac:dyDescent="0.2">
      <c r="A6" s="6"/>
      <c r="C6" s="35"/>
      <c r="D6" s="33"/>
      <c r="E6" s="62"/>
      <c r="F6" s="62"/>
      <c r="G6" s="62"/>
      <c r="H6" s="62"/>
    </row>
    <row r="7" spans="1:10" x14ac:dyDescent="0.2">
      <c r="A7" s="36"/>
      <c r="B7" s="36"/>
      <c r="C7" s="37"/>
      <c r="D7" s="38"/>
      <c r="E7" s="39" t="s">
        <v>0</v>
      </c>
      <c r="F7" s="40">
        <f>SUM(H10:H10)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91.15" customHeight="1" x14ac:dyDescent="0.2">
      <c r="A10" s="48" t="s">
        <v>1</v>
      </c>
      <c r="B10" s="57" t="s">
        <v>93</v>
      </c>
      <c r="C10" s="58">
        <v>21000</v>
      </c>
      <c r="D10" s="65" t="s">
        <v>75</v>
      </c>
      <c r="E10" s="51"/>
      <c r="F10" s="51"/>
      <c r="G10" s="52"/>
      <c r="H10" s="53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B21" sqref="B21"/>
    </sheetView>
  </sheetViews>
  <sheetFormatPr defaultColWidth="9.140625" defaultRowHeight="15" x14ac:dyDescent="0.2"/>
  <cols>
    <col min="1" max="1" width="5.28515625" style="72" customWidth="1"/>
    <col min="2" max="2" width="74.85546875" style="72" customWidth="1"/>
    <col min="3" max="3" width="9.7109375" style="32" customWidth="1"/>
    <col min="4" max="4" width="10.28515625" style="75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 x14ac:dyDescent="0.2">
      <c r="B1" s="29" t="str">
        <f>'Informacje ogólne'!C4</f>
        <v>DFP.271.18.2018.LS</v>
      </c>
      <c r="C1" s="72"/>
      <c r="H1" s="31" t="s">
        <v>74</v>
      </c>
      <c r="I1" s="31"/>
      <c r="J1" s="31"/>
    </row>
    <row r="2" spans="1:10" x14ac:dyDescent="0.2">
      <c r="E2" s="104"/>
      <c r="F2" s="104"/>
      <c r="G2" s="110" t="s">
        <v>73</v>
      </c>
      <c r="H2" s="110"/>
    </row>
    <row r="4" spans="1:10" x14ac:dyDescent="0.2">
      <c r="B4" s="6" t="s">
        <v>12</v>
      </c>
      <c r="C4" s="74">
        <v>8</v>
      </c>
      <c r="D4" s="33"/>
      <c r="E4" s="34" t="s">
        <v>15</v>
      </c>
      <c r="F4" s="5"/>
      <c r="G4" s="73"/>
      <c r="H4" s="73"/>
    </row>
    <row r="5" spans="1:10" x14ac:dyDescent="0.2">
      <c r="B5" s="6"/>
      <c r="C5" s="35"/>
      <c r="D5" s="33"/>
      <c r="E5" s="34"/>
      <c r="F5" s="5"/>
      <c r="G5" s="73"/>
      <c r="H5" s="73"/>
    </row>
    <row r="6" spans="1:10" x14ac:dyDescent="0.2">
      <c r="A6" s="6"/>
      <c r="C6" s="35"/>
      <c r="D6" s="33"/>
      <c r="E6" s="73"/>
      <c r="F6" s="73"/>
      <c r="G6" s="73"/>
      <c r="H6" s="73"/>
    </row>
    <row r="7" spans="1:10" x14ac:dyDescent="0.2">
      <c r="A7" s="36"/>
      <c r="B7" s="36"/>
      <c r="C7" s="37"/>
      <c r="D7" s="38"/>
      <c r="E7" s="39" t="s">
        <v>0</v>
      </c>
      <c r="F7" s="40">
        <f>SUM(H11:H12)</f>
        <v>0</v>
      </c>
      <c r="G7" s="41"/>
      <c r="H7" s="41"/>
    </row>
    <row r="8" spans="1:10" ht="12.75" customHeight="1" x14ac:dyDescent="0.2">
      <c r="A8" s="41"/>
      <c r="B8" s="36"/>
      <c r="C8" s="42"/>
      <c r="D8" s="43"/>
      <c r="E8" s="41"/>
      <c r="F8" s="41"/>
      <c r="G8" s="41"/>
      <c r="H8" s="41"/>
    </row>
    <row r="9" spans="1:10" s="47" customFormat="1" ht="43.15" customHeight="1" x14ac:dyDescent="0.2">
      <c r="A9" s="44" t="s">
        <v>33</v>
      </c>
      <c r="B9" s="44" t="s">
        <v>48</v>
      </c>
      <c r="C9" s="45" t="s">
        <v>35</v>
      </c>
      <c r="D9" s="46"/>
      <c r="E9" s="44" t="s">
        <v>49</v>
      </c>
      <c r="F9" s="44" t="s">
        <v>50</v>
      </c>
      <c r="G9" s="44" t="s">
        <v>51</v>
      </c>
      <c r="H9" s="44" t="s">
        <v>13</v>
      </c>
    </row>
    <row r="10" spans="1:10" s="47" customFormat="1" ht="33.6" customHeight="1" x14ac:dyDescent="0.2">
      <c r="A10" s="111" t="s">
        <v>94</v>
      </c>
      <c r="B10" s="112"/>
      <c r="C10" s="112"/>
      <c r="D10" s="112"/>
      <c r="E10" s="112"/>
      <c r="F10" s="112"/>
      <c r="G10" s="112"/>
      <c r="H10" s="113"/>
    </row>
    <row r="11" spans="1:10" s="47" customFormat="1" ht="22.15" customHeight="1" x14ac:dyDescent="0.2">
      <c r="A11" s="48" t="s">
        <v>1</v>
      </c>
      <c r="B11" s="57" t="s">
        <v>95</v>
      </c>
      <c r="C11" s="59">
        <v>25000</v>
      </c>
      <c r="D11" s="65" t="s">
        <v>52</v>
      </c>
      <c r="E11" s="51"/>
      <c r="F11" s="51"/>
      <c r="G11" s="52"/>
      <c r="H11" s="53">
        <f t="shared" ref="H11:H12" si="0">ROUND(ROUND(C11,2)*ROUND(G11,2),2)</f>
        <v>0</v>
      </c>
    </row>
    <row r="12" spans="1:10" s="47" customFormat="1" ht="22.9" customHeight="1" x14ac:dyDescent="0.2">
      <c r="A12" s="48" t="s">
        <v>2</v>
      </c>
      <c r="B12" s="57" t="s">
        <v>96</v>
      </c>
      <c r="C12" s="59">
        <v>20000</v>
      </c>
      <c r="D12" s="65" t="s">
        <v>52</v>
      </c>
      <c r="E12" s="51"/>
      <c r="F12" s="51"/>
      <c r="G12" s="52"/>
      <c r="H12" s="53">
        <f t="shared" si="0"/>
        <v>0</v>
      </c>
    </row>
  </sheetData>
  <mergeCells count="3">
    <mergeCell ref="E2:F2"/>
    <mergeCell ref="G2:H2"/>
    <mergeCell ref="A10:H10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24</vt:i4>
      </vt:variant>
      <vt:variant>
        <vt:lpstr>Zakresy nazwane</vt:lpstr>
      </vt:variant>
      <vt:variant>
        <vt:i4>18</vt:i4>
      </vt:variant>
    </vt:vector>
  </HeadingPairs>
  <TitlesOfParts>
    <vt:vector size="42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część (9)</vt:lpstr>
      <vt:lpstr>część (10)</vt:lpstr>
      <vt:lpstr>część (11)</vt:lpstr>
      <vt:lpstr>część (12)</vt:lpstr>
      <vt:lpstr>część (13)</vt:lpstr>
      <vt:lpstr>część (14)</vt:lpstr>
      <vt:lpstr>część (15)</vt:lpstr>
      <vt:lpstr>część (16)</vt:lpstr>
      <vt:lpstr>część (17)</vt:lpstr>
      <vt:lpstr>część (18)</vt:lpstr>
      <vt:lpstr>część (19)</vt:lpstr>
      <vt:lpstr>część (20)</vt:lpstr>
      <vt:lpstr>część (21)</vt:lpstr>
      <vt:lpstr>część (22)</vt:lpstr>
      <vt:lpstr>część (23)</vt:lpstr>
      <vt:lpstr>'część (1)'!Obszar_wydruku</vt:lpstr>
      <vt:lpstr>'część (10)'!Obszar_wydruku</vt:lpstr>
      <vt:lpstr>'część (13)'!Obszar_wydruku</vt:lpstr>
      <vt:lpstr>'część (14)'!Obszar_wydruku</vt:lpstr>
      <vt:lpstr>'część (15)'!Obszar_wydruku</vt:lpstr>
      <vt:lpstr>'część (18)'!Obszar_wydruku</vt:lpstr>
      <vt:lpstr>'część (2)'!Obszar_wydruku</vt:lpstr>
      <vt:lpstr>'część (21)'!Obszar_wydruku</vt:lpstr>
      <vt:lpstr>'część (22)'!Obszar_wydruku</vt:lpstr>
      <vt:lpstr>'część (23)'!Obszar_wydruku</vt:lpstr>
      <vt:lpstr>'część (3)'!Obszar_wydruku</vt:lpstr>
      <vt:lpstr>'część (4)'!Obszar_wydruku</vt:lpstr>
      <vt:lpstr>'część (5)'!Obszar_wydruku</vt:lpstr>
      <vt:lpstr>'część (6)'!Obszar_wydruku</vt:lpstr>
      <vt:lpstr>'część (7)'!Obszar_wydruku</vt:lpstr>
      <vt:lpstr>'część (8)'!Obszar_wydruku</vt:lpstr>
      <vt:lpstr>'część (9)'!Obszar_wydruku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Beata Musiał</cp:lastModifiedBy>
  <cp:lastPrinted>2017-04-10T07:56:30Z</cp:lastPrinted>
  <dcterms:created xsi:type="dcterms:W3CDTF">2003-05-16T10:10:29Z</dcterms:created>
  <dcterms:modified xsi:type="dcterms:W3CDTF">2018-02-21T07:09:31Z</dcterms:modified>
</cp:coreProperties>
</file>