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15495" windowHeight="11010" tabRatio="818" activeTab="2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 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</sheets>
  <definedNames>
    <definedName name="_xlnm.Print_Area" localSheetId="1">'część 1'!$A$1:$H$24</definedName>
    <definedName name="_xlnm.Print_Area" localSheetId="6">'część 6'!$A$1:$J$13</definedName>
    <definedName name="_xlnm.Print_Area" localSheetId="7">'część 7'!$A$1:$I$18</definedName>
  </definedNames>
  <calcPr fullCalcOnLoad="1"/>
</workbook>
</file>

<file path=xl/sharedStrings.xml><?xml version="1.0" encoding="utf-8"?>
<sst xmlns="http://schemas.openxmlformats.org/spreadsheetml/2006/main" count="366" uniqueCount="174">
  <si>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</si>
  <si>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</si>
  <si>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</si>
  <si>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</si>
  <si>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</si>
  <si>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</si>
  <si>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</si>
  <si>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</si>
  <si>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</si>
  <si>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</si>
  <si>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</si>
  <si>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</si>
  <si>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</si>
  <si>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</si>
  <si>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</si>
  <si>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</si>
  <si>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</si>
  <si>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</si>
  <si>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</si>
  <si>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</si>
  <si>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</si>
  <si>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</si>
  <si>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</si>
  <si>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</si>
  <si>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</si>
  <si>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</si>
  <si>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</si>
  <si>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</si>
  <si>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</si>
  <si>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</si>
  <si>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</si>
  <si>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</si>
  <si>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</si>
  <si>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</si>
  <si>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</si>
  <si>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</si>
  <si>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</si>
  <si>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</si>
  <si>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</si>
  <si>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</si>
  <si>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</si>
  <si>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</si>
  <si>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</si>
  <si>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</si>
  <si>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</si>
  <si>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</si>
  <si>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</si>
  <si>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</si>
  <si>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</si>
  <si>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</si>
  <si>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</si>
  <si>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</si>
  <si>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</si>
  <si>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</si>
  <si>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</si>
  <si>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</si>
  <si>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</si>
  <si>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</si>
  <si>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</si>
  <si>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</si>
  <si>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</si>
  <si>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</si>
  <si>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opak</t>
  </si>
  <si>
    <t>sztuka</t>
  </si>
  <si>
    <t>DFP.271.103.2020.SP</t>
  </si>
  <si>
    <t>Podkład w rolce, 2-warstwowy, celulozowy, wymiary listka (szer. 59cm +/- 10% x 37,8cm +/-10%), długość rolki 50m +/- 10%, średnica rolki 13,1cm +/-10%, 34g/m² +/-10%</t>
  </si>
  <si>
    <t>Podkład w rolce, 2-warstwowy, celulozowy, wymiary listka (szer. 50cm +/-10% x dł. 37,8cm +/-10%), długość rolki 50m +/-10%, średnica rolki 13,1cm +/-10%, 34g/m² +/-10%</t>
  </si>
  <si>
    <t>Podkład w rolce, 2-warstwowy, celulozowy, wymiary listka (szer. 38 cm +/-10% x dł. 37,8cm +/-10%), długość rolki 50m +/-10%, średnica rolki 13,1cm +/-10%, 34g/m² +/-10%</t>
  </si>
  <si>
    <t>rol</t>
  </si>
  <si>
    <t>Jednorazowy, sterylny płyn do zabiegów endoskopowych i laparoskopowych, antyszroniowy typu ,,FRED", z sterylną jednorazową, suchą gąbką w zestawie</t>
  </si>
  <si>
    <t>Przedłużacz 3 m z czterema gniazdami, z przewodem o przekroju jednej żyły wynoszącym 0,75 mm2. Obudowa przedłużacza jest nierozbieralna. Prąd maksymalny jaki można pobierać z przedłużacza nie może być większy niż 10A. Gniazdka przedłużacza posiadają uziemienie. Zamawiający dopuszcza przedłużacz o przekroju żyły 1 mm2.</t>
  </si>
  <si>
    <t>szt</t>
  </si>
  <si>
    <t>Przedłużacz 5 m z czterema gniazdami, z przewodem o przekroju jednej żyły wynoszącym 0,75 mm2. Obudowa przedłużacza jest nierozbieralna. Prąd maksymalny jaki można pobierać z przedłużacza nie może być większy niż 10A. Gniazdka przedłużacza posiadają uziemienie.  Zamawiający dopuszcza przedłużacz o przekroju żyły 1 mm2.</t>
  </si>
  <si>
    <t>Przedłużacz 3 m z pięcioma gniazdami, z przewodem o przekroju jednej żyły wynoszącym 0,75 mm2. Obudowa przedłużacza jest nierozbieralna. Prąd maksymalny jaki można pobierać z przedłużacza nie może być większy niż 10A. Gniazdka przedłużacza posiadają uziemienie.  Zamawiający dopuszcza przedłużacz o przekroju żyły 1 mm2.</t>
  </si>
  <si>
    <t>Przedłużacz 5 m z pięcioma gniazdami, z przewodem o przekroju jednej żyły wynoszącym 0,75 mm2. Obudowa przedłużacza jest nierozbieralna. Prąd maksymalny jaki można pobierać z przedłużacza nie może być większy niż 10A. Gniazdka przedłużacza posiadają uziemienie.  Zamawiający dopuszcza przedłużacz o przekroju żyły 1 mm2.</t>
  </si>
  <si>
    <t>Czajnik elektryczny o pojemności 1,5-1,7 l, ze wskaźnikiem poziomu wody, filtrem antywapniowym, ukrytą grzałką, obrotową podstawą, z automatycznym wyłączeniem po zagotowaniu, zabezpieczenie przed włączeniem bez wody,  przycisk otwierający pokrywę, podświetlany włącznik/wyłącznik, przycisk otwierający pokrywę. Moc grzałki [W] 
2000-2200</t>
  </si>
  <si>
    <t xml:space="preserve">Lampka biurkowa. Lampka E27, klasyczna lampa kreślarska, trzy przeguby zapewniają dużą możliwość regulacji kąta padania światła
Napięcie znamionowe:230V~
Częstotliwość znamionowa (Hz): 50Hz
Obciążenie: Max 40W
Źródła światła: Żarówki halogenowe, Świetlówki fluorescencyjne, Źródła światła LED
Typ wtyczki: CEE 7/17 (C)
Typ oprawki: E27
Przewdó przyłączeniowy min 160 cm                                                                                  
Odległość od oświetlanego przedmiotu: 0,2m
Wyłącznik: Zewnętrzny (na przewodzie przyłączeniowym
Klasa ochrony przed porażeniem prądem elektrycznym: II
Zakres regulacji: Pionowy: 180°,  Poziomy: ,300°
Klasa IP: IP20
</t>
  </si>
  <si>
    <t>Zestaw akcesoriów do dezynfekcji - pakiet na 1 miesiąc: 1 filtr, 4 filtry chlorowe, 2 pudełka soli (1 pudełko = 24 saszetki z roztworem soli do sporządzenia kąpieli dezynfekcyjnej, 2 saszetki przypadają na 1 kąpiel dezynfekcyjną)</t>
  </si>
  <si>
    <t>zestaw</t>
  </si>
  <si>
    <t>Dozownik do bezpośredniej aplikacji preparatów dezynfekcyjnych i myjących do rąk, przewidziany do mocowania na ścianie, posiadający wysięgnik do uruchamiania łokciem. O pojemności 500ml, mieszczący preparaty w opakowaniach o pojemności 500 ml, posiadający trwałą pompkę tłokową z możliwością regulowania dozowanej ilości preparatu w przedziale od 1 do 3 ml na jedno naciśnięcie. Element pompki łatwo demontowany, z możliwością mycia w myjniach dezynfektorach. Jednoelementowa obudowa wykonana z tworzywa ABS, nie posiadająca elementów transparentnych.
Do wyboru przez Zamawiającego na etapie zamówienia dwa rodzaje dozowników: z umieszczoną plastikową butelką 500 ml do nalewania preparatów oraz z wyciętym okienkiem na włożenie oryginalnie zapakowanych preparatów 500 ml.</t>
  </si>
  <si>
    <t>Dozownik mydła, obudowa z tworzywa ABS, z ramieniem, zamykany na kluczyk lub niezamykany na kluczyk, z wkładem o pojemności 1L lub 500 ml, biały, regulowana wielkość porcji mydła, z wziernikiem płynometrycznym</t>
  </si>
  <si>
    <t xml:space="preserve">Dozownik na ręczniki listkowe,  z tworzywa ABS </t>
  </si>
  <si>
    <t>Kosz na śmieci plastikowy, pedałowy poj. 50l, koloru białego z pojemnikiem wewnątrz kosza.</t>
  </si>
  <si>
    <t>Pojemnik plastikowy z pokrywą, 90 - 100 litrów</t>
  </si>
  <si>
    <t xml:space="preserve">Koszyczek plastikowy ażurowy w różnych kolorach o wymiarach długość 95 x szerokość 95 x głębokość 49 mm. Zamawiający dopuszcza koszyczki o innych wymiarach  -/+ 10% </t>
  </si>
  <si>
    <t xml:space="preserve">Koszyczek plastikowy ażurowy w różnych kolorach o wymiarach długość 300 x szerokość 200 x głębokość 110 mm. Zamawiający dopuszcza koszyczki o innych wymiarach  -/+ 10%  </t>
  </si>
  <si>
    <t xml:space="preserve">Koszyczek plastikowy ażurowy w różnych kolorach o wymiarach długość 250 x szerokość 150 x głębokość 80 mm. Zamawiający dopuszcza koszyczki o innych wymiarach  -/+ 10% </t>
  </si>
  <si>
    <t>Koszyczek plastikowy ażurowy w różnych kolorach o wymiarach długość 200 x szerokość 150 x głębokość 70 mm. Zamawiający dopuszcza koszyczki o innych wymiarach  -/+ 10% 
Zamawiający dopuszcza koszyczek o wymiarach 250x150x80 mm (+/-10%)</t>
  </si>
  <si>
    <t>Pojemnik typu optima 15 l. Wielofunkcyjny pojemnik posiadający po obu stronach zamknięcie. Pojemnik musi posiadać przykrywę z rączką.</t>
  </si>
  <si>
    <t>Pojemnik typu optima 5 l. Wielofunkcyjny pojemnik posiadający po obu stronach zamknięcie. Pojemnik musi posiadać przykrywę z rączką.</t>
  </si>
  <si>
    <t>Pojemnik typu optima 30 l. Wielofunkcyjny pojemnik posiadający po obu stronach zamknięcie. Pojemnik musi posiadać przykrywę z rączką.</t>
  </si>
  <si>
    <t>Pojemnik plastikowy z pokrywą, 40 - 50  litrów</t>
  </si>
  <si>
    <t>Pojemnik plastikowy z pokrywą, pojemność 25-35 litrów</t>
  </si>
  <si>
    <t xml:space="preserve">Koszyczek ażurowy prostokątny z tworzywa sztucznego w kolorze transparentnym  o wymiarach 351x251x156 mm.  Zamawiający dopuszcza koszyki w różnych kolorach </t>
  </si>
  <si>
    <t>Środek do udrażniania i dezynfekcji rur, samoczynnie usuwający wszelkie zanieczyszczenia kanalizacyjne, z aktywatorem, w granulkach. Opakowanie 400-500g</t>
  </si>
  <si>
    <t>opak.</t>
  </si>
  <si>
    <t>Płyn do ręcznego mycia naczyń - koncentrat usuwający tłuszcz, łagodny dla dłoni i testowany dermatologicznie, ulegający biodegradacji. Opakowanie 1 litr. 
Sposób użycia 1 łyżeczka na 5 l wody.</t>
  </si>
  <si>
    <t>Płyn do ręcznego mycia naczyń - koncentrat usuwający tłuszcz, łagodny dla dłoni i testowany dermatologicznie, ulegający biodegradacji. Opakowanie 5 litrów.
Sposób użycia 1 łyżeczka na 5 l wody.</t>
  </si>
  <si>
    <t>Preparat w postaci tabletek do mycia naczyń w zmywarkach na bazie metakrzemianu disodu, ndboranu sodu, węglanu sodu oraz środka powierzchniowo czynnego. Tabletka w saszetce w całości rozpuszczalna. Wzbogacona  w minerały ochronne. Chroniąca strukturę powierzchni szkła. Pozostawiająca  lśniące naczynia. Wykazująca większą wydajność i skuteczność mycia naczyń bez konieczności ich wstępnego płukania, nie zawierająca fosforanów. Ilość tabletek w opakowaniu 120 szt.
Zamawiający wyraża zgodę na zaoferowanie tabletek na bazie węglanu disodu, węglanu sodu, kwasu krzemowego, kwasu cytrynowego.</t>
  </si>
  <si>
    <t>Nakładki papierowe higieniczne na sedes.
Zamawiający dopuszcza podanie ceny za 150 opakowań nakładek pakowanych po 100 szt., z odpowiednim przeliczeniem zamawianych ilości.</t>
  </si>
  <si>
    <t>szt.</t>
  </si>
  <si>
    <t>Szorstkie (1 strona) gąbki do naczyń, szerokość od 7cm do 10 cm, długość od 9 cm do 12 cm, opakowanie 5 szt.</t>
  </si>
  <si>
    <t>Ściereczki uniwersalne w różnych kolorach (niebieskie, żółte, różowe/czerwone) 30-35x40-45 cm,  komplet/
Zamawiający wyraża zgodę na zaoferowanie ściereczek uniwersalnych o wym. 35x38 cm</t>
  </si>
  <si>
    <t>Ostre ściereczki do naczyń</t>
  </si>
  <si>
    <t>Rękawice gospodarcze długie gumowane</t>
  </si>
  <si>
    <t>para</t>
  </si>
  <si>
    <t>Rękawice ochronne drelichowe 5 palcowe</t>
  </si>
  <si>
    <t>Tasiemka bawełniana, szerokość 1 cm</t>
  </si>
  <si>
    <t>mb</t>
  </si>
  <si>
    <t>Szczotka do WC z pojemnikiem</t>
  </si>
  <si>
    <t>kg</t>
  </si>
  <si>
    <t>Plastikowe szczotki do rąk nylonowe</t>
  </si>
  <si>
    <t>Folia do kuchenki mikrofalowej szer. 29-30 cm (1 rolka=10-20 mb)</t>
  </si>
  <si>
    <t>Folia aluminiowa w rolce szer. 30 cm (1 rolka=10 mb)
Zamawiający wyraża zgodę na zaoferowanie folii o szer. 28 cm.</t>
  </si>
  <si>
    <t>Łyżka jednorazowego użytku dł. 168mm
Zamawiający wyraża zgodę na zaoferowanie łyżki o dł. 170mm.</t>
  </si>
  <si>
    <t>Nóż jednorazowego użytku</t>
  </si>
  <si>
    <t>Widelec jednorazowego użytku</t>
  </si>
  <si>
    <t xml:space="preserve">Talerz płytki jednorazowego użytku  styropianowy od 180-225mm </t>
  </si>
  <si>
    <t>Talerz głęboki jednorazowego użytku styropianowy o pojemności 400-550ml.</t>
  </si>
  <si>
    <t xml:space="preserve">Kubek na zupę styropianowy z plastikową przykrywką </t>
  </si>
  <si>
    <t>Kubek jednorazowy plastikowy 500 ml</t>
  </si>
  <si>
    <t>Kubek jednorazowy plastikowy 200 ml</t>
  </si>
  <si>
    <t xml:space="preserve">Rurka do picia, opakowanie 250 szt. </t>
  </si>
  <si>
    <t xml:space="preserve">
Ręczniki papierowe rolkowe bezpyłowe, białe, gram 2x20G/m² +/- 2g, dwuwarstwowe, listkowane, wchłaniające, nie pozostawiające resztek papieru, bezpyłowe, bezzapachowe. Rolka min. 65 m.</t>
  </si>
  <si>
    <t>Maszynki do golenia jednorazowego użytku, dwuostrzowe, zwykłe, z aloesowym paskiem nawilżającym i antypoślizgową rączką.
Zamawiający dopuszcza maszynki do golenia jednorazowego użytku, dwuostrzowe bez paska nawilżającego, pozostałe parametry zgodne z SIWZ.
Zamawiający dopuszcza wycenę maszynek do golenia w opakowaniu a’100 sztuk z przeliczeniem do 240 pełnych opakowań.</t>
  </si>
  <si>
    <t>Sól warzona tabletkowana</t>
  </si>
  <si>
    <t>Folia spożywcza do kuchenki mikrofalowej szer. 29-30 cm (1 rolka=10-20 mb)</t>
  </si>
  <si>
    <t>Centymetr krawiecki o długości 150 cm</t>
  </si>
  <si>
    <t>Termometr lodówkowy o zakresie temp. - 40 st. C. Zamawiający dopuszcza termonetr o zakresie temperatury -50 st. C do + 40 st. C.</t>
  </si>
  <si>
    <t>Termometr elektroniczny pokojowy. Parametry: zegar kwarcowy, zewnętrzny czujnik pogody przewodowy,  zasilane bateriami. Termometr musi mieć możliwości zawieszenia na ścianie oraz możliwość postawienia na powierzchni płaskiej.</t>
  </si>
  <si>
    <t xml:space="preserve">Minutnik do odmierzania czasu </t>
  </si>
  <si>
    <t xml:space="preserve">Przenośna lodówka turystyczna, posiadająca efektywną obudowę termoizolacyjną, która z pomocą zmrożonych wkładów, pozwoli utrzymać chłodną temperaturę wewnątrz lodówki, wykonana z tworzywa wysokiej jakości, posiada praktyczny uchwyt do przenoszenia, blokada w uchwycie zabezpiecza przed przypadkowym otworzeniem się lodówki, wkłady utrzymują odpowiednią temperaturę w lodówkach przez ok. 12h, Wymiary produktu(+/-10%): długość 43 cm, szerokość 26 cm, wysokość 23 cm, pojemność 10 l. Dostępna w różnych kolorach. Zamawiający dopuszcza lodówke w kolorze biało - niebieskim. Zamawiający dopuszcza lodówke w kolorze niebieskim. </t>
  </si>
  <si>
    <t xml:space="preserve">Miska do mycia, wykonana z tworzywa sztucznego o objętości 6-9 litrów. </t>
  </si>
  <si>
    <t xml:space="preserve">Wiadro plastikowe 10 l, dostępne w kolorze czerwonym i niebieskim </t>
  </si>
  <si>
    <t>Plastikowa prostokątna taca, dostępna w różnych kolorach. Wymiary: szerokość 40 cm długość 30 cm,  wysokość co najmniej  2 cm, waga do 0,25kg. Taca musi mieć gładką powierzchnie łatwą do dezynfekcji i mycia. Wymiary +/-10%. Zamawiający dopuszcza tacę wysoką na 2,5- 2,8 cm</t>
  </si>
  <si>
    <t xml:space="preserve">
Zasłonki prysznicowe o poniższych cechach:  wykonane z lekkiej tkaniny poliestrowej wodoodpornej, można prać w pralce, w kilku wariantach kolorystycznych,  w zestawie 12 trwałych uchwytów do mocowania na drążku  wymiar 180 na 180 cm
</t>
  </si>
  <si>
    <t>Worki foliowe strunowe 200x300 mm, opakowanie 100 szt. Zamawiający wyraża zgodę na wymiary woreczka -/+ 10%</t>
  </si>
  <si>
    <t>Worki foliowe strunowe 200x250 mm, opakowanie 100 szt. Zamawiający wyraża zgodę na wymiary woreczka -/+ 10%</t>
  </si>
  <si>
    <t>Worki foliowe strunowe 200x150 mm, opakowanie 100 szt. Zamawiający wyraża zgodę na wymiary woreczka -/+ 10%
Zamawiający dopuszcza woreczki w rozmiarze 150x200mm.</t>
  </si>
  <si>
    <t>Worki foliowe strunowe 50x70 mm, opakowanie 100 szt. Zamawiający wyraża zgodę na wymiary woreczka -/+ 10%</t>
  </si>
  <si>
    <t>Krem do rąk, hipoalergiczny, glicerynowo - cytrynowy, Opakowanie 100 ml.
Zamawiający dopuszcza krem glicerynowo - cytrynowy przetestowany dermatologicznie.</t>
  </si>
  <si>
    <t>Mydło toaletowe kostkowe. Opakowania 100G</t>
  </si>
  <si>
    <t>Oliwka do masażu - wielowitaminowa A,E,F, wydajna, niebrudząca ubrań, szybko wchłanialna, testowana klinicznie i alergologicznie. Opak. 500 ml</t>
  </si>
  <si>
    <t>Płyn do kąpieli posiadający właściwości myjące, łagodny dla oczu, nie naruszający warstwy ochronnej naskórka, nawilżający, hipoalergiczny, nie powodujący podrażnień, nie zawierający barwników i środków konserwujących; posiadający pozytywną opinię Instytutu Matki i Dziecka lub Centrum Zdrowia Dziecka. opak.  400-500 ml</t>
  </si>
  <si>
    <t xml:space="preserve">Krem zawierający składniki aktywne o działaniu pielęgnującym i chroniącym skórę dziecka w miejscu kontaktu z pieluchą, stosowany w profilaktyce pieluszkowego zapalenia skóry; bez środków konserwujących, nie zatyka porów; zapobiega podrażnieniom, wspomaga procesy gojenia, posiada właściwości przeciwzapalne i regenerujące; przebadany dermatologicznie; posiadający pozytywną opinię Instytutu Matki i Dziecka lub Centrum Zdrowia Dziecka. opak. = 60 g </t>
  </si>
  <si>
    <t>Chusteczki nasączone delikatnym balsamem, mleczkiem mającym działanie kojące i nawilżające; gwarantujące bezpieczną pielęgnację i ochronę skóry, nie zawierające substancji zapachowych,  konserwantów, alkoholu, miękkie, dobrze nawilżone,  doskonale czyszczące ciało, łagodne dla oczu, hipoalergiczne,  zastosowanie dla wrażliwej skóry; posiadające pozytywną opinię Instytutu Matki i Dziecka lub Centrum Zdrowia Dziecka. opak. 60 szt.</t>
  </si>
  <si>
    <t xml:space="preserve">Oliwka dla noworodka do stosowania od pierwszego dnia życia, do pielęgnacji i masażu skóry oraz oczyszczania okolic okołopieluszkowych, bez barwników, substancji konserwujących i zapachowych, dobrze tolerowana przez skórę, tworzy na skórze płaszcz ochronny, hipoalergiczna, posiadająca pozytywną opinię Instytutu Matki i Dziecka lub Centrum Zdrowia Dziecka. opak. 270 - 300 ml </t>
  </si>
  <si>
    <t>Preparat do pielęgnacji rąk do skóry wrażliwej, zawierający witaminę E, działający regenerująco na skórę, regulujący wilgotność i elastyczność skóry, przebadany dermatologicznie i nie powodujący uczuleń, wchłaniany. 
Zamawiający wyraża zgodę na zaoferowanie emulsji, która jest przeznaczona do pielęgnacji i ochrony podrażnionej i suchej skóry rąk, nawilża skórę oraz reguluje poziom lipidów skóry, nie osłabia efektu działania środków do dezynfekcji rak, szybko wchłania się przez skórę,  zwiększa nawilżenie i elastyczność skóry, nie zawiera barwników i substancji zapachowych, zawiera parafinę ciekłą, glicerynę, trigliceryd kaprylowo-kaprynowy, opakowania 500ml. Kosmetyk.</t>
  </si>
  <si>
    <t xml:space="preserve">Oświadczamy, że zamówienie będziemy wykonywać do czasu wyczerpania kwoty wynagrodzenia umownego, jednak nie dłużej niż przez 18 miesięcy od daty zawarcia umowy.
</t>
  </si>
  <si>
    <t>Dostawa materiałów gospodarczych i dezynfekcyjnych</t>
  </si>
  <si>
    <t xml:space="preserve">Pasta do szorowania bardzo zabrudzonych rąk, antyalergiczna,  zawierająca naturalne substancje ścierne, szybko usuwająca silne zabrudzenia, z zawartością lanoliny lub gliceryny. </t>
  </si>
  <si>
    <t>Odświeżacz do powietrza w areaozlu  Opakowanie 300- 400 ml.</t>
  </si>
  <si>
    <t>Preparat do usuwania kurzu z powierzchni mebli w sprayu. Opakowanie 400 ml.</t>
  </si>
  <si>
    <t>Środek do mycia powierzchni sanitarnych, odpornych na działanie kwasów, usuwający osady wapienne, kamień i osady z mydła, pozostawiający długotrwały świeży zapach, nie uszkadzający czyszczonych powierzchni. Środek na bazie kwasów. Opak. 500-750 l</t>
  </si>
  <si>
    <t>Środek do mycia powierzchni sanitarnych, odpornych na działanie kwasów, usuwający osady wapienne, kamień i osady z mydła, pozostawiający długotrwały świeży zapach, nie uszkadzający czyszczonych powierzchni. Środek na bazie kwasów. Opak. 5 l</t>
  </si>
  <si>
    <t>Proszek na bazie aktywnego tlenu, do gruntownego doczyszczania podłóg, blatów i innych powierzchni mocno zabrudzonych. Opak. 500 g</t>
  </si>
  <si>
    <t xml:space="preserve">Preparat do mycia i dezynfekcji instrumentarium z matalu, tworzyw sztucznych, szkła itp.., szczególnie przeznaczony do termolabilnych materiałów, które mogą być dezynfekowane ale nie mogą być sterylizowane. 100 g preparatu jako substancja aktywna zawiera 25 g glukoprotaminy. Szerokie spektrum działania obejmujące bakterie (łącznie z Tbc), grzyby i wirusy osłonione (HBV, HCV, HIV) Adeno, Papova. Wartość pH około 9, gęstość względna 1,01 g/〖cm^3. Wymagana karta charakterystki substancji niezbezpiecznych. Opakowanie 6 l. Do każdego opakowania wymagana miarka </t>
  </si>
  <si>
    <t>Środek myjący do butelek i smoczków w opakowaniu uzupełniającym o pojemności 500 ml    
Płyn do dokładnego czyszczenia akcesoriów dziecięcych, laktacyjnych, a w szczególności butelek i smoczków. Skład oparty na naturalnych substancjach, bez środków zapachowych i barwników, zawierający naturalne enzymy: proteazy i mannanazy., bez środków zapachowych, barwników, wybielaczy. Łatwy do spłukania bez pozostawiania osadów
Roztwór wodny do czyszczenia - Charakterystyka produktu wraz z wykazem substancji stanowiących zagrożenie
Nr CAS: 68515-73-1  EC Nr:500-220-1 [Nazwa] Alkilopoliglukozydy    [%wagi] &lt; 5  
[Nr CAS] 68891-38-3 [EC Nr] 500-234-8 [Nazwa]Alkohole, C12-14, etoksyetylenowane, siarczany,  [%wagi] &lt; 5 sole sodu
[Nr CAS] 68515-73-1  [EC Nr] 500-220-1 [Nazwa] Alkilopoliglukozydy     [%wagi] &lt; 5  
[Nr CAS] 68891-38-3 500-234-8 Alkohole, C12-14, etoksyetylenowane, siarczany,  [%wagi]&lt; 5  sole sodu      
[Nr CAS] 68891-38-3 [Nazwa]Alkohol, C12-14, etoksyetylenowane, siarczany, sole sodu   
Wartość pH w stanie  dostarczanym - 5 - 6. Wymagana karta techniczna</t>
  </si>
  <si>
    <t xml:space="preserve">*możliwość składania ofert z ceną z 4 miejscami po przecinku </t>
  </si>
  <si>
    <t xml:space="preserve">Środek myjący do butelek i smoczków w opakowaniu o pojemności 500 ml
(w butelce z łatwo otwierającym się zamknięciem).
Płyn do dokładnego czyszczenia akcesoriów dziecięcych, laktacyjnych, a w szczególności butelek i smoczków. Skład oparty na naturalnych substancjach, bez środków zapachowych i barwników, zawierający naturalne enzymy: proteazy i mannanazy., bez środków zapachowych, barwników, wybielaczy. Łatwy do spłukania bez pozostawiania osadów.
Roztwór wodny do czyszczenia - Charakterystyka produktu wraz z wykazem substancji stanowiących zagrożenie:
Nr CAS: 68515-73-1  EC Nr:500-220-1 [Nazwa] Alkilopoliglukozydy [%wagi] &lt; 5  
[Nr CAS] 68891-38-3 [EC Nr] 500-234-8 [Nazwa]Alkohole, C12-14, etoksyetylenowane, siarczany, [%wagi] &lt; 5 sole sodu
[Nr CAS] 68515-73-1  [EC Nr] 500-220-1 [Nazwa] Alkilopoliglukozydy [%wagi] &lt; 5  
[Nr CAS] 68891-38-3 500-234-8 Alkohole, C12-14, etoksyetylenowane, siarczany,  [%wagi]&lt; 5  sole sodu      
[Nr CAS] 68891-38-3 [Nazwa]Alkohol, C12-14, etoksyetylenowane, siarczany, sole sodu   
Wartość pH w stanie dostarczanym - 5 - 6
</t>
  </si>
  <si>
    <t xml:space="preserve">Środek myjący do butelek i smoczków w butelce z dozownikiem wytwarzającym pianę o pojemności 380 ml
Płyn do dokładnego czyszczenia akcesoriów dziecięcych, laktacyjnych, a w szczególności butelek i smoczków. Skład oparty na naturalnych substancjach, bez środków zapachowych i barwników, zawierający naturalne enzymy: proteazy i mannanazy, bez środków zapachowych, barwników, wybielaczy. Łatwy do spłukania bez pozostawiania osadów.
Roztwór wodny do czyszczenia - Charakterystyka produktu wraz z wykazem substancji stanowiących zagrożenie
Nr CAS: 68515-73-1  EC Nr:500-220-1 [Nazwa] Alkilopoliglukozydy    [%wagi] &lt; 5  
[Nr CAS] 68891-38-3 [EC Nr] 500-234-8 [Nazwa]Alkohole, C12-14, etoksyetylenowane, siarczany, [%wagi] &lt; 5 sole sodu
[Nr CAS] 68515-73-1  [EC Nr] 500-220-1 [Nazwa] Alkilopoliglukozydy [%wagi] &lt; 5  
[Nr CAS] 68891-38-3 500-234-8 Alkohole, C12-14, etoksyetylenowane, siarczany,  [%wagi]&lt; 5 sole sodu      
[Nr CAS] 68891-38-3 [Nazwa]Alkohol, C12-14, etoksyetylenowane, siarczany, sole sodu   
Wartość pH w stanie  dostarczanym - 5 </t>
  </si>
  <si>
    <t xml:space="preserve">Worek foliowy niebieski z folii nieprzepuszczającej światła, służący do pakowania leków 15x25cm.
</t>
  </si>
  <si>
    <t xml:space="preserve">Worek foliowy niebieski z folii nieprzepuszczającej światła, służący do pakowania leków 23x55cm.
</t>
  </si>
  <si>
    <t xml:space="preserve">Worek foliowy niebieski z folii nieprzepuszczającej światła, służący do pakowania leków 20x35cm
</t>
  </si>
  <si>
    <t xml:space="preserve">Worek foliowy,  niebieski z folii nieprzepuszczającej światła, służący do pakowania leków, o wymiarach (podstawa) 20 x30 cm , o grubości 0,05
</t>
  </si>
  <si>
    <t xml:space="preserve">Worek foliowy niebieski  z folii nieprzepuszczającej światła, służący do pakowania leków o wymiarach: (podstawa) 30 x 45-50 cm, o grubości 0,05
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</si>
  <si>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 (dotyczy części 4 i 9).</t>
  </si>
  <si>
    <t xml:space="preserve">Gruboziarnista sól w formie sypkiej, granulek lub tabletek do zmywarek, chroniąca zmywarkę oraz naczynia, zapobiegająca osadom kamienia, gwarantująca połysk. Środek nadający się do wszystkich zmywarek, całkowicie rozpuszczalny w wodzie. 
Opak. max do 2 kg. </t>
  </si>
  <si>
    <r>
      <t>Preparat do mycia i dezynfekcji instrumentarium z metalu, tworzyw sztucznych, szkła itp.., szczególnie przeznaczony do termolabilnych materiałów, które mogą być dezynfekowane ale nie mogą być sterylizowane. 100 g preparatu jako substancja aktywna zawiera 25 g glukoprotaminy. Szerokie spektrum działania obejmujące bakterie (łącznie z Tbc), grzyby i wirusy osłonione (HBV, HCV, HIV) Adeno, Papova. Wartość pH około 9, gęstość względna 1,01 g/〖cm 3. Wymagana karta charakterystki substancji niezbezpiecznych.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 xml:space="preserve">Opakowanie 2 l. Do każdego opakowania wymagana miarka </t>
    </r>
  </si>
  <si>
    <r>
      <t xml:space="preserve">Koszyczek ażurowy prostokątny z tworzywa sztucznego w kolorze transparentnym o wymiarach </t>
    </r>
    <r>
      <rPr>
        <b/>
        <strike/>
        <sz val="10"/>
        <color indexed="10"/>
        <rFont val="Garamond"/>
        <family val="1"/>
      </rPr>
      <t xml:space="preserve">312x151x106 mm   </t>
    </r>
    <r>
      <rPr>
        <sz val="10"/>
        <rFont val="Garamond"/>
        <family val="1"/>
      </rPr>
      <t xml:space="preserve"> 312x181x106 mm . Zamawiający dopuszcza koszyki w różnych kolorach </t>
    </r>
  </si>
  <si>
    <r>
      <t xml:space="preserve">Woreczki foliowe - śniadaniowe, wymiar 33x25 cm (+/- 10%)
100 szt w opakowaniu. </t>
    </r>
    <r>
      <rPr>
        <b/>
        <sz val="9"/>
        <color indexed="10"/>
        <rFont val="Garamond"/>
        <family val="1"/>
      </rPr>
      <t xml:space="preserve">Zamawiający dopuszcza woreczki o szer. 25 cm, dł. 35 cm </t>
    </r>
  </si>
  <si>
    <r>
      <rPr>
        <sz val="10"/>
        <rFont val="Garamond"/>
        <family val="1"/>
      </rPr>
      <t>Nakładki na mopa łamanego typu BLIZZARD, długość mopa 40 cm.</t>
    </r>
    <r>
      <rPr>
        <b/>
        <sz val="10"/>
        <rFont val="Garamond"/>
        <family val="1"/>
      </rPr>
      <t xml:space="preserve">   </t>
    </r>
    <r>
      <rPr>
        <b/>
        <sz val="10"/>
        <color indexed="10"/>
        <rFont val="Garamond"/>
        <family val="1"/>
      </rPr>
      <t xml:space="preserve">
</t>
    </r>
  </si>
  <si>
    <r>
      <t>Prezerwatywy bez zbiorniczka pudrowane.</t>
    </r>
    <r>
      <rPr>
        <b/>
        <sz val="10"/>
        <color indexed="10"/>
        <rFont val="Garamond"/>
        <family val="1"/>
      </rPr>
      <t xml:space="preserve"> Zamawiający dopuszcza wycenę w opakowaniach z odpowiednim przeliczeniem ilości.</t>
    </r>
  </si>
  <si>
    <r>
      <t>Mata łazienkowa szer. min. 70- 65 cm.</t>
    </r>
    <r>
      <rPr>
        <b/>
        <sz val="10"/>
        <color indexed="10"/>
        <rFont val="Garamond"/>
        <family val="1"/>
      </rPr>
      <t xml:space="preserve"> Zamawiający wymaga matę o szerokości 65 - 70 cm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</si>
</sst>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0"/>
      <name val="Garamond"/>
      <family val="1"/>
    </font>
    <font>
      <sz val="10"/>
      <name val="Times New Roman"/>
      <family val="1"/>
    </font>
    <font>
      <b/>
      <sz val="10"/>
      <name val="Garamond"/>
      <family val="1"/>
    </font>
    <font>
      <sz val="10"/>
      <color indexed="10"/>
      <name val="Garamond"/>
      <family val="1"/>
    </font>
    <font>
      <b/>
      <strike/>
      <sz val="10"/>
      <color indexed="10"/>
      <name val="Garamond"/>
      <family val="1"/>
    </font>
    <font>
      <b/>
      <sz val="10"/>
      <color indexed="10"/>
      <name val="Garamond"/>
      <family val="1"/>
    </font>
    <font>
      <b/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indexed="22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11"/>
      <color theme="0" tint="-0.1499900072813034"/>
      <name val="Times New Roman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86" fontId="0" fillId="0" borderId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9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44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0" fillId="0" borderId="8" applyNumberFormat="0" applyFill="0" applyAlignment="0" applyProtection="0"/>
    <xf numFmtId="187" fontId="6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6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3" fontId="66" fillId="0" borderId="0" xfId="0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Fill="1" applyBorder="1" applyAlignment="1" applyProtection="1">
      <alignment horizontal="center" vertical="top"/>
      <protection locked="0"/>
    </xf>
    <xf numFmtId="3" fontId="66" fillId="0" borderId="0" xfId="0" applyNumberFormat="1" applyFont="1" applyFill="1" applyBorder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3" fontId="67" fillId="0" borderId="0" xfId="0" applyNumberFormat="1" applyFont="1" applyFill="1" applyBorder="1" applyAlignment="1" applyProtection="1">
      <alignment horizontal="left" vertical="top" wrapText="1"/>
      <protection locked="0"/>
    </xf>
    <xf numFmtId="3" fontId="66" fillId="0" borderId="0" xfId="0" applyNumberFormat="1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7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0" fontId="66" fillId="0" borderId="0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Fill="1" applyAlignment="1" applyProtection="1">
      <alignment horizontal="left" vertical="center" wrapText="1"/>
      <protection locked="0"/>
    </xf>
    <xf numFmtId="49" fontId="66" fillId="0" borderId="0" xfId="0" applyNumberFormat="1" applyFont="1" applyFill="1" applyBorder="1" applyAlignment="1" applyProtection="1">
      <alignment horizontal="left" vertical="top" wrapText="1"/>
      <protection locked="0"/>
    </xf>
    <xf numFmtId="49" fontId="66" fillId="0" borderId="0" xfId="0" applyNumberFormat="1" applyFont="1" applyFill="1" applyAlignment="1" applyProtection="1">
      <alignment horizontal="left" vertical="top" wrapText="1"/>
      <protection locked="0"/>
    </xf>
    <xf numFmtId="49" fontId="6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6" fillId="0" borderId="11" xfId="0" applyNumberFormat="1" applyFont="1" applyFill="1" applyBorder="1" applyAlignment="1" applyProtection="1">
      <alignment horizontal="left" vertical="top" wrapText="1"/>
      <protection locked="0"/>
    </xf>
    <xf numFmtId="3" fontId="6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7" fillId="0" borderId="10" xfId="0" applyNumberFormat="1" applyFont="1" applyFill="1" applyBorder="1" applyAlignment="1" applyProtection="1">
      <alignment horizontal="left" vertical="top" wrapText="1"/>
      <protection locked="0"/>
    </xf>
    <xf numFmtId="3" fontId="67" fillId="0" borderId="10" xfId="0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Alignment="1" applyProtection="1">
      <alignment horizontal="justify" vertical="top" wrapText="1"/>
      <protection locked="0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>
      <alignment horizontal="left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9" fillId="0" borderId="10" xfId="116" applyFont="1" applyFill="1" applyBorder="1" applyAlignment="1">
      <alignment horizontal="left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3" fontId="13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49" fontId="67" fillId="0" borderId="11" xfId="0" applyNumberFormat="1" applyFont="1" applyFill="1" applyBorder="1" applyAlignment="1" applyProtection="1">
      <alignment horizontal="left" vertical="top" wrapText="1"/>
      <protection locked="0"/>
    </xf>
    <xf numFmtId="49" fontId="67" fillId="0" borderId="12" xfId="0" applyNumberFormat="1" applyFont="1" applyFill="1" applyBorder="1" applyAlignment="1" applyProtection="1">
      <alignment horizontal="left" vertical="top" wrapText="1"/>
      <protection locked="0"/>
    </xf>
    <xf numFmtId="49" fontId="6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6" fillId="0" borderId="12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justify" vertical="top" wrapText="1"/>
      <protection locked="0"/>
    </xf>
    <xf numFmtId="0" fontId="67" fillId="0" borderId="0" xfId="0" applyFont="1" applyFill="1" applyBorder="1" applyAlignment="1" applyProtection="1">
      <alignment horizontal="justify" vertical="top" wrapText="1"/>
      <protection locked="0"/>
    </xf>
    <xf numFmtId="0" fontId="67" fillId="0" borderId="11" xfId="0" applyFont="1" applyFill="1" applyBorder="1" applyAlignment="1" applyProtection="1">
      <alignment horizontal="left" vertical="top" wrapText="1"/>
      <protection locked="0"/>
    </xf>
    <xf numFmtId="0" fontId="67" fillId="0" borderId="12" xfId="0" applyFont="1" applyFill="1" applyBorder="1" applyAlignment="1" applyProtection="1">
      <alignment horizontal="left" vertical="top" wrapText="1"/>
      <protection locked="0"/>
    </xf>
    <xf numFmtId="0" fontId="67" fillId="0" borderId="10" xfId="0" applyFont="1" applyFill="1" applyBorder="1" applyAlignment="1" applyProtection="1">
      <alignment horizontal="left" vertical="top" wrapText="1"/>
      <protection locked="0"/>
    </xf>
    <xf numFmtId="0" fontId="67" fillId="0" borderId="11" xfId="0" applyFont="1" applyFill="1" applyBorder="1" applyAlignment="1" applyProtection="1">
      <alignment horizontal="center" vertical="top" wrapText="1"/>
      <protection locked="0"/>
    </xf>
    <xf numFmtId="0" fontId="67" fillId="0" borderId="12" xfId="0" applyFont="1" applyFill="1" applyBorder="1" applyAlignment="1" applyProtection="1">
      <alignment horizontal="center" vertical="top" wrapText="1"/>
      <protection locked="0"/>
    </xf>
    <xf numFmtId="0" fontId="71" fillId="0" borderId="0" xfId="0" applyFont="1" applyAlignment="1">
      <alignment horizontal="justify" vertical="top" wrapText="1"/>
    </xf>
    <xf numFmtId="44" fontId="65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65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65" fillId="0" borderId="12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Border="1" applyAlignment="1" applyProtection="1">
      <alignment horizontal="justify" vertical="justify" wrapText="1"/>
      <protection locked="0"/>
    </xf>
    <xf numFmtId="0" fontId="66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13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" xfId="76"/>
    <cellStyle name="Neutralne 2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e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6"/>
  <sheetViews>
    <sheetView showGridLines="0" zoomScale="98" zoomScaleNormal="98" zoomScaleSheetLayoutView="85" zoomScalePageLayoutView="115" workbookViewId="0" topLeftCell="A31">
      <selection activeCell="G64" sqref="G64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25"/>
      <c r="B1" s="25"/>
      <c r="C1" s="25"/>
      <c r="D1" s="25"/>
      <c r="E1" s="26" t="s">
        <v>35</v>
      </c>
    </row>
    <row r="2" spans="1:5" ht="15">
      <c r="A2" s="25"/>
      <c r="B2" s="25"/>
      <c r="C2" s="27"/>
      <c r="D2" s="27" t="s">
        <v>34</v>
      </c>
      <c r="E2" s="27"/>
    </row>
    <row r="3" spans="1:5" ht="15">
      <c r="A3" s="25"/>
      <c r="B3" s="25"/>
      <c r="C3" s="25"/>
      <c r="D3" s="25"/>
      <c r="E3" s="28"/>
    </row>
    <row r="4" spans="1:5" ht="15">
      <c r="A4" s="25"/>
      <c r="B4" s="25"/>
      <c r="C4" s="25" t="s">
        <v>25</v>
      </c>
      <c r="D4" s="49" t="s">
        <v>64</v>
      </c>
      <c r="E4" s="28"/>
    </row>
    <row r="5" spans="1:5" ht="15">
      <c r="A5" s="25"/>
      <c r="B5" s="25"/>
      <c r="C5" s="25"/>
      <c r="D5" s="25"/>
      <c r="E5" s="28"/>
    </row>
    <row r="6" spans="1:5" ht="22.5" customHeight="1">
      <c r="A6" s="25"/>
      <c r="B6" s="25"/>
      <c r="C6" s="25" t="s">
        <v>24</v>
      </c>
      <c r="D6" s="74" t="s">
        <v>149</v>
      </c>
      <c r="E6" s="74"/>
    </row>
    <row r="7" spans="1:5" ht="15">
      <c r="A7" s="25"/>
      <c r="B7" s="25"/>
      <c r="C7" s="25"/>
      <c r="D7" s="25"/>
      <c r="E7" s="28"/>
    </row>
    <row r="8" spans="1:5" ht="15">
      <c r="A8" s="25"/>
      <c r="B8" s="25"/>
      <c r="C8" s="29" t="s">
        <v>21</v>
      </c>
      <c r="D8" s="77"/>
      <c r="E8" s="67"/>
    </row>
    <row r="9" spans="1:5" ht="15">
      <c r="A9" s="25"/>
      <c r="B9" s="25"/>
      <c r="C9" s="29" t="s">
        <v>26</v>
      </c>
      <c r="D9" s="78"/>
      <c r="E9" s="79"/>
    </row>
    <row r="10" spans="1:5" ht="15">
      <c r="A10" s="25"/>
      <c r="B10" s="25"/>
      <c r="C10" s="29" t="s">
        <v>20</v>
      </c>
      <c r="D10" s="75"/>
      <c r="E10" s="76"/>
    </row>
    <row r="11" spans="1:5" ht="15">
      <c r="A11" s="25"/>
      <c r="B11" s="25"/>
      <c r="C11" s="29" t="s">
        <v>28</v>
      </c>
      <c r="D11" s="75"/>
      <c r="E11" s="76"/>
    </row>
    <row r="12" spans="1:5" ht="15">
      <c r="A12" s="25"/>
      <c r="B12" s="25"/>
      <c r="C12" s="29" t="s">
        <v>29</v>
      </c>
      <c r="D12" s="75"/>
      <c r="E12" s="76"/>
    </row>
    <row r="13" spans="1:5" ht="15">
      <c r="A13" s="25"/>
      <c r="B13" s="25"/>
      <c r="C13" s="29" t="s">
        <v>30</v>
      </c>
      <c r="D13" s="75"/>
      <c r="E13" s="76"/>
    </row>
    <row r="14" spans="1:5" ht="15">
      <c r="A14" s="25"/>
      <c r="B14" s="25"/>
      <c r="C14" s="29" t="s">
        <v>31</v>
      </c>
      <c r="D14" s="75"/>
      <c r="E14" s="76"/>
    </row>
    <row r="15" spans="1:5" ht="15">
      <c r="A15" s="25"/>
      <c r="B15" s="25"/>
      <c r="C15" s="29" t="s">
        <v>32</v>
      </c>
      <c r="D15" s="75"/>
      <c r="E15" s="76"/>
    </row>
    <row r="16" spans="1:5" ht="15">
      <c r="A16" s="25"/>
      <c r="B16" s="25"/>
      <c r="C16" s="29" t="s">
        <v>33</v>
      </c>
      <c r="D16" s="75"/>
      <c r="E16" s="76"/>
    </row>
    <row r="17" spans="1:5" ht="10.5" customHeight="1">
      <c r="A17" s="25"/>
      <c r="B17" s="25"/>
      <c r="C17" s="25"/>
      <c r="D17" s="30"/>
      <c r="E17" s="31"/>
    </row>
    <row r="18" spans="1:5" ht="15">
      <c r="A18" s="25"/>
      <c r="B18" s="25" t="s">
        <v>0</v>
      </c>
      <c r="C18" s="65" t="s">
        <v>27</v>
      </c>
      <c r="D18" s="64"/>
      <c r="E18" s="32"/>
    </row>
    <row r="19" spans="1:5" ht="8.25" customHeight="1">
      <c r="A19" s="25"/>
      <c r="B19" s="25"/>
      <c r="C19" s="25"/>
      <c r="D19" s="33"/>
      <c r="E19" s="32"/>
    </row>
    <row r="20" spans="1:5" ht="21" customHeight="1">
      <c r="A20" s="25"/>
      <c r="B20" s="34" t="s">
        <v>51</v>
      </c>
      <c r="C20" s="81"/>
      <c r="D20" s="82"/>
      <c r="E20" s="83"/>
    </row>
    <row r="21" spans="1:5" ht="21" customHeight="1">
      <c r="A21" s="25"/>
      <c r="B21" s="29">
        <v>1</v>
      </c>
      <c r="C21" s="84">
        <f>'część 1'!B3</f>
        <v>0</v>
      </c>
      <c r="D21" s="85"/>
      <c r="E21" s="86"/>
    </row>
    <row r="22" spans="1:5" ht="15">
      <c r="A22" s="25"/>
      <c r="B22" s="29">
        <v>2</v>
      </c>
      <c r="C22" s="84">
        <f>'część 2'!B3</f>
        <v>0</v>
      </c>
      <c r="D22" s="85"/>
      <c r="E22" s="86"/>
    </row>
    <row r="23" spans="1:5" ht="15">
      <c r="A23" s="25"/>
      <c r="B23" s="29">
        <v>3</v>
      </c>
      <c r="C23" s="84">
        <f>'część 3'!B3</f>
        <v>0</v>
      </c>
      <c r="D23" s="85"/>
      <c r="E23" s="86"/>
    </row>
    <row r="24" spans="1:5" ht="15">
      <c r="A24" s="25"/>
      <c r="B24" s="29">
        <v>4</v>
      </c>
      <c r="C24" s="84">
        <f>'część 4 '!B3</f>
        <v>0</v>
      </c>
      <c r="D24" s="85"/>
      <c r="E24" s="86"/>
    </row>
    <row r="25" spans="1:5" ht="15">
      <c r="A25" s="25"/>
      <c r="B25" s="29">
        <v>5</v>
      </c>
      <c r="C25" s="84">
        <f>'część 5'!B3</f>
        <v>0</v>
      </c>
      <c r="D25" s="85"/>
      <c r="E25" s="86"/>
    </row>
    <row r="26" spans="1:5" ht="15" customHeight="1">
      <c r="A26" s="25"/>
      <c r="B26" s="29">
        <v>6</v>
      </c>
      <c r="C26" s="84">
        <f>'część 6'!B3</f>
        <v>0</v>
      </c>
      <c r="D26" s="85"/>
      <c r="E26" s="86"/>
    </row>
    <row r="27" spans="1:5" ht="15" customHeight="1">
      <c r="A27" s="25"/>
      <c r="B27" s="29">
        <v>7</v>
      </c>
      <c r="C27" s="84">
        <f>'część 7'!B3</f>
        <v>0</v>
      </c>
      <c r="D27" s="85"/>
      <c r="E27" s="86"/>
    </row>
    <row r="28" spans="1:5" ht="15" customHeight="1">
      <c r="A28" s="25"/>
      <c r="B28" s="29">
        <v>8</v>
      </c>
      <c r="C28" s="84">
        <f>'część 8'!B3</f>
        <v>0</v>
      </c>
      <c r="D28" s="85"/>
      <c r="E28" s="86"/>
    </row>
    <row r="29" spans="1:5" ht="15" customHeight="1">
      <c r="A29" s="25"/>
      <c r="B29" s="29">
        <v>9</v>
      </c>
      <c r="C29" s="84">
        <f>'część 9'!B3</f>
        <v>0</v>
      </c>
      <c r="D29" s="85"/>
      <c r="E29" s="86"/>
    </row>
    <row r="30" spans="1:5" ht="15">
      <c r="A30" s="25"/>
      <c r="B30" s="25"/>
      <c r="D30" s="59"/>
      <c r="E30" s="11"/>
    </row>
    <row r="31" spans="1:5" ht="81" customHeight="1">
      <c r="A31" s="25"/>
      <c r="B31" s="25"/>
      <c r="C31" s="62" t="s">
        <v>61</v>
      </c>
      <c r="D31" s="80"/>
      <c r="E31" s="80"/>
    </row>
    <row r="32" spans="1:5" ht="21" customHeight="1">
      <c r="A32" s="25"/>
      <c r="B32" s="25" t="s">
        <v>1</v>
      </c>
      <c r="C32" s="64" t="s">
        <v>23</v>
      </c>
      <c r="D32" s="65"/>
      <c r="E32" s="66"/>
    </row>
    <row r="33" spans="1:5" ht="40.5" customHeight="1">
      <c r="A33" s="25"/>
      <c r="B33" s="25" t="s">
        <v>2</v>
      </c>
      <c r="C33" s="63" t="s">
        <v>148</v>
      </c>
      <c r="D33" s="63"/>
      <c r="E33" s="63"/>
    </row>
    <row r="34" spans="1:5" s="12" customFormat="1" ht="48.75" customHeight="1">
      <c r="A34" s="35"/>
      <c r="B34" s="35" t="s">
        <v>3</v>
      </c>
      <c r="C34" s="62" t="s">
        <v>166</v>
      </c>
      <c r="D34" s="62"/>
      <c r="E34" s="62"/>
    </row>
    <row r="35" spans="1:5" ht="33" customHeight="1">
      <c r="A35" s="25"/>
      <c r="B35" s="35" t="s">
        <v>17</v>
      </c>
      <c r="C35" s="62" t="s">
        <v>15</v>
      </c>
      <c r="D35" s="73"/>
      <c r="E35" s="73"/>
    </row>
    <row r="36" spans="1:5" ht="18" customHeight="1">
      <c r="A36" s="25"/>
      <c r="B36" s="35" t="s">
        <v>22</v>
      </c>
      <c r="C36" s="88" t="s">
        <v>18</v>
      </c>
      <c r="D36" s="89"/>
      <c r="E36" s="89"/>
    </row>
    <row r="37" spans="1:5" ht="35.25" customHeight="1">
      <c r="A37" s="25"/>
      <c r="B37" s="35" t="s">
        <v>4</v>
      </c>
      <c r="C37" s="62" t="s">
        <v>19</v>
      </c>
      <c r="D37" s="73"/>
      <c r="E37" s="73"/>
    </row>
    <row r="38" spans="1:5" ht="33.75" customHeight="1">
      <c r="A38" s="25"/>
      <c r="B38" s="35" t="s">
        <v>5</v>
      </c>
      <c r="C38" s="62" t="s">
        <v>39</v>
      </c>
      <c r="D38" s="62"/>
      <c r="E38" s="62"/>
    </row>
    <row r="39" spans="1:5" ht="33.75" customHeight="1">
      <c r="A39" s="25"/>
      <c r="B39" s="25"/>
      <c r="C39" s="62" t="s">
        <v>37</v>
      </c>
      <c r="D39" s="62"/>
      <c r="E39" s="62"/>
    </row>
    <row r="40" spans="1:5" ht="30" customHeight="1">
      <c r="A40" s="25"/>
      <c r="B40" s="25"/>
      <c r="C40" s="87" t="s">
        <v>38</v>
      </c>
      <c r="D40" s="87"/>
      <c r="E40" s="87"/>
    </row>
    <row r="41" spans="1:5" ht="21.75" customHeight="1">
      <c r="A41" s="25"/>
      <c r="B41" s="36" t="s">
        <v>12</v>
      </c>
      <c r="C41" s="37" t="s">
        <v>6</v>
      </c>
      <c r="D41" s="33"/>
      <c r="E41" s="25"/>
    </row>
    <row r="42" spans="1:5" ht="18" customHeight="1">
      <c r="A42" s="25"/>
      <c r="B42" s="38"/>
      <c r="C42" s="70" t="s">
        <v>13</v>
      </c>
      <c r="D42" s="71"/>
      <c r="E42" s="72"/>
    </row>
    <row r="43" spans="1:5" ht="18" customHeight="1">
      <c r="A43" s="25"/>
      <c r="B43" s="25"/>
      <c r="C43" s="70" t="s">
        <v>7</v>
      </c>
      <c r="D43" s="72"/>
      <c r="E43" s="29"/>
    </row>
    <row r="44" spans="1:5" ht="18" customHeight="1">
      <c r="A44" s="25"/>
      <c r="B44" s="25"/>
      <c r="C44" s="68"/>
      <c r="D44" s="69"/>
      <c r="E44" s="29"/>
    </row>
    <row r="45" spans="1:5" ht="18" customHeight="1">
      <c r="A45" s="25"/>
      <c r="B45" s="25"/>
      <c r="C45" s="68"/>
      <c r="D45" s="69"/>
      <c r="E45" s="29"/>
    </row>
    <row r="46" spans="1:5" ht="18" customHeight="1">
      <c r="A46" s="25"/>
      <c r="B46" s="25"/>
      <c r="C46" s="68"/>
      <c r="D46" s="69"/>
      <c r="E46" s="29"/>
    </row>
    <row r="47" spans="1:5" ht="18" customHeight="1">
      <c r="A47" s="25"/>
      <c r="B47" s="25"/>
      <c r="C47" s="39" t="s">
        <v>9</v>
      </c>
      <c r="D47" s="39"/>
      <c r="E47" s="26"/>
    </row>
    <row r="48" spans="1:5" ht="18" customHeight="1">
      <c r="A48" s="25"/>
      <c r="B48" s="25"/>
      <c r="C48" s="70" t="s">
        <v>14</v>
      </c>
      <c r="D48" s="71"/>
      <c r="E48" s="72"/>
    </row>
    <row r="49" spans="1:5" ht="18" customHeight="1">
      <c r="A49" s="25"/>
      <c r="B49" s="25"/>
      <c r="C49" s="40" t="s">
        <v>7</v>
      </c>
      <c r="D49" s="41" t="s">
        <v>8</v>
      </c>
      <c r="E49" s="42" t="s">
        <v>10</v>
      </c>
    </row>
    <row r="50" spans="1:5" ht="18" customHeight="1">
      <c r="A50" s="25"/>
      <c r="B50" s="25"/>
      <c r="C50" s="43"/>
      <c r="D50" s="41"/>
      <c r="E50" s="44"/>
    </row>
    <row r="51" spans="1:5" ht="18" customHeight="1">
      <c r="A51" s="25"/>
      <c r="B51" s="25"/>
      <c r="C51" s="43"/>
      <c r="D51" s="41"/>
      <c r="E51" s="44"/>
    </row>
    <row r="52" spans="1:5" ht="18" customHeight="1">
      <c r="A52" s="25"/>
      <c r="B52" s="25"/>
      <c r="C52" s="39"/>
      <c r="D52" s="39"/>
      <c r="E52" s="26"/>
    </row>
    <row r="53" spans="1:5" ht="18" customHeight="1">
      <c r="A53" s="25"/>
      <c r="B53" s="25"/>
      <c r="C53" s="70" t="s">
        <v>16</v>
      </c>
      <c r="D53" s="71"/>
      <c r="E53" s="72"/>
    </row>
    <row r="54" spans="1:5" ht="18" customHeight="1">
      <c r="A54" s="25"/>
      <c r="B54" s="25"/>
      <c r="C54" s="70" t="s">
        <v>11</v>
      </c>
      <c r="D54" s="72"/>
      <c r="E54" s="29"/>
    </row>
    <row r="55" spans="1:5" ht="18" customHeight="1">
      <c r="A55" s="25"/>
      <c r="B55" s="25"/>
      <c r="C55" s="67"/>
      <c r="D55" s="67"/>
      <c r="E55" s="29"/>
    </row>
    <row r="56" spans="1:5" ht="34.5" customHeight="1">
      <c r="A56" s="25"/>
      <c r="B56" s="25"/>
      <c r="C56" s="45"/>
      <c r="D56" s="46"/>
      <c r="E56" s="46"/>
    </row>
  </sheetData>
  <sheetProtection/>
  <mergeCells count="40">
    <mergeCell ref="C25:E25"/>
    <mergeCell ref="C26:E26"/>
    <mergeCell ref="C27:E27"/>
    <mergeCell ref="C28:E28"/>
    <mergeCell ref="C40:E40"/>
    <mergeCell ref="C43:D43"/>
    <mergeCell ref="C37:E37"/>
    <mergeCell ref="C36:E36"/>
    <mergeCell ref="C39:E39"/>
    <mergeCell ref="C38:E38"/>
    <mergeCell ref="D12:E12"/>
    <mergeCell ref="C31:E31"/>
    <mergeCell ref="D16:E16"/>
    <mergeCell ref="D15:E15"/>
    <mergeCell ref="C20:E20"/>
    <mergeCell ref="C21:E21"/>
    <mergeCell ref="C22:E22"/>
    <mergeCell ref="C29:E29"/>
    <mergeCell ref="C23:E23"/>
    <mergeCell ref="C24:E24"/>
    <mergeCell ref="C35:E35"/>
    <mergeCell ref="C42:E42"/>
    <mergeCell ref="D6:E6"/>
    <mergeCell ref="D13:E13"/>
    <mergeCell ref="C18:D18"/>
    <mergeCell ref="D11:E11"/>
    <mergeCell ref="D14:E14"/>
    <mergeCell ref="D8:E8"/>
    <mergeCell ref="D9:E9"/>
    <mergeCell ref="D10:E10"/>
    <mergeCell ref="C34:E34"/>
    <mergeCell ref="C33:E33"/>
    <mergeCell ref="C32:E32"/>
    <mergeCell ref="C55:D55"/>
    <mergeCell ref="C44:D44"/>
    <mergeCell ref="C45:D45"/>
    <mergeCell ref="C46:D46"/>
    <mergeCell ref="C48:E48"/>
    <mergeCell ref="C54:D54"/>
    <mergeCell ref="C53:E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Normal="110" zoomScaleSheetLayoutView="100" zoomScalePageLayoutView="85" workbookViewId="0" topLeftCell="A1">
      <selection activeCell="K8" sqref="K8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18" customHeight="1">
      <c r="A3" s="55" t="s">
        <v>60</v>
      </c>
      <c r="B3" s="14">
        <f>H7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96.75" customHeight="1">
      <c r="A7" s="21">
        <v>1</v>
      </c>
      <c r="B7" s="50" t="s">
        <v>77</v>
      </c>
      <c r="C7" s="51">
        <v>24</v>
      </c>
      <c r="D7" s="52" t="s">
        <v>78</v>
      </c>
      <c r="E7" s="21"/>
      <c r="F7" s="21"/>
      <c r="G7" s="22"/>
      <c r="H7" s="22">
        <f>C7*G7</f>
        <v>0</v>
      </c>
      <c r="I7" s="20"/>
      <c r="J7" s="20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2"/>
  <sheetViews>
    <sheetView showGridLines="0" view="pageBreakPreview" zoomScaleNormal="40" zoomScaleSheetLayoutView="100" zoomScalePageLayoutView="85" workbookViewId="0" topLeftCell="A10">
      <selection activeCell="B21" sqref="B21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0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28.5">
      <c r="A3" s="55" t="s">
        <v>52</v>
      </c>
      <c r="B3" s="14">
        <f>H7+H8+H9+H10+H11+H12+H13+H14+H15+H16+H17+H18+H19+H20+H21+H22</f>
        <v>0</v>
      </c>
      <c r="H3" s="13" t="s">
        <v>40</v>
      </c>
      <c r="I3" s="13"/>
      <c r="L3" s="13"/>
    </row>
    <row r="4" spans="1:15" ht="6" customHeight="1">
      <c r="A4" s="4"/>
      <c r="C4" s="7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9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127.5">
      <c r="A7" s="21">
        <v>1</v>
      </c>
      <c r="B7" s="50" t="s">
        <v>79</v>
      </c>
      <c r="C7" s="51">
        <v>300</v>
      </c>
      <c r="D7" s="52" t="s">
        <v>71</v>
      </c>
      <c r="E7" s="21"/>
      <c r="F7" s="21"/>
      <c r="G7" s="22"/>
      <c r="H7" s="22">
        <f aca="true" t="shared" si="0" ref="H7:H20">C7*G7</f>
        <v>0</v>
      </c>
      <c r="I7" s="20"/>
      <c r="J7" s="20"/>
      <c r="O7" s="1"/>
    </row>
    <row r="8" spans="1:15" ht="43.5" customHeight="1">
      <c r="A8" s="21">
        <v>2</v>
      </c>
      <c r="B8" s="50" t="s">
        <v>80</v>
      </c>
      <c r="C8" s="51">
        <v>200</v>
      </c>
      <c r="D8" s="52" t="s">
        <v>71</v>
      </c>
      <c r="E8" s="21"/>
      <c r="F8" s="21"/>
      <c r="G8" s="22"/>
      <c r="H8" s="22">
        <f t="shared" si="0"/>
        <v>0</v>
      </c>
      <c r="I8" s="20"/>
      <c r="J8" s="20"/>
      <c r="O8" s="1"/>
    </row>
    <row r="9" spans="1:15" ht="29.25" customHeight="1">
      <c r="A9" s="21">
        <v>3</v>
      </c>
      <c r="B9" s="50" t="s">
        <v>81</v>
      </c>
      <c r="C9" s="51">
        <v>200</v>
      </c>
      <c r="D9" s="52" t="s">
        <v>71</v>
      </c>
      <c r="E9" s="21"/>
      <c r="F9" s="21"/>
      <c r="G9" s="22"/>
      <c r="H9" s="22">
        <f t="shared" si="0"/>
        <v>0</v>
      </c>
      <c r="I9" s="20"/>
      <c r="J9" s="20"/>
      <c r="O9" s="1"/>
    </row>
    <row r="10" spans="1:15" ht="30" customHeight="1">
      <c r="A10" s="21">
        <v>4</v>
      </c>
      <c r="B10" s="50" t="s">
        <v>82</v>
      </c>
      <c r="C10" s="51">
        <v>1000</v>
      </c>
      <c r="D10" s="52" t="s">
        <v>71</v>
      </c>
      <c r="E10" s="21"/>
      <c r="F10" s="21"/>
      <c r="G10" s="22"/>
      <c r="H10" s="22">
        <f t="shared" si="0"/>
        <v>0</v>
      </c>
      <c r="I10" s="20"/>
      <c r="J10" s="20"/>
      <c r="O10" s="1"/>
    </row>
    <row r="11" spans="1:15" ht="28.5" customHeight="1">
      <c r="A11" s="21">
        <v>5</v>
      </c>
      <c r="B11" s="50" t="s">
        <v>83</v>
      </c>
      <c r="C11" s="51">
        <v>60</v>
      </c>
      <c r="D11" s="52" t="s">
        <v>71</v>
      </c>
      <c r="E11" s="21"/>
      <c r="F11" s="21"/>
      <c r="G11" s="22"/>
      <c r="H11" s="22">
        <f t="shared" si="0"/>
        <v>0</v>
      </c>
      <c r="I11" s="20"/>
      <c r="J11" s="20"/>
      <c r="O11" s="1"/>
    </row>
    <row r="12" spans="1:15" ht="33" customHeight="1">
      <c r="A12" s="21">
        <v>6</v>
      </c>
      <c r="B12" s="50" t="s">
        <v>84</v>
      </c>
      <c r="C12" s="51">
        <v>100</v>
      </c>
      <c r="D12" s="52" t="s">
        <v>71</v>
      </c>
      <c r="E12" s="21"/>
      <c r="F12" s="21"/>
      <c r="G12" s="22"/>
      <c r="H12" s="22">
        <f t="shared" si="0"/>
        <v>0</v>
      </c>
      <c r="I12" s="20"/>
      <c r="J12" s="20"/>
      <c r="O12" s="1"/>
    </row>
    <row r="13" spans="1:15" ht="36.75" customHeight="1">
      <c r="A13" s="21">
        <v>7</v>
      </c>
      <c r="B13" s="50" t="s">
        <v>85</v>
      </c>
      <c r="C13" s="51">
        <v>100</v>
      </c>
      <c r="D13" s="52" t="s">
        <v>71</v>
      </c>
      <c r="E13" s="21"/>
      <c r="F13" s="21"/>
      <c r="G13" s="22"/>
      <c r="H13" s="22">
        <f t="shared" si="0"/>
        <v>0</v>
      </c>
      <c r="I13" s="20"/>
      <c r="J13" s="20"/>
      <c r="O13" s="1"/>
    </row>
    <row r="14" spans="1:15" ht="33" customHeight="1">
      <c r="A14" s="21">
        <v>8</v>
      </c>
      <c r="B14" s="50" t="s">
        <v>86</v>
      </c>
      <c r="C14" s="51">
        <v>300</v>
      </c>
      <c r="D14" s="52" t="s">
        <v>71</v>
      </c>
      <c r="E14" s="21"/>
      <c r="F14" s="21"/>
      <c r="G14" s="22"/>
      <c r="H14" s="22">
        <f t="shared" si="0"/>
        <v>0</v>
      </c>
      <c r="I14" s="20"/>
      <c r="J14" s="20"/>
      <c r="O14" s="1"/>
    </row>
    <row r="15" spans="1:15" ht="38.25">
      <c r="A15" s="21">
        <v>9</v>
      </c>
      <c r="B15" s="50" t="s">
        <v>87</v>
      </c>
      <c r="C15" s="51">
        <v>100</v>
      </c>
      <c r="D15" s="52" t="s">
        <v>71</v>
      </c>
      <c r="E15" s="21"/>
      <c r="F15" s="21"/>
      <c r="G15" s="22"/>
      <c r="H15" s="22">
        <f t="shared" si="0"/>
        <v>0</v>
      </c>
      <c r="I15" s="20"/>
      <c r="J15" s="20"/>
      <c r="O15" s="1"/>
    </row>
    <row r="16" spans="1:15" ht="48.75" customHeight="1">
      <c r="A16" s="21">
        <v>10</v>
      </c>
      <c r="B16" s="50" t="s">
        <v>88</v>
      </c>
      <c r="C16" s="51">
        <v>1000</v>
      </c>
      <c r="D16" s="52" t="s">
        <v>71</v>
      </c>
      <c r="E16" s="21"/>
      <c r="F16" s="21"/>
      <c r="G16" s="22"/>
      <c r="H16" s="22">
        <f t="shared" si="0"/>
        <v>0</v>
      </c>
      <c r="I16" s="20"/>
      <c r="J16" s="20"/>
      <c r="O16" s="1"/>
    </row>
    <row r="17" spans="1:15" ht="36" customHeight="1">
      <c r="A17" s="21">
        <v>11</v>
      </c>
      <c r="B17" s="50" t="s">
        <v>89</v>
      </c>
      <c r="C17" s="51">
        <v>100</v>
      </c>
      <c r="D17" s="52" t="s">
        <v>71</v>
      </c>
      <c r="E17" s="21"/>
      <c r="F17" s="21"/>
      <c r="G17" s="22"/>
      <c r="H17" s="22">
        <f t="shared" si="0"/>
        <v>0</v>
      </c>
      <c r="I17" s="20"/>
      <c r="J17" s="20"/>
      <c r="O17" s="1"/>
    </row>
    <row r="18" spans="1:15" ht="35.25" customHeight="1">
      <c r="A18" s="21">
        <v>12</v>
      </c>
      <c r="B18" s="50" t="s">
        <v>90</v>
      </c>
      <c r="C18" s="51">
        <v>1000</v>
      </c>
      <c r="D18" s="52" t="s">
        <v>71</v>
      </c>
      <c r="E18" s="21"/>
      <c r="F18" s="21"/>
      <c r="G18" s="22"/>
      <c r="H18" s="22">
        <f t="shared" si="0"/>
        <v>0</v>
      </c>
      <c r="I18" s="20"/>
      <c r="J18" s="20"/>
      <c r="O18" s="1"/>
    </row>
    <row r="19" spans="1:15" ht="32.25" customHeight="1">
      <c r="A19" s="21">
        <v>13</v>
      </c>
      <c r="B19" s="50" t="s">
        <v>91</v>
      </c>
      <c r="C19" s="51">
        <v>1000</v>
      </c>
      <c r="D19" s="52" t="s">
        <v>71</v>
      </c>
      <c r="E19" s="21"/>
      <c r="F19" s="21"/>
      <c r="G19" s="22"/>
      <c r="H19" s="22">
        <f t="shared" si="0"/>
        <v>0</v>
      </c>
      <c r="I19" s="20"/>
      <c r="J19" s="20"/>
      <c r="O19" s="1"/>
    </row>
    <row r="20" spans="1:8" ht="28.5" customHeight="1">
      <c r="A20" s="23">
        <v>14</v>
      </c>
      <c r="B20" s="50" t="s">
        <v>92</v>
      </c>
      <c r="C20" s="51">
        <v>500</v>
      </c>
      <c r="D20" s="52" t="s">
        <v>71</v>
      </c>
      <c r="E20" s="8"/>
      <c r="F20" s="8"/>
      <c r="G20" s="8"/>
      <c r="H20" s="22">
        <f t="shared" si="0"/>
        <v>0</v>
      </c>
    </row>
    <row r="21" spans="1:8" ht="39.75" customHeight="1">
      <c r="A21" s="23">
        <v>15</v>
      </c>
      <c r="B21" s="50" t="s">
        <v>169</v>
      </c>
      <c r="C21" s="51">
        <v>400</v>
      </c>
      <c r="D21" s="52" t="s">
        <v>71</v>
      </c>
      <c r="E21" s="8"/>
      <c r="F21" s="8"/>
      <c r="G21" s="8"/>
      <c r="H21" s="22">
        <f>+C21*G21</f>
        <v>0</v>
      </c>
    </row>
    <row r="22" spans="1:8" ht="33" customHeight="1">
      <c r="A22" s="23">
        <v>16</v>
      </c>
      <c r="B22" s="50" t="s">
        <v>93</v>
      </c>
      <c r="C22" s="51">
        <v>400</v>
      </c>
      <c r="D22" s="52" t="s">
        <v>71</v>
      </c>
      <c r="E22" s="8"/>
      <c r="F22" s="8"/>
      <c r="G22" s="8"/>
      <c r="H22" s="22">
        <f>C22*G22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47"/>
  <sheetViews>
    <sheetView showGridLines="0" tabSelected="1" view="pageBreakPreview" zoomScale="120" zoomScaleNormal="80" zoomScaleSheetLayoutView="120" zoomScalePageLayoutView="85" workbookViewId="0" topLeftCell="A13">
      <selection activeCell="E14" sqref="E1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18" customHeight="1">
      <c r="A3" s="55" t="s">
        <v>53</v>
      </c>
      <c r="B3" s="14">
        <f>H7+H8+H9+H10+H11+H12+H13+H14+H15+H16+H17+H18+H19+H20+H21+H22+H23+H24+H25+H26+H27+H28+H29+H30+H31+H32+H33+H34+H35+H36+H37+H38+H39+H40+H41+H41+H42+H43+H44+H45+H46+H47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25.5">
      <c r="A7" s="48">
        <v>1</v>
      </c>
      <c r="B7" s="50" t="s">
        <v>94</v>
      </c>
      <c r="C7" s="51">
        <v>400</v>
      </c>
      <c r="D7" s="52" t="s">
        <v>95</v>
      </c>
      <c r="E7" s="21"/>
      <c r="F7" s="21"/>
      <c r="G7" s="22"/>
      <c r="H7" s="22">
        <f>C7*G7</f>
        <v>0</v>
      </c>
      <c r="I7" s="20"/>
      <c r="J7" s="20"/>
      <c r="O7" s="1"/>
    </row>
    <row r="8" spans="1:15" ht="50.25" customHeight="1">
      <c r="A8" s="48">
        <v>2</v>
      </c>
      <c r="B8" s="50" t="s">
        <v>96</v>
      </c>
      <c r="C8" s="51">
        <v>100</v>
      </c>
      <c r="D8" s="52" t="s">
        <v>95</v>
      </c>
      <c r="E8" s="21"/>
      <c r="F8" s="21"/>
      <c r="G8" s="22"/>
      <c r="H8" s="22">
        <f aca="true" t="shared" si="0" ref="H8:H46">C8*G8</f>
        <v>0</v>
      </c>
      <c r="I8" s="20"/>
      <c r="J8" s="20"/>
      <c r="O8" s="1"/>
    </row>
    <row r="9" spans="1:15" ht="53.25" customHeight="1">
      <c r="A9" s="48">
        <v>3</v>
      </c>
      <c r="B9" s="50" t="s">
        <v>97</v>
      </c>
      <c r="C9" s="51">
        <v>500</v>
      </c>
      <c r="D9" s="52" t="s">
        <v>95</v>
      </c>
      <c r="E9" s="21"/>
      <c r="F9" s="21"/>
      <c r="G9" s="22"/>
      <c r="H9" s="22">
        <f t="shared" si="0"/>
        <v>0</v>
      </c>
      <c r="I9" s="20"/>
      <c r="J9" s="20"/>
      <c r="O9" s="1"/>
    </row>
    <row r="10" spans="1:15" ht="126.75" customHeight="1">
      <c r="A10" s="48">
        <v>4</v>
      </c>
      <c r="B10" s="50" t="s">
        <v>98</v>
      </c>
      <c r="C10" s="51">
        <v>30</v>
      </c>
      <c r="D10" s="52" t="s">
        <v>95</v>
      </c>
      <c r="E10" s="21"/>
      <c r="F10" s="21"/>
      <c r="G10" s="22"/>
      <c r="H10" s="22">
        <f t="shared" si="0"/>
        <v>0</v>
      </c>
      <c r="I10" s="20"/>
      <c r="J10" s="20"/>
      <c r="O10" s="1"/>
    </row>
    <row r="11" spans="1:15" ht="76.5" customHeight="1">
      <c r="A11" s="48">
        <v>5</v>
      </c>
      <c r="B11" s="50" t="s">
        <v>99</v>
      </c>
      <c r="C11" s="51">
        <v>15000</v>
      </c>
      <c r="D11" s="52" t="s">
        <v>100</v>
      </c>
      <c r="E11" s="21"/>
      <c r="F11" s="21"/>
      <c r="G11" s="22"/>
      <c r="H11" s="22">
        <f t="shared" si="0"/>
        <v>0</v>
      </c>
      <c r="I11" s="20"/>
      <c r="J11" s="20"/>
      <c r="O11" s="1"/>
    </row>
    <row r="12" spans="1:15" ht="76.5" customHeight="1">
      <c r="A12" s="48">
        <v>6</v>
      </c>
      <c r="B12" s="50" t="s">
        <v>101</v>
      </c>
      <c r="C12" s="51">
        <v>3000</v>
      </c>
      <c r="D12" s="52" t="s">
        <v>95</v>
      </c>
      <c r="E12" s="21"/>
      <c r="F12" s="21"/>
      <c r="G12" s="22"/>
      <c r="H12" s="22">
        <f t="shared" si="0"/>
        <v>0</v>
      </c>
      <c r="I12" s="20"/>
      <c r="J12" s="20"/>
      <c r="O12" s="1"/>
    </row>
    <row r="13" spans="1:15" ht="77.25" customHeight="1">
      <c r="A13" s="48">
        <v>7</v>
      </c>
      <c r="B13" s="50" t="s">
        <v>102</v>
      </c>
      <c r="C13" s="51">
        <v>8000</v>
      </c>
      <c r="D13" s="52" t="s">
        <v>100</v>
      </c>
      <c r="E13" s="21"/>
      <c r="F13" s="21"/>
      <c r="G13" s="22"/>
      <c r="H13" s="22">
        <f t="shared" si="0"/>
        <v>0</v>
      </c>
      <c r="I13" s="20"/>
      <c r="J13" s="20"/>
      <c r="O13" s="1"/>
    </row>
    <row r="14" spans="1:15" ht="41.25" customHeight="1">
      <c r="A14" s="48">
        <v>8</v>
      </c>
      <c r="B14" s="50" t="s">
        <v>103</v>
      </c>
      <c r="C14" s="51">
        <v>100</v>
      </c>
      <c r="D14" s="52" t="s">
        <v>100</v>
      </c>
      <c r="E14" s="21"/>
      <c r="F14" s="21"/>
      <c r="G14" s="22"/>
      <c r="H14" s="22">
        <f t="shared" si="0"/>
        <v>0</v>
      </c>
      <c r="I14" s="20"/>
      <c r="J14" s="20"/>
      <c r="O14" s="1"/>
    </row>
    <row r="15" spans="1:15" ht="32.25" customHeight="1">
      <c r="A15" s="48">
        <v>9</v>
      </c>
      <c r="B15" s="50" t="s">
        <v>104</v>
      </c>
      <c r="C15" s="51">
        <v>50</v>
      </c>
      <c r="D15" s="52" t="s">
        <v>105</v>
      </c>
      <c r="E15" s="21"/>
      <c r="F15" s="21"/>
      <c r="G15" s="22"/>
      <c r="H15" s="22">
        <f t="shared" si="0"/>
        <v>0</v>
      </c>
      <c r="I15" s="20"/>
      <c r="J15" s="20"/>
      <c r="O15" s="1"/>
    </row>
    <row r="16" spans="1:15" ht="69.75" customHeight="1">
      <c r="A16" s="48">
        <v>10</v>
      </c>
      <c r="B16" s="50" t="s">
        <v>106</v>
      </c>
      <c r="C16" s="51">
        <v>200</v>
      </c>
      <c r="D16" s="52" t="s">
        <v>105</v>
      </c>
      <c r="E16" s="21"/>
      <c r="F16" s="21"/>
      <c r="G16" s="22"/>
      <c r="H16" s="22">
        <f t="shared" si="0"/>
        <v>0</v>
      </c>
      <c r="I16" s="20"/>
      <c r="J16" s="20"/>
      <c r="O16" s="1"/>
    </row>
    <row r="17" spans="1:15" ht="37.5" customHeight="1">
      <c r="A17" s="48">
        <v>11</v>
      </c>
      <c r="B17" s="50" t="s">
        <v>107</v>
      </c>
      <c r="C17" s="51">
        <v>10000</v>
      </c>
      <c r="D17" s="52" t="s">
        <v>108</v>
      </c>
      <c r="E17" s="21"/>
      <c r="F17" s="21"/>
      <c r="G17" s="22"/>
      <c r="H17" s="22">
        <f t="shared" si="0"/>
        <v>0</v>
      </c>
      <c r="I17" s="20"/>
      <c r="J17" s="20"/>
      <c r="O17" s="1"/>
    </row>
    <row r="18" spans="1:15" ht="30.75" customHeight="1">
      <c r="A18" s="48">
        <v>12</v>
      </c>
      <c r="B18" s="50" t="s">
        <v>173</v>
      </c>
      <c r="C18" s="51">
        <v>20</v>
      </c>
      <c r="D18" s="52" t="s">
        <v>108</v>
      </c>
      <c r="E18" s="21"/>
      <c r="F18" s="21"/>
      <c r="G18" s="22"/>
      <c r="H18" s="22">
        <f t="shared" si="0"/>
        <v>0</v>
      </c>
      <c r="I18" s="20"/>
      <c r="J18" s="20"/>
      <c r="O18" s="1"/>
    </row>
    <row r="19" spans="1:15" ht="37.5" customHeight="1">
      <c r="A19" s="48">
        <v>13</v>
      </c>
      <c r="B19" s="50" t="s">
        <v>109</v>
      </c>
      <c r="C19" s="51">
        <v>3000</v>
      </c>
      <c r="D19" s="52" t="s">
        <v>100</v>
      </c>
      <c r="E19" s="21"/>
      <c r="F19" s="21"/>
      <c r="G19" s="22"/>
      <c r="H19" s="22">
        <f t="shared" si="0"/>
        <v>0</v>
      </c>
      <c r="I19" s="20"/>
      <c r="J19" s="20"/>
      <c r="O19" s="1"/>
    </row>
    <row r="20" spans="1:15" ht="64.5" customHeight="1">
      <c r="A20" s="48">
        <v>14</v>
      </c>
      <c r="B20" s="61" t="s">
        <v>171</v>
      </c>
      <c r="C20" s="51">
        <v>1000</v>
      </c>
      <c r="D20" s="52" t="s">
        <v>100</v>
      </c>
      <c r="E20" s="21"/>
      <c r="F20" s="21"/>
      <c r="G20" s="22"/>
      <c r="H20" s="22">
        <f t="shared" si="0"/>
        <v>0</v>
      </c>
      <c r="I20" s="20"/>
      <c r="J20" s="20"/>
      <c r="O20" s="1"/>
    </row>
    <row r="21" spans="1:15" ht="64.5" customHeight="1">
      <c r="A21" s="48">
        <v>15</v>
      </c>
      <c r="B21" s="50" t="s">
        <v>167</v>
      </c>
      <c r="C21" s="51">
        <v>200</v>
      </c>
      <c r="D21" s="52" t="s">
        <v>110</v>
      </c>
      <c r="E21" s="21"/>
      <c r="F21" s="21"/>
      <c r="G21" s="22"/>
      <c r="H21" s="22">
        <f t="shared" si="0"/>
        <v>0</v>
      </c>
      <c r="I21" s="20"/>
      <c r="J21" s="20"/>
      <c r="O21" s="1"/>
    </row>
    <row r="22" spans="1:15" ht="69.75" customHeight="1">
      <c r="A22" s="48">
        <v>16</v>
      </c>
      <c r="B22" s="50" t="s">
        <v>111</v>
      </c>
      <c r="C22" s="51">
        <v>100</v>
      </c>
      <c r="D22" s="52" t="s">
        <v>100</v>
      </c>
      <c r="E22" s="21"/>
      <c r="F22" s="21"/>
      <c r="G22" s="22"/>
      <c r="H22" s="22">
        <f t="shared" si="0"/>
        <v>0</v>
      </c>
      <c r="I22" s="20"/>
      <c r="J22" s="20"/>
      <c r="O22" s="1"/>
    </row>
    <row r="23" spans="1:15" ht="41.25" customHeight="1">
      <c r="A23" s="48">
        <v>17</v>
      </c>
      <c r="B23" s="50" t="s">
        <v>112</v>
      </c>
      <c r="C23" s="51">
        <v>400</v>
      </c>
      <c r="D23" s="52" t="s">
        <v>100</v>
      </c>
      <c r="E23" s="21"/>
      <c r="F23" s="21"/>
      <c r="G23" s="22"/>
      <c r="H23" s="22">
        <f t="shared" si="0"/>
        <v>0</v>
      </c>
      <c r="I23" s="20"/>
      <c r="J23" s="20"/>
      <c r="O23" s="1"/>
    </row>
    <row r="24" spans="1:15" ht="51" customHeight="1">
      <c r="A24" s="48">
        <v>18</v>
      </c>
      <c r="B24" s="50" t="s">
        <v>113</v>
      </c>
      <c r="C24" s="51">
        <v>40</v>
      </c>
      <c r="D24" s="52" t="s">
        <v>100</v>
      </c>
      <c r="E24" s="21"/>
      <c r="F24" s="21"/>
      <c r="G24" s="22"/>
      <c r="H24" s="22">
        <f t="shared" si="0"/>
        <v>0</v>
      </c>
      <c r="I24" s="20"/>
      <c r="J24" s="20"/>
      <c r="O24" s="1"/>
    </row>
    <row r="25" spans="1:15" ht="53.25" customHeight="1">
      <c r="A25" s="48">
        <v>19</v>
      </c>
      <c r="B25" s="50" t="s">
        <v>114</v>
      </c>
      <c r="C25" s="51">
        <v>20000</v>
      </c>
      <c r="D25" s="52" t="s">
        <v>71</v>
      </c>
      <c r="E25" s="21"/>
      <c r="F25" s="21"/>
      <c r="G25" s="22"/>
      <c r="H25" s="22">
        <f t="shared" si="0"/>
        <v>0</v>
      </c>
      <c r="I25" s="20"/>
      <c r="J25" s="20"/>
      <c r="O25" s="1"/>
    </row>
    <row r="26" spans="1:15" ht="49.5" customHeight="1">
      <c r="A26" s="48">
        <v>20</v>
      </c>
      <c r="B26" s="50" t="s">
        <v>115</v>
      </c>
      <c r="C26" s="51">
        <v>5000</v>
      </c>
      <c r="D26" s="52" t="s">
        <v>71</v>
      </c>
      <c r="E26" s="21"/>
      <c r="F26" s="21"/>
      <c r="G26" s="22"/>
      <c r="H26" s="22">
        <f t="shared" si="0"/>
        <v>0</v>
      </c>
      <c r="I26" s="20"/>
      <c r="J26" s="20"/>
      <c r="O26" s="1"/>
    </row>
    <row r="27" spans="1:15" ht="47.25" customHeight="1">
      <c r="A27" s="48">
        <v>21</v>
      </c>
      <c r="B27" s="50" t="s">
        <v>116</v>
      </c>
      <c r="C27" s="51">
        <v>4000</v>
      </c>
      <c r="D27" s="52" t="s">
        <v>71</v>
      </c>
      <c r="E27" s="21"/>
      <c r="F27" s="21"/>
      <c r="G27" s="22"/>
      <c r="H27" s="22">
        <f t="shared" si="0"/>
        <v>0</v>
      </c>
      <c r="I27" s="20"/>
      <c r="J27" s="20"/>
      <c r="O27" s="1"/>
    </row>
    <row r="28" spans="1:15" ht="56.25" customHeight="1">
      <c r="A28" s="48">
        <v>22</v>
      </c>
      <c r="B28" s="50" t="s">
        <v>117</v>
      </c>
      <c r="C28" s="51">
        <v>10000</v>
      </c>
      <c r="D28" s="52" t="s">
        <v>71</v>
      </c>
      <c r="E28" s="21"/>
      <c r="F28" s="21"/>
      <c r="G28" s="22"/>
      <c r="H28" s="22">
        <f t="shared" si="0"/>
        <v>0</v>
      </c>
      <c r="I28" s="20"/>
      <c r="J28" s="20"/>
      <c r="O28" s="1"/>
    </row>
    <row r="29" spans="1:15" ht="42" customHeight="1">
      <c r="A29" s="48">
        <v>23</v>
      </c>
      <c r="B29" s="50" t="s">
        <v>118</v>
      </c>
      <c r="C29" s="51">
        <v>2000</v>
      </c>
      <c r="D29" s="52" t="s">
        <v>71</v>
      </c>
      <c r="E29" s="21"/>
      <c r="F29" s="21"/>
      <c r="G29" s="22"/>
      <c r="H29" s="22">
        <f t="shared" si="0"/>
        <v>0</v>
      </c>
      <c r="I29" s="20"/>
      <c r="J29" s="20"/>
      <c r="O29" s="1"/>
    </row>
    <row r="30" spans="1:15" ht="50.25" customHeight="1">
      <c r="A30" s="48">
        <v>24</v>
      </c>
      <c r="B30" s="50" t="s">
        <v>119</v>
      </c>
      <c r="C30" s="51">
        <v>4000</v>
      </c>
      <c r="D30" s="52" t="s">
        <v>71</v>
      </c>
      <c r="E30" s="21"/>
      <c r="F30" s="21"/>
      <c r="G30" s="22"/>
      <c r="H30" s="22">
        <f t="shared" si="0"/>
        <v>0</v>
      </c>
      <c r="I30" s="20"/>
      <c r="J30" s="20"/>
      <c r="O30" s="1"/>
    </row>
    <row r="31" spans="1:15" ht="49.5" customHeight="1">
      <c r="A31" s="48">
        <v>25</v>
      </c>
      <c r="B31" s="50" t="s">
        <v>120</v>
      </c>
      <c r="C31" s="51">
        <v>10000</v>
      </c>
      <c r="D31" s="52" t="s">
        <v>71</v>
      </c>
      <c r="E31" s="21"/>
      <c r="F31" s="21"/>
      <c r="G31" s="22"/>
      <c r="H31" s="22">
        <f t="shared" si="0"/>
        <v>0</v>
      </c>
      <c r="I31" s="20"/>
      <c r="J31" s="20"/>
      <c r="O31" s="1"/>
    </row>
    <row r="32" spans="1:15" ht="49.5" customHeight="1">
      <c r="A32" s="48">
        <v>26</v>
      </c>
      <c r="B32" s="50" t="s">
        <v>121</v>
      </c>
      <c r="C32" s="51">
        <v>80000</v>
      </c>
      <c r="D32" s="52" t="s">
        <v>71</v>
      </c>
      <c r="E32" s="21"/>
      <c r="F32" s="21"/>
      <c r="G32" s="22"/>
      <c r="H32" s="22">
        <f t="shared" si="0"/>
        <v>0</v>
      </c>
      <c r="I32" s="20"/>
      <c r="J32" s="20"/>
      <c r="O32" s="1"/>
    </row>
    <row r="33" spans="1:15" ht="66" customHeight="1">
      <c r="A33" s="48">
        <v>27</v>
      </c>
      <c r="B33" s="50" t="s">
        <v>122</v>
      </c>
      <c r="C33" s="51">
        <v>20</v>
      </c>
      <c r="D33" s="52" t="s">
        <v>95</v>
      </c>
      <c r="E33" s="21"/>
      <c r="F33" s="21"/>
      <c r="G33" s="22"/>
      <c r="H33" s="22">
        <f t="shared" si="0"/>
        <v>0</v>
      </c>
      <c r="I33" s="20"/>
      <c r="J33" s="20"/>
      <c r="O33" s="1"/>
    </row>
    <row r="34" spans="1:15" ht="66" customHeight="1">
      <c r="A34" s="48">
        <v>28</v>
      </c>
      <c r="B34" s="50" t="s">
        <v>123</v>
      </c>
      <c r="C34" s="51">
        <v>8000</v>
      </c>
      <c r="D34" s="52" t="s">
        <v>68</v>
      </c>
      <c r="E34" s="21"/>
      <c r="F34" s="21"/>
      <c r="G34" s="22"/>
      <c r="H34" s="22">
        <f t="shared" si="0"/>
        <v>0</v>
      </c>
      <c r="I34" s="20"/>
      <c r="J34" s="20"/>
      <c r="O34" s="1"/>
    </row>
    <row r="35" spans="1:15" ht="106.5" customHeight="1">
      <c r="A35" s="48">
        <v>29</v>
      </c>
      <c r="B35" s="50" t="s">
        <v>124</v>
      </c>
      <c r="C35" s="51">
        <v>18000</v>
      </c>
      <c r="D35" s="52" t="s">
        <v>100</v>
      </c>
      <c r="E35" s="21"/>
      <c r="F35" s="21"/>
      <c r="G35" s="22"/>
      <c r="H35" s="22">
        <f t="shared" si="0"/>
        <v>0</v>
      </c>
      <c r="I35" s="20"/>
      <c r="J35" s="20"/>
      <c r="O35" s="1"/>
    </row>
    <row r="36" spans="1:15" ht="61.5" customHeight="1">
      <c r="A36" s="48">
        <v>30</v>
      </c>
      <c r="B36" s="50" t="s">
        <v>125</v>
      </c>
      <c r="C36" s="51">
        <v>30000</v>
      </c>
      <c r="D36" s="52" t="s">
        <v>110</v>
      </c>
      <c r="E36" s="21"/>
      <c r="F36" s="21"/>
      <c r="G36" s="22"/>
      <c r="H36" s="22">
        <f t="shared" si="0"/>
        <v>0</v>
      </c>
      <c r="I36" s="20"/>
      <c r="J36" s="20"/>
      <c r="O36" s="1"/>
    </row>
    <row r="37" spans="1:15" ht="50.25" customHeight="1">
      <c r="A37" s="48">
        <v>31</v>
      </c>
      <c r="B37" s="50" t="s">
        <v>126</v>
      </c>
      <c r="C37" s="51">
        <v>500</v>
      </c>
      <c r="D37" s="52" t="s">
        <v>68</v>
      </c>
      <c r="E37" s="21"/>
      <c r="F37" s="21"/>
      <c r="G37" s="22"/>
      <c r="H37" s="22">
        <f t="shared" si="0"/>
        <v>0</v>
      </c>
      <c r="I37" s="20"/>
      <c r="J37" s="20"/>
      <c r="O37" s="1"/>
    </row>
    <row r="38" spans="1:15" ht="43.5" customHeight="1">
      <c r="A38" s="48">
        <v>32</v>
      </c>
      <c r="B38" s="50" t="s">
        <v>127</v>
      </c>
      <c r="C38" s="51">
        <v>30</v>
      </c>
      <c r="D38" s="52" t="s">
        <v>71</v>
      </c>
      <c r="E38" s="21"/>
      <c r="F38" s="21"/>
      <c r="G38" s="22"/>
      <c r="H38" s="22">
        <f t="shared" si="0"/>
        <v>0</v>
      </c>
      <c r="I38" s="20"/>
      <c r="J38" s="20"/>
      <c r="O38" s="1"/>
    </row>
    <row r="39" spans="1:15" ht="56.25" customHeight="1">
      <c r="A39" s="48">
        <v>33</v>
      </c>
      <c r="B39" s="50" t="s">
        <v>128</v>
      </c>
      <c r="C39" s="51">
        <v>20</v>
      </c>
      <c r="D39" s="52" t="s">
        <v>71</v>
      </c>
      <c r="E39" s="21"/>
      <c r="F39" s="21"/>
      <c r="G39" s="22"/>
      <c r="H39" s="22">
        <f t="shared" si="0"/>
        <v>0</v>
      </c>
      <c r="I39" s="20"/>
      <c r="J39" s="20"/>
      <c r="O39" s="1"/>
    </row>
    <row r="40" spans="1:15" ht="72" customHeight="1">
      <c r="A40" s="48">
        <v>34</v>
      </c>
      <c r="B40" s="50" t="s">
        <v>129</v>
      </c>
      <c r="C40" s="51">
        <v>20</v>
      </c>
      <c r="D40" s="52" t="s">
        <v>71</v>
      </c>
      <c r="E40" s="21"/>
      <c r="F40" s="21"/>
      <c r="G40" s="22"/>
      <c r="H40" s="22">
        <f t="shared" si="0"/>
        <v>0</v>
      </c>
      <c r="I40" s="20"/>
      <c r="J40" s="20"/>
      <c r="O40" s="1"/>
    </row>
    <row r="41" spans="1:15" ht="34.5" customHeight="1">
      <c r="A41" s="48">
        <v>35</v>
      </c>
      <c r="B41" s="50" t="s">
        <v>130</v>
      </c>
      <c r="C41" s="51">
        <v>60</v>
      </c>
      <c r="D41" s="52" t="s">
        <v>71</v>
      </c>
      <c r="E41" s="21"/>
      <c r="F41" s="21"/>
      <c r="G41" s="22"/>
      <c r="H41" s="22">
        <f t="shared" si="0"/>
        <v>0</v>
      </c>
      <c r="I41" s="20"/>
      <c r="J41" s="20"/>
      <c r="O41" s="1"/>
    </row>
    <row r="42" spans="1:15" ht="111" customHeight="1">
      <c r="A42" s="48">
        <v>36</v>
      </c>
      <c r="B42" s="50" t="s">
        <v>131</v>
      </c>
      <c r="C42" s="51">
        <v>100</v>
      </c>
      <c r="D42" s="52" t="s">
        <v>71</v>
      </c>
      <c r="E42" s="21"/>
      <c r="F42" s="21"/>
      <c r="G42" s="22"/>
      <c r="H42" s="22">
        <f t="shared" si="0"/>
        <v>0</v>
      </c>
      <c r="I42" s="20"/>
      <c r="J42" s="20"/>
      <c r="O42" s="1"/>
    </row>
    <row r="43" spans="1:15" ht="42.75" customHeight="1">
      <c r="A43" s="48">
        <v>37</v>
      </c>
      <c r="B43" s="50" t="s">
        <v>132</v>
      </c>
      <c r="C43" s="51">
        <v>200</v>
      </c>
      <c r="D43" s="52" t="s">
        <v>71</v>
      </c>
      <c r="E43" s="21"/>
      <c r="F43" s="21"/>
      <c r="G43" s="22"/>
      <c r="H43" s="22">
        <f t="shared" si="0"/>
        <v>0</v>
      </c>
      <c r="I43" s="20"/>
      <c r="J43" s="20"/>
      <c r="O43" s="1"/>
    </row>
    <row r="44" spans="1:15" ht="39" customHeight="1">
      <c r="A44" s="48">
        <v>38</v>
      </c>
      <c r="B44" s="50" t="s">
        <v>133</v>
      </c>
      <c r="C44" s="51">
        <v>100</v>
      </c>
      <c r="D44" s="52" t="s">
        <v>71</v>
      </c>
      <c r="E44" s="21"/>
      <c r="F44" s="21"/>
      <c r="G44" s="22"/>
      <c r="H44" s="22">
        <f t="shared" si="0"/>
        <v>0</v>
      </c>
      <c r="I44" s="20"/>
      <c r="J44" s="20"/>
      <c r="O44" s="1"/>
    </row>
    <row r="45" spans="1:15" ht="58.5" customHeight="1">
      <c r="A45" s="48">
        <v>39</v>
      </c>
      <c r="B45" s="50" t="s">
        <v>134</v>
      </c>
      <c r="C45" s="51">
        <v>200</v>
      </c>
      <c r="D45" s="52" t="s">
        <v>71</v>
      </c>
      <c r="E45" s="21"/>
      <c r="F45" s="21"/>
      <c r="G45" s="22"/>
      <c r="H45" s="22">
        <f t="shared" si="0"/>
        <v>0</v>
      </c>
      <c r="I45" s="20"/>
      <c r="J45" s="20"/>
      <c r="O45" s="1"/>
    </row>
    <row r="46" spans="1:15" ht="63.75" customHeight="1">
      <c r="A46" s="48">
        <v>40</v>
      </c>
      <c r="B46" s="50" t="s">
        <v>135</v>
      </c>
      <c r="C46" s="51">
        <v>150</v>
      </c>
      <c r="D46" s="52" t="s">
        <v>71</v>
      </c>
      <c r="E46" s="21"/>
      <c r="F46" s="21"/>
      <c r="G46" s="22"/>
      <c r="H46" s="22">
        <f t="shared" si="0"/>
        <v>0</v>
      </c>
      <c r="I46" s="20"/>
      <c r="J46" s="20"/>
      <c r="O46" s="1"/>
    </row>
    <row r="47" spans="1:8" ht="66" customHeight="1">
      <c r="A47" s="48">
        <v>41</v>
      </c>
      <c r="B47" s="50" t="s">
        <v>172</v>
      </c>
      <c r="C47" s="51">
        <v>72000</v>
      </c>
      <c r="D47" s="52" t="s">
        <v>71</v>
      </c>
      <c r="E47" s="8"/>
      <c r="F47" s="8"/>
      <c r="G47" s="8"/>
      <c r="H47" s="22">
        <f>C47*G47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90" zoomScaleSheetLayoutView="90" zoomScalePageLayoutView="85" workbookViewId="0" topLeftCell="A1">
      <selection activeCell="F8" sqref="F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28.5">
      <c r="A3" s="55" t="s">
        <v>54</v>
      </c>
      <c r="B3" s="14">
        <f>H7+H8+H9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48.75" customHeight="1">
      <c r="A7" s="53">
        <v>1</v>
      </c>
      <c r="B7" s="47" t="s">
        <v>65</v>
      </c>
      <c r="C7" s="60">
        <v>7000</v>
      </c>
      <c r="D7" s="54" t="s">
        <v>68</v>
      </c>
      <c r="E7" s="21"/>
      <c r="F7" s="21"/>
      <c r="G7" s="22"/>
      <c r="H7" s="22">
        <f>C7*G7</f>
        <v>0</v>
      </c>
      <c r="I7" s="20"/>
      <c r="J7" s="20"/>
      <c r="O7" s="1"/>
    </row>
    <row r="8" spans="1:8" ht="40.5" customHeight="1">
      <c r="A8" s="48">
        <v>2</v>
      </c>
      <c r="B8" s="47" t="s">
        <v>66</v>
      </c>
      <c r="C8" s="60">
        <v>8000</v>
      </c>
      <c r="D8" s="54" t="s">
        <v>68</v>
      </c>
      <c r="E8" s="8"/>
      <c r="F8" s="8"/>
      <c r="G8" s="8"/>
      <c r="H8" s="22">
        <f>C8*G8</f>
        <v>0</v>
      </c>
    </row>
    <row r="9" spans="1:8" ht="61.5" customHeight="1">
      <c r="A9" s="48">
        <v>3</v>
      </c>
      <c r="B9" s="47" t="s">
        <v>67</v>
      </c>
      <c r="C9" s="54">
        <v>500</v>
      </c>
      <c r="D9" s="54" t="s">
        <v>68</v>
      </c>
      <c r="E9" s="8"/>
      <c r="F9" s="8"/>
      <c r="G9" s="8"/>
      <c r="H9" s="22">
        <f>C9*G9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="110" zoomScaleSheetLayoutView="110" zoomScalePageLayoutView="85" workbookViewId="0" topLeftCell="A1">
      <selection activeCell="E29" sqref="E2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28.5">
      <c r="A3" s="55" t="s">
        <v>55</v>
      </c>
      <c r="B3" s="14">
        <f>H7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63.75" customHeight="1">
      <c r="A7" s="21">
        <v>1</v>
      </c>
      <c r="B7" s="50" t="s">
        <v>69</v>
      </c>
      <c r="C7" s="51">
        <v>1000</v>
      </c>
      <c r="D7" s="52" t="s">
        <v>63</v>
      </c>
      <c r="E7" s="21"/>
      <c r="F7" s="21"/>
      <c r="G7" s="22"/>
      <c r="H7" s="22">
        <f>C7*G7</f>
        <v>0</v>
      </c>
      <c r="I7" s="20"/>
      <c r="J7" s="20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6"/>
  <sheetViews>
    <sheetView showGridLines="0" view="pageBreakPreview" zoomScaleSheetLayoutView="100" zoomScalePageLayoutView="85" workbookViewId="0" topLeftCell="A16">
      <selection activeCell="E13" sqref="E13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32.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18" customHeight="1">
      <c r="A3" s="55" t="s">
        <v>56</v>
      </c>
      <c r="B3" s="14">
        <f>H7+H8+H9+H10+H11+H12+H13+H14+H15+H16+H17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/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56.25" customHeight="1">
      <c r="A7" s="48">
        <v>1</v>
      </c>
      <c r="B7" s="50" t="s">
        <v>150</v>
      </c>
      <c r="C7" s="51">
        <v>200</v>
      </c>
      <c r="D7" s="52" t="s">
        <v>71</v>
      </c>
      <c r="E7" s="21"/>
      <c r="F7" s="21"/>
      <c r="G7" s="22"/>
      <c r="H7" s="22">
        <f>C7*G7</f>
        <v>0</v>
      </c>
      <c r="I7" s="20"/>
      <c r="J7" s="20"/>
      <c r="O7" s="1"/>
    </row>
    <row r="8" spans="1:15" ht="44.25" customHeight="1">
      <c r="A8" s="48">
        <v>2</v>
      </c>
      <c r="B8" s="50" t="s">
        <v>151</v>
      </c>
      <c r="C8" s="51">
        <v>300</v>
      </c>
      <c r="D8" s="52" t="s">
        <v>62</v>
      </c>
      <c r="E8" s="21"/>
      <c r="F8" s="21"/>
      <c r="G8" s="22"/>
      <c r="H8" s="22">
        <f aca="true" t="shared" si="0" ref="H8:H17">C8*G8</f>
        <v>0</v>
      </c>
      <c r="I8" s="20"/>
      <c r="J8" s="20"/>
      <c r="O8" s="1"/>
    </row>
    <row r="9" spans="1:15" ht="38.25" customHeight="1">
      <c r="A9" s="48">
        <v>3</v>
      </c>
      <c r="B9" s="50" t="s">
        <v>152</v>
      </c>
      <c r="C9" s="51">
        <v>700</v>
      </c>
      <c r="D9" s="52" t="s">
        <v>62</v>
      </c>
      <c r="E9" s="21"/>
      <c r="F9" s="21"/>
      <c r="G9" s="22"/>
      <c r="H9" s="22">
        <f t="shared" si="0"/>
        <v>0</v>
      </c>
      <c r="I9" s="20"/>
      <c r="J9" s="20"/>
      <c r="O9" s="1"/>
    </row>
    <row r="10" spans="1:15" ht="47.25" customHeight="1">
      <c r="A10" s="48">
        <v>4</v>
      </c>
      <c r="B10" s="50" t="s">
        <v>153</v>
      </c>
      <c r="C10" s="51">
        <v>1400</v>
      </c>
      <c r="D10" s="52" t="s">
        <v>95</v>
      </c>
      <c r="E10" s="21"/>
      <c r="F10" s="21"/>
      <c r="G10" s="22"/>
      <c r="H10" s="22">
        <f t="shared" si="0"/>
        <v>0</v>
      </c>
      <c r="I10" s="20"/>
      <c r="J10" s="20"/>
      <c r="O10" s="1"/>
    </row>
    <row r="11" spans="1:15" ht="55.5" customHeight="1">
      <c r="A11" s="48">
        <v>5</v>
      </c>
      <c r="B11" s="50" t="s">
        <v>154</v>
      </c>
      <c r="C11" s="51">
        <v>200</v>
      </c>
      <c r="D11" s="52" t="s">
        <v>62</v>
      </c>
      <c r="E11" s="21"/>
      <c r="F11" s="21"/>
      <c r="G11" s="22"/>
      <c r="H11" s="22">
        <f t="shared" si="0"/>
        <v>0</v>
      </c>
      <c r="I11" s="20"/>
      <c r="J11" s="20"/>
      <c r="O11" s="1"/>
    </row>
    <row r="12" spans="1:15" ht="55.5" customHeight="1">
      <c r="A12" s="48">
        <v>6</v>
      </c>
      <c r="B12" s="50" t="s">
        <v>155</v>
      </c>
      <c r="C12" s="51">
        <v>3000</v>
      </c>
      <c r="D12" s="52" t="s">
        <v>95</v>
      </c>
      <c r="E12" s="21"/>
      <c r="F12" s="21"/>
      <c r="G12" s="22"/>
      <c r="H12" s="22">
        <f t="shared" si="0"/>
        <v>0</v>
      </c>
      <c r="I12" s="20"/>
      <c r="J12" s="20"/>
      <c r="O12" s="1"/>
    </row>
    <row r="13" spans="1:15" ht="95.25" customHeight="1">
      <c r="A13" s="48">
        <v>7</v>
      </c>
      <c r="B13" s="50" t="s">
        <v>156</v>
      </c>
      <c r="C13" s="51">
        <v>25</v>
      </c>
      <c r="D13" s="52" t="s">
        <v>95</v>
      </c>
      <c r="E13" s="21"/>
      <c r="F13" s="21"/>
      <c r="G13" s="22"/>
      <c r="H13" s="22">
        <f t="shared" si="0"/>
        <v>0</v>
      </c>
      <c r="I13" s="20"/>
      <c r="J13" s="20"/>
      <c r="O13" s="1"/>
    </row>
    <row r="14" spans="1:15" ht="90" customHeight="1">
      <c r="A14" s="48">
        <v>8</v>
      </c>
      <c r="B14" s="50" t="s">
        <v>168</v>
      </c>
      <c r="C14" s="51">
        <v>10</v>
      </c>
      <c r="D14" s="52" t="s">
        <v>95</v>
      </c>
      <c r="E14" s="21"/>
      <c r="F14" s="21"/>
      <c r="G14" s="22"/>
      <c r="H14" s="22">
        <f t="shared" si="0"/>
        <v>0</v>
      </c>
      <c r="I14" s="20"/>
      <c r="J14" s="20"/>
      <c r="O14" s="1"/>
    </row>
    <row r="15" spans="1:15" ht="283.5" customHeight="1">
      <c r="A15" s="48">
        <v>9</v>
      </c>
      <c r="B15" s="50" t="s">
        <v>159</v>
      </c>
      <c r="C15" s="51">
        <v>200</v>
      </c>
      <c r="D15" s="52" t="s">
        <v>71</v>
      </c>
      <c r="E15" s="21"/>
      <c r="F15" s="21"/>
      <c r="G15" s="22"/>
      <c r="H15" s="22">
        <f t="shared" si="0"/>
        <v>0</v>
      </c>
      <c r="I15" s="20"/>
      <c r="J15" s="20"/>
      <c r="O15" s="1"/>
    </row>
    <row r="16" spans="1:8" ht="108.75" customHeight="1">
      <c r="A16" s="48">
        <v>10</v>
      </c>
      <c r="B16" s="50" t="s">
        <v>157</v>
      </c>
      <c r="C16" s="51">
        <v>200</v>
      </c>
      <c r="D16" s="52" t="s">
        <v>71</v>
      </c>
      <c r="E16" s="8"/>
      <c r="F16" s="8"/>
      <c r="G16" s="8"/>
      <c r="H16" s="22">
        <f t="shared" si="0"/>
        <v>0</v>
      </c>
    </row>
    <row r="17" spans="1:8" ht="273.75" customHeight="1">
      <c r="A17" s="48">
        <v>11</v>
      </c>
      <c r="B17" s="50" t="s">
        <v>160</v>
      </c>
      <c r="C17" s="51">
        <v>500</v>
      </c>
      <c r="D17" s="52" t="s">
        <v>71</v>
      </c>
      <c r="E17" s="8"/>
      <c r="F17" s="8"/>
      <c r="G17" s="8"/>
      <c r="H17" s="22">
        <f t="shared" si="0"/>
        <v>0</v>
      </c>
    </row>
    <row r="26" ht="15">
      <c r="F26" s="58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2"/>
  <sheetViews>
    <sheetView showGridLines="0" view="pageBreakPreview" zoomScale="80" zoomScaleNormal="90" zoomScaleSheetLayoutView="80" zoomScalePageLayoutView="85" workbookViewId="0" topLeftCell="A7">
      <selection activeCell="L10" sqref="L10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28.5">
      <c r="A3" s="55" t="s">
        <v>57</v>
      </c>
      <c r="B3" s="14">
        <f>H7+H8+H9+H10+H11+H12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112.5" customHeight="1">
      <c r="A7" s="21">
        <v>1</v>
      </c>
      <c r="B7" s="50" t="s">
        <v>70</v>
      </c>
      <c r="C7" s="51">
        <v>50</v>
      </c>
      <c r="D7" s="52" t="s">
        <v>71</v>
      </c>
      <c r="E7" s="21"/>
      <c r="F7" s="21"/>
      <c r="G7" s="22"/>
      <c r="H7" s="22">
        <f aca="true" t="shared" si="0" ref="H7:H12">C7*G7</f>
        <v>0</v>
      </c>
      <c r="I7" s="20"/>
      <c r="J7" s="20"/>
      <c r="O7" s="1"/>
    </row>
    <row r="8" spans="1:8" ht="94.5" customHeight="1">
      <c r="A8" s="23">
        <v>2</v>
      </c>
      <c r="B8" s="50" t="s">
        <v>72</v>
      </c>
      <c r="C8" s="51">
        <v>50</v>
      </c>
      <c r="D8" s="52" t="s">
        <v>71</v>
      </c>
      <c r="E8" s="8"/>
      <c r="F8" s="8"/>
      <c r="G8" s="8"/>
      <c r="H8" s="22">
        <f t="shared" si="0"/>
        <v>0</v>
      </c>
    </row>
    <row r="9" spans="1:8" ht="82.5" customHeight="1">
      <c r="A9" s="23">
        <v>3</v>
      </c>
      <c r="B9" s="50" t="s">
        <v>73</v>
      </c>
      <c r="C9" s="51">
        <v>50</v>
      </c>
      <c r="D9" s="52" t="s">
        <v>71</v>
      </c>
      <c r="E9" s="8"/>
      <c r="F9" s="8"/>
      <c r="G9" s="8"/>
      <c r="H9" s="22">
        <f t="shared" si="0"/>
        <v>0</v>
      </c>
    </row>
    <row r="10" spans="1:8" ht="103.5" customHeight="1">
      <c r="A10" s="23">
        <v>4</v>
      </c>
      <c r="B10" s="50" t="s">
        <v>74</v>
      </c>
      <c r="C10" s="51">
        <v>50</v>
      </c>
      <c r="D10" s="52" t="s">
        <v>71</v>
      </c>
      <c r="E10" s="8"/>
      <c r="F10" s="8"/>
      <c r="G10" s="8"/>
      <c r="H10" s="22">
        <f t="shared" si="0"/>
        <v>0</v>
      </c>
    </row>
    <row r="11" spans="1:8" ht="96" customHeight="1">
      <c r="A11" s="23">
        <v>5</v>
      </c>
      <c r="B11" s="50" t="s">
        <v>75</v>
      </c>
      <c r="C11" s="51">
        <v>400</v>
      </c>
      <c r="D11" s="52" t="s">
        <v>71</v>
      </c>
      <c r="E11" s="8"/>
      <c r="F11" s="8"/>
      <c r="G11" s="8"/>
      <c r="H11" s="22">
        <f t="shared" si="0"/>
        <v>0</v>
      </c>
    </row>
    <row r="12" spans="1:8" ht="240" customHeight="1">
      <c r="A12" s="23">
        <v>6</v>
      </c>
      <c r="B12" s="50" t="s">
        <v>76</v>
      </c>
      <c r="C12" s="51">
        <v>100</v>
      </c>
      <c r="D12" s="52" t="s">
        <v>71</v>
      </c>
      <c r="E12" s="8"/>
      <c r="F12" s="8"/>
      <c r="G12" s="8"/>
      <c r="H12" s="22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8"/>
  <sheetViews>
    <sheetView showGridLines="0" view="pageBreakPreview" zoomScaleNormal="110" zoomScaleSheetLayoutView="100" zoomScalePageLayoutView="85" workbookViewId="0" topLeftCell="A1">
      <selection activeCell="B14" sqref="B1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28.5">
      <c r="A3" s="55" t="s">
        <v>58</v>
      </c>
      <c r="B3" s="14">
        <f>H7+H8+H9+H10+H11+H12+H13+H14+H15+H16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37.5" customHeight="1">
      <c r="A7" s="21">
        <v>1</v>
      </c>
      <c r="B7" s="56" t="s">
        <v>170</v>
      </c>
      <c r="C7" s="51">
        <v>500</v>
      </c>
      <c r="D7" s="52" t="s">
        <v>95</v>
      </c>
      <c r="E7" s="21"/>
      <c r="F7" s="21"/>
      <c r="G7" s="22"/>
      <c r="H7" s="22">
        <f>C7*G7</f>
        <v>0</v>
      </c>
      <c r="I7" s="20"/>
      <c r="J7" s="20"/>
      <c r="O7" s="1"/>
    </row>
    <row r="8" spans="1:15" ht="31.5" customHeight="1">
      <c r="A8" s="21">
        <v>2</v>
      </c>
      <c r="B8" s="56" t="s">
        <v>136</v>
      </c>
      <c r="C8" s="51">
        <v>250</v>
      </c>
      <c r="D8" s="52" t="s">
        <v>95</v>
      </c>
      <c r="E8" s="21"/>
      <c r="F8" s="21"/>
      <c r="G8" s="22"/>
      <c r="H8" s="22">
        <f aca="true" t="shared" si="0" ref="H8:H16">C8*G8</f>
        <v>0</v>
      </c>
      <c r="I8" s="20"/>
      <c r="J8" s="20"/>
      <c r="O8" s="1"/>
    </row>
    <row r="9" spans="1:15" ht="24">
      <c r="A9" s="21">
        <v>3</v>
      </c>
      <c r="B9" s="56" t="s">
        <v>137</v>
      </c>
      <c r="C9" s="51">
        <v>120</v>
      </c>
      <c r="D9" s="52" t="s">
        <v>95</v>
      </c>
      <c r="E9" s="21"/>
      <c r="F9" s="21"/>
      <c r="G9" s="22"/>
      <c r="H9" s="22">
        <f t="shared" si="0"/>
        <v>0</v>
      </c>
      <c r="I9" s="20"/>
      <c r="J9" s="20"/>
      <c r="O9" s="1"/>
    </row>
    <row r="10" spans="1:15" ht="45.75" customHeight="1">
      <c r="A10" s="21">
        <v>4</v>
      </c>
      <c r="B10" s="56" t="s">
        <v>138</v>
      </c>
      <c r="C10" s="51">
        <v>20</v>
      </c>
      <c r="D10" s="52" t="s">
        <v>95</v>
      </c>
      <c r="E10" s="21"/>
      <c r="F10" s="21"/>
      <c r="G10" s="22"/>
      <c r="H10" s="22">
        <f t="shared" si="0"/>
        <v>0</v>
      </c>
      <c r="I10" s="20"/>
      <c r="J10" s="20"/>
      <c r="O10" s="1"/>
    </row>
    <row r="11" spans="1:15" ht="32.25" customHeight="1">
      <c r="A11" s="21">
        <v>5</v>
      </c>
      <c r="B11" s="56" t="s">
        <v>139</v>
      </c>
      <c r="C11" s="51">
        <v>20</v>
      </c>
      <c r="D11" s="52" t="s">
        <v>95</v>
      </c>
      <c r="E11" s="21"/>
      <c r="F11" s="21"/>
      <c r="G11" s="22"/>
      <c r="H11" s="22">
        <f t="shared" si="0"/>
        <v>0</v>
      </c>
      <c r="I11" s="20"/>
      <c r="J11" s="20"/>
      <c r="O11" s="1"/>
    </row>
    <row r="12" spans="1:15" ht="46.5" customHeight="1">
      <c r="A12" s="21">
        <v>6</v>
      </c>
      <c r="B12" s="56" t="s">
        <v>161</v>
      </c>
      <c r="C12" s="51">
        <v>55000</v>
      </c>
      <c r="D12" s="52" t="s">
        <v>71</v>
      </c>
      <c r="E12" s="21"/>
      <c r="F12" s="21"/>
      <c r="G12" s="22"/>
      <c r="H12" s="22">
        <f t="shared" si="0"/>
        <v>0</v>
      </c>
      <c r="I12" s="20"/>
      <c r="J12" s="20"/>
      <c r="O12" s="1"/>
    </row>
    <row r="13" spans="1:15" ht="24">
      <c r="A13" s="21">
        <v>7</v>
      </c>
      <c r="B13" s="56" t="s">
        <v>163</v>
      </c>
      <c r="C13" s="51">
        <v>60000</v>
      </c>
      <c r="D13" s="52" t="s">
        <v>71</v>
      </c>
      <c r="E13" s="21"/>
      <c r="F13" s="21"/>
      <c r="G13" s="22"/>
      <c r="H13" s="22">
        <f t="shared" si="0"/>
        <v>0</v>
      </c>
      <c r="I13" s="20"/>
      <c r="J13" s="20"/>
      <c r="O13" s="1"/>
    </row>
    <row r="14" spans="1:15" ht="36.75" customHeight="1">
      <c r="A14" s="21">
        <v>8</v>
      </c>
      <c r="B14" s="56" t="s">
        <v>162</v>
      </c>
      <c r="C14" s="51">
        <v>6000</v>
      </c>
      <c r="D14" s="52" t="s">
        <v>71</v>
      </c>
      <c r="E14" s="21"/>
      <c r="F14" s="21"/>
      <c r="G14" s="22"/>
      <c r="H14" s="22">
        <f t="shared" si="0"/>
        <v>0</v>
      </c>
      <c r="I14" s="20"/>
      <c r="J14" s="20"/>
      <c r="O14" s="1"/>
    </row>
    <row r="15" spans="1:15" ht="40.5" customHeight="1">
      <c r="A15" s="21">
        <v>9</v>
      </c>
      <c r="B15" s="56" t="s">
        <v>164</v>
      </c>
      <c r="C15" s="51">
        <v>2000</v>
      </c>
      <c r="D15" s="52" t="s">
        <v>71</v>
      </c>
      <c r="E15" s="21"/>
      <c r="F15" s="21"/>
      <c r="G15" s="22"/>
      <c r="H15" s="22">
        <f t="shared" si="0"/>
        <v>0</v>
      </c>
      <c r="I15" s="20"/>
      <c r="J15" s="20"/>
      <c r="O15" s="1"/>
    </row>
    <row r="16" spans="1:8" ht="50.25" customHeight="1">
      <c r="A16" s="23">
        <v>10</v>
      </c>
      <c r="B16" s="56" t="s">
        <v>165</v>
      </c>
      <c r="C16" s="51">
        <v>26000</v>
      </c>
      <c r="D16" s="52" t="s">
        <v>71</v>
      </c>
      <c r="E16" s="8"/>
      <c r="F16" s="8"/>
      <c r="G16" s="8"/>
      <c r="H16" s="22">
        <f t="shared" si="0"/>
        <v>0</v>
      </c>
    </row>
    <row r="17" ht="15">
      <c r="B17" s="24"/>
    </row>
    <row r="18" ht="15">
      <c r="B18" s="57" t="s">
        <v>158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4"/>
  <sheetViews>
    <sheetView showGridLines="0" view="pageBreakPreview" zoomScale="80" zoomScaleSheetLayoutView="80" zoomScalePageLayoutView="85" workbookViewId="0" topLeftCell="A7">
      <selection activeCell="C10" sqref="C10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40.87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64</v>
      </c>
      <c r="H1" s="13" t="s">
        <v>36</v>
      </c>
      <c r="I1" s="13"/>
      <c r="L1" s="13"/>
      <c r="Q1" s="2"/>
      <c r="R1" s="2"/>
    </row>
    <row r="2" spans="5:7" ht="4.5" customHeight="1">
      <c r="E2" s="90"/>
      <c r="F2" s="90"/>
      <c r="G2" s="90"/>
    </row>
    <row r="3" spans="1:12" ht="28.5">
      <c r="A3" s="55" t="s">
        <v>59</v>
      </c>
      <c r="B3" s="14">
        <f>H7+H8+H9+H10+H11+H12+H13+H14</f>
        <v>0</v>
      </c>
      <c r="H3" s="13" t="s">
        <v>40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6" t="s">
        <v>41</v>
      </c>
      <c r="C5" s="5"/>
      <c r="D5" s="6"/>
      <c r="E5" s="6" t="s">
        <v>44</v>
      </c>
      <c r="F5" s="5"/>
      <c r="G5" s="5"/>
      <c r="H5" s="11"/>
      <c r="K5" s="3"/>
      <c r="O5" s="1"/>
    </row>
    <row r="6" spans="1:15" ht="45">
      <c r="A6" s="17" t="s">
        <v>45</v>
      </c>
      <c r="B6" s="17" t="s">
        <v>46</v>
      </c>
      <c r="C6" s="18" t="s">
        <v>47</v>
      </c>
      <c r="D6" s="18" t="s">
        <v>48</v>
      </c>
      <c r="E6" s="17" t="s">
        <v>43</v>
      </c>
      <c r="F6" s="17" t="s">
        <v>49</v>
      </c>
      <c r="G6" s="19" t="s">
        <v>42</v>
      </c>
      <c r="H6" s="19" t="s">
        <v>50</v>
      </c>
      <c r="I6" s="20"/>
      <c r="J6" s="20"/>
      <c r="O6" s="1"/>
    </row>
    <row r="7" spans="1:15" ht="53.25" customHeight="1">
      <c r="A7" s="21">
        <v>1</v>
      </c>
      <c r="B7" s="50" t="s">
        <v>140</v>
      </c>
      <c r="C7" s="51">
        <v>200</v>
      </c>
      <c r="D7" s="52" t="s">
        <v>95</v>
      </c>
      <c r="E7" s="21"/>
      <c r="F7" s="21"/>
      <c r="G7" s="22"/>
      <c r="H7" s="22">
        <f>C7*G7</f>
        <v>0</v>
      </c>
      <c r="I7" s="20"/>
      <c r="J7" s="20"/>
      <c r="O7" s="1"/>
    </row>
    <row r="8" spans="1:15" ht="48.75" customHeight="1">
      <c r="A8" s="21">
        <v>2</v>
      </c>
      <c r="B8" s="50" t="s">
        <v>141</v>
      </c>
      <c r="C8" s="51">
        <v>300</v>
      </c>
      <c r="D8" s="52" t="s">
        <v>95</v>
      </c>
      <c r="E8" s="21"/>
      <c r="F8" s="21"/>
      <c r="G8" s="22"/>
      <c r="H8" s="22">
        <f aca="true" t="shared" si="0" ref="H8:H13">C8*G8</f>
        <v>0</v>
      </c>
      <c r="I8" s="20"/>
      <c r="J8" s="20"/>
      <c r="O8" s="1"/>
    </row>
    <row r="9" spans="1:15" ht="63.75" customHeight="1">
      <c r="A9" s="21">
        <v>3</v>
      </c>
      <c r="B9" s="50" t="s">
        <v>142</v>
      </c>
      <c r="C9" s="51">
        <v>300</v>
      </c>
      <c r="D9" s="52" t="s">
        <v>62</v>
      </c>
      <c r="E9" s="21"/>
      <c r="F9" s="21"/>
      <c r="G9" s="22"/>
      <c r="H9" s="22">
        <f t="shared" si="0"/>
        <v>0</v>
      </c>
      <c r="I9" s="20"/>
      <c r="J9" s="20"/>
      <c r="O9" s="1"/>
    </row>
    <row r="10" spans="1:15" ht="89.25" customHeight="1">
      <c r="A10" s="21">
        <v>4</v>
      </c>
      <c r="B10" s="50" t="s">
        <v>143</v>
      </c>
      <c r="C10" s="51">
        <v>600</v>
      </c>
      <c r="D10" s="52" t="s">
        <v>62</v>
      </c>
      <c r="E10" s="21"/>
      <c r="F10" s="21"/>
      <c r="G10" s="22"/>
      <c r="H10" s="22">
        <f t="shared" si="0"/>
        <v>0</v>
      </c>
      <c r="I10" s="20"/>
      <c r="J10" s="20"/>
      <c r="O10" s="1"/>
    </row>
    <row r="11" spans="1:15" ht="94.5" customHeight="1">
      <c r="A11" s="21">
        <v>5</v>
      </c>
      <c r="B11" s="50" t="s">
        <v>144</v>
      </c>
      <c r="C11" s="51">
        <v>2000</v>
      </c>
      <c r="D11" s="52" t="s">
        <v>62</v>
      </c>
      <c r="E11" s="21"/>
      <c r="F11" s="21"/>
      <c r="G11" s="22"/>
      <c r="H11" s="22">
        <f t="shared" si="0"/>
        <v>0</v>
      </c>
      <c r="I11" s="20"/>
      <c r="J11" s="20"/>
      <c r="O11" s="1"/>
    </row>
    <row r="12" spans="1:15" ht="102" customHeight="1">
      <c r="A12" s="21">
        <v>6</v>
      </c>
      <c r="B12" s="50" t="s">
        <v>145</v>
      </c>
      <c r="C12" s="51">
        <v>30000</v>
      </c>
      <c r="D12" s="52" t="s">
        <v>62</v>
      </c>
      <c r="E12" s="21"/>
      <c r="F12" s="21"/>
      <c r="G12" s="22"/>
      <c r="H12" s="22">
        <f t="shared" si="0"/>
        <v>0</v>
      </c>
      <c r="I12" s="20"/>
      <c r="J12" s="20"/>
      <c r="O12" s="1"/>
    </row>
    <row r="13" spans="1:15" ht="91.5" customHeight="1">
      <c r="A13" s="21">
        <v>7</v>
      </c>
      <c r="B13" s="50" t="s">
        <v>146</v>
      </c>
      <c r="C13" s="51">
        <v>800</v>
      </c>
      <c r="D13" s="52" t="s">
        <v>62</v>
      </c>
      <c r="E13" s="21"/>
      <c r="F13" s="21"/>
      <c r="G13" s="22"/>
      <c r="H13" s="22">
        <f t="shared" si="0"/>
        <v>0</v>
      </c>
      <c r="I13" s="20"/>
      <c r="J13" s="20"/>
      <c r="O13" s="1"/>
    </row>
    <row r="14" spans="1:8" ht="142.5" customHeight="1">
      <c r="A14" s="23">
        <v>8</v>
      </c>
      <c r="B14" s="50" t="s">
        <v>147</v>
      </c>
      <c r="C14" s="51">
        <v>4000</v>
      </c>
      <c r="D14" s="52" t="s">
        <v>62</v>
      </c>
      <c r="E14" s="8"/>
      <c r="F14" s="8"/>
      <c r="G14" s="8"/>
      <c r="H14" s="22">
        <f>C14*G14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2020-08-04T09:35:37Z</cp:lastPrinted>
  <dcterms:created xsi:type="dcterms:W3CDTF">2003-05-16T10:10:29Z</dcterms:created>
  <dcterms:modified xsi:type="dcterms:W3CDTF">2020-08-04T09:59:56Z</dcterms:modified>
  <cp:category/>
  <cp:version/>
  <cp:contentType/>
  <cp:contentStatus/>
</cp:coreProperties>
</file>