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60" windowWidth="12480" windowHeight="7740" tabRatio="899" activeTab="0"/>
  </bookViews>
  <sheets>
    <sheet name="Formularz oferty" sheetId="1" r:id="rId1"/>
    <sheet name="część 1" sheetId="2" r:id="rId2"/>
    <sheet name="część 2 " sheetId="3" r:id="rId3"/>
    <sheet name="część 3" sheetId="4" r:id="rId4"/>
    <sheet name="część 4" sheetId="5" r:id="rId5"/>
    <sheet name="część 5" sheetId="6" r:id="rId6"/>
    <sheet name="część 6" sheetId="7" r:id="rId7"/>
    <sheet name="część 7" sheetId="8" r:id="rId8"/>
    <sheet name="część 8" sheetId="9" r:id="rId9"/>
  </sheets>
  <definedNames/>
  <calcPr fullCalcOnLoad="1"/>
</workbook>
</file>

<file path=xl/sharedStrings.xml><?xml version="1.0" encoding="utf-8"?>
<sst xmlns="http://schemas.openxmlformats.org/spreadsheetml/2006/main" count="197" uniqueCount="79">
  <si>
    <t>Cena brutto:</t>
  </si>
  <si>
    <t>1.</t>
  </si>
  <si>
    <t>Część nr:</t>
  </si>
  <si>
    <t>Wartość brutto pozycji</t>
  </si>
  <si>
    <t>ARKUSZ CENOWY</t>
  </si>
  <si>
    <t>Poz.</t>
  </si>
  <si>
    <t xml:space="preserve">Ilość </t>
  </si>
  <si>
    <t>Parametry wymagane</t>
  </si>
  <si>
    <t>Nazwa handlowa
Producent</t>
  </si>
  <si>
    <t>Numer katalogowy 
(jeżeli istnieje)</t>
  </si>
  <si>
    <t>Cena jednostkowa brutto</t>
  </si>
  <si>
    <t>sztuk</t>
  </si>
  <si>
    <t>Załącznik nr 1 do specyfikacji</t>
  </si>
  <si>
    <t>FORMULARZ OFERTY</t>
  </si>
  <si>
    <t>Numer sprawy</t>
  </si>
  <si>
    <t>Nazwa zamówienia</t>
  </si>
  <si>
    <t>nazwa Wykonawcy:</t>
  </si>
  <si>
    <t>adres (siedziba) Wykonawcy:</t>
  </si>
  <si>
    <t>województwo:</t>
  </si>
  <si>
    <t>powiat:</t>
  </si>
  <si>
    <t>NIP</t>
  </si>
  <si>
    <t>REGON</t>
  </si>
  <si>
    <t>osoba do kontaktu</t>
  </si>
  <si>
    <t>telefon</t>
  </si>
  <si>
    <t>faks</t>
  </si>
  <si>
    <t>email</t>
  </si>
  <si>
    <t>Oferujemy wykonanie przedmiotu zamówienia za cenę:</t>
  </si>
  <si>
    <t>Numer części</t>
  </si>
  <si>
    <t>część 1</t>
  </si>
  <si>
    <t>Oświadczamy, że termin płatności wynosi 60 dni.</t>
  </si>
  <si>
    <t>2.</t>
  </si>
  <si>
    <t>3.</t>
  </si>
  <si>
    <t xml:space="preserve">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</t>
  </si>
  <si>
    <t>4.</t>
  </si>
  <si>
    <t>Oświadczamy, że zapoznaliśmy się ze specyfikacją istotnych warunków zamówienia wraz z jej załącznikami i nie wnosimy do niej zastrzeżeń oraz, że zdobyliśmy konieczne informacje do przygotowania oferty.</t>
  </si>
  <si>
    <t>5.</t>
  </si>
  <si>
    <t>Oświadczamy, że jesteśmy związani niniejszą ofertą przez okres podany w specyfikacji istotnych warunków zamówienia.</t>
  </si>
  <si>
    <t>6.</t>
  </si>
  <si>
    <t>Oświadczamy, ze zapoznaliśmy się z treścią załączonego do specyfikacji wzoru umowy i w przypadku wyboru naszej oferty zawrzemy z zamawiającym  umowę sporządzoną na podstawie tego wzoru.</t>
  </si>
  <si>
    <t>7.</t>
  </si>
  <si>
    <t>8.</t>
  </si>
  <si>
    <t>Dane do umowy:</t>
  </si>
  <si>
    <t>Osoby które będą zawierały umowę ze strony Wykonawcy:</t>
  </si>
  <si>
    <t>Imię i nazwisko</t>
  </si>
  <si>
    <t xml:space="preserve">   </t>
  </si>
  <si>
    <t>Osoba(y)  odpowiedzialna za realizację umowy ze strony Wykonawcy</t>
  </si>
  <si>
    <t>Stanowisko</t>
  </si>
  <si>
    <t>Nr konta bankowego do rozliczeń pomiędzy Zamawiającym a Wykonawcy</t>
  </si>
  <si>
    <t>Nazwa i adres banku</t>
  </si>
  <si>
    <t>Załącznik nr 1a</t>
  </si>
  <si>
    <t xml:space="preserve">Załącznik nr …... do umowy </t>
  </si>
  <si>
    <t>9.</t>
  </si>
  <si>
    <t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*Jeżeli wykonawca nie poda tych informacji to Zamawiający przyjmie, że wykonawca nie zamierza powierzać żadnej części zamówienia podwykonawcy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</si>
  <si>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</si>
  <si>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</si>
  <si>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</si>
  <si>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</si>
  <si>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</si>
  <si>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</si>
  <si>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</si>
  <si>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DFP.271.116.2019.SP</t>
  </si>
  <si>
    <t xml:space="preserve">Oświadczamy, że zamówienie będziemy wykonywać do czasu wyczerpania kwoty wynagrodzenia umownego, jednak nie dłużej niż przez 12 miesiący od dnia zawarcia umowy.                                                                                         </t>
  </si>
  <si>
    <r>
      <rPr>
        <b/>
        <sz val="11"/>
        <rFont val="Garamond"/>
        <family val="1"/>
      </rPr>
      <t>Koszulki wprowadzające z igłą dotętniczą jednoczęściową w zestawie</t>
    </r>
    <r>
      <rPr>
        <sz val="11"/>
        <rFont val="Garamond"/>
        <family val="1"/>
      </rPr>
      <t xml:space="preserve">  
Cechy:
- koszulka wprowadzająca z zastawką hemostatyczną, stosowana do tętnicy udowej;
- boczne ramię z zaworem i trójdrożnym kranikiem do przepłukiwania koszulki;
- średnica od 4F do 8F;
- długość w zakresie od 11cm do 23 cm;
- prowadnik J 35” w zestawie.</t>
    </r>
  </si>
  <si>
    <r>
      <rPr>
        <b/>
        <sz val="11"/>
        <rFont val="Garamond"/>
        <family val="1"/>
      </rPr>
      <t>Koszulki wprowadzające z igłą dotętniczą jednoczęściową w zestawie</t>
    </r>
    <r>
      <rPr>
        <sz val="11"/>
        <rFont val="Garamond"/>
        <family val="1"/>
      </rPr>
      <t xml:space="preserve">  
Cechy:
- koszulka wprowadzająca z zastawką hemostatyczną, stosowana do tętnicy promieniowej;
- boczne ramię z zaworem i trójdrożnym kranikiem do przepłukiwania koszulki;
- średnica od 4F do 6F;
- długość  7  cm i  11cm;
- prowadnik stalowy 18” oraz igła 21 G w zestawie. </t>
    </r>
  </si>
  <si>
    <r>
      <rPr>
        <b/>
        <sz val="11"/>
        <rFont val="Garamond"/>
        <family val="1"/>
      </rPr>
      <t xml:space="preserve">Długie koszulki wprowadzające   </t>
    </r>
    <r>
      <rPr>
        <sz val="11"/>
        <rFont val="Garamond"/>
        <family val="1"/>
      </rPr>
      <t xml:space="preserve">                                                                                                                                                             Cechy:
- koszulka naczyniowa, ze znacznikiem cieniującym na końcu,  z zastawką hemostatyczną, z pokryciem hydrofilnym; 
- zbrojona oplotem stalowym – duża odporność na zgięcia i załamania;
- boczne ramię z zaworem i trójdrożnym kranikiem do przepłukiwania koszulki;
- średnica wewnętrzna od 5F do 8F;
- różne długości (w tym koniecznie 90 cm);
- różne kształty końcówek.
</t>
    </r>
  </si>
  <si>
    <r>
      <rPr>
        <b/>
        <sz val="11"/>
        <rFont val="Garamond"/>
        <family val="1"/>
      </rPr>
      <t xml:space="preserve">Spirale odczepiane do embolizacji naczyń obwodowych </t>
    </r>
    <r>
      <rPr>
        <sz val="11"/>
        <rFont val="Garamond"/>
        <family val="1"/>
      </rPr>
      <t xml:space="preserve"> 
Cechy:
- spirale platynowe do embolizacji naczyń obwodowych;
- średnicy 0,020”;
- długości do 60 cm;
- o różnym stopniu sztywności;   
- wprowadzane połączone z popychaczem i odczepialne mechanicznie;
- kompatybilne z mikrocewnikami 0.027”.</t>
    </r>
  </si>
  <si>
    <r>
      <rPr>
        <b/>
        <sz val="11"/>
        <rFont val="Garamond"/>
        <family val="1"/>
      </rPr>
      <t xml:space="preserve">Mikrocewniki do zabiegów neuroradiologicznych </t>
    </r>
    <r>
      <rPr>
        <sz val="11"/>
        <rFont val="Garamond"/>
        <family val="1"/>
      </rPr>
      <t xml:space="preserve">   
Cechy:
- mikrocewniki zbrojone – zbudowany z 7 segmentów; 
- pokrycie hydrofilne;
- z dystalnym segmentem umożliwiającym kształtowanie końcówki nad parą wodną; 
- zakończone dwoma markerami umożliwiającymi pozycjonowanie i odczepianie spirali; 
-  fabryczne różne kształty końcówek;
- o średnicy zewnętrznej  2,1 F; 2,4 F i 3,1F, 
- całkowita długość cewnika 150 cm, pokrycie hydrofilne na długości 120 cm. </t>
    </r>
  </si>
  <si>
    <r>
      <rPr>
        <b/>
        <sz val="11"/>
        <rFont val="Garamond"/>
        <family val="1"/>
      </rPr>
      <t>System odczepiania spiral elektromechanicznych</t>
    </r>
    <r>
      <rPr>
        <sz val="11"/>
        <rFont val="Garamond"/>
        <family val="1"/>
      </rPr>
      <t xml:space="preserve">
Cechy:
- system gwarantujący wizualną i dźwiękową sygnalizację informującą  o odczepieniu  spirali.</t>
    </r>
  </si>
  <si>
    <r>
      <rPr>
        <b/>
        <sz val="11"/>
        <rFont val="Garamond"/>
        <family val="1"/>
      </rPr>
      <t>System odczepiania spiral mechanicznych</t>
    </r>
    <r>
      <rPr>
        <sz val="11"/>
        <rFont val="Garamond"/>
        <family val="1"/>
      </rPr>
      <t xml:space="preserve">      
Cechy:
- system do odczepiania  spirali mechanicznych.</t>
    </r>
  </si>
  <si>
    <r>
      <rPr>
        <b/>
        <sz val="11"/>
        <rFont val="Garamond"/>
        <family val="1"/>
      </rPr>
      <t xml:space="preserve">Stent  samorozprężalny wenątrzczaszkowy  </t>
    </r>
    <r>
      <rPr>
        <sz val="11"/>
        <rFont val="Garamond"/>
        <family val="1"/>
      </rPr>
      <t xml:space="preserve">                  
Cechy:
- stent wewnątrzczaszkowy stosowany w leczeniu tętniaków naczyń mózgowych; 
 typu flow diverter stent;
- wykonany z 64 fragmentów drutu nitinolowego o bardzo gęstym splocie;
- dające możliwość zmiany położenia (repozycjonowalne) z możliwością ponownego złożenia po całkowitym rozprężeniu;
- dobrze widoczny  w obrazie fluoroskopowym  na całej długości;
- kompatybilny z mikrocewnikiem 0.027” – konieczne dokładne wskazanie kompatybilnych mikrocewników. </t>
    </r>
  </si>
  <si>
    <r>
      <rPr>
        <b/>
        <sz val="11"/>
        <rFont val="Garamond"/>
        <family val="1"/>
      </rPr>
      <t xml:space="preserve">Cewnik prowadzący do zabiegu trombektomii     </t>
    </r>
    <r>
      <rPr>
        <sz val="11"/>
        <rFont val="Garamond"/>
        <family val="1"/>
      </rPr>
      <t xml:space="preserve">   
Cechy:
 - koszulka prowadząca zbrojona na całej długości jednolitym spiralnym oplotem;
ze stali nierdzewnej.
- światło 6F ( 0.088") na całej długości;
- długości koszulki: 80 i 90 cm;
- miękki segment dystalny długości 4 cm;
- dystalna cześć pokryta hydrofilnie;
- konfiguracja zakończeń : proste , MP;
- zawiera w zestawie dylatator, odkręcaną zastawkę hemostatyczną, Y-adapter.</t>
    </r>
  </si>
  <si>
    <r>
      <rPr>
        <b/>
        <sz val="11"/>
        <rFont val="Garamond"/>
        <family val="1"/>
      </rPr>
      <t xml:space="preserve">Y-konektor </t>
    </r>
    <r>
      <rPr>
        <sz val="11"/>
        <rFont val="Garamond"/>
        <family val="1"/>
      </rPr>
      <t xml:space="preserve"> 
Cechy:
- Światło wewnętrzne 9 F
-  Posiada silikonową wkładkę o specjalnym kształcie zapewniającą całkowitą szczelność przy zachowaniu swobody ruchów prowadnika;
-  Przezroczysty korpus umożliwiający obserwację cieczy;
- Materiał: poliwęglan;
- Obrotowa męska końcówka minimalizująca możliwość dostania się powietrza do układu.</t>
    </r>
  </si>
  <si>
    <r>
      <rPr>
        <b/>
        <sz val="11"/>
        <rFont val="Garamond"/>
        <family val="1"/>
      </rPr>
      <t xml:space="preserve">Podwójny Y-konektor  </t>
    </r>
    <r>
      <rPr>
        <sz val="11"/>
        <rFont val="Garamond"/>
        <family val="1"/>
      </rPr>
      <t xml:space="preserve">
Cechy:
- Światło wewnętrzne 9 F
- Y-konektor dedykowany do zabiegów techniką „kissing balloon”            
-  Posiada silikonową wkładkę o specjalnym kształcie zapewniającą całkowitą szczelność przy zachowaniu swobody ruchów prowadnika;
-  Przezroczysty korpus umożliwiający obserwację cieczy;
- Materiał: poliwęglan;
- Obrotowa męska końcówka minimalizująca możliwość dostania się powietrza do układu.</t>
    </r>
  </si>
  <si>
    <r>
      <rPr>
        <b/>
        <sz val="11"/>
        <rFont val="Garamond"/>
        <family val="1"/>
      </rPr>
      <t xml:space="preserve">Strzykawka z blokowanym tłokiem </t>
    </r>
    <r>
      <rPr>
        <sz val="11"/>
        <rFont val="Garamond"/>
        <family val="1"/>
      </rPr>
      <t xml:space="preserve">
Cechy:
-  Pojemność: 10ml; 20ml; 30ml; 60ml;
- Strzykawka przeznaczona zarówno do wytwarzania ciśnienia, jak i próżni;           
-  Blokada podciśnienia, zapobiegająca zwolnieniu tłoka;
-  Przezroczysty korpus;
- Materiał: poliwęglan;
- Męska końcówka; 
- Gumowe zakończenie tłoka.</t>
    </r>
  </si>
  <si>
    <r>
      <rPr>
        <b/>
        <sz val="11"/>
        <rFont val="Garamond"/>
        <family val="1"/>
      </rPr>
      <t xml:space="preserve">Dren łączący i dokręcana zastawka hemostatyczna </t>
    </r>
    <r>
      <rPr>
        <sz val="11"/>
        <rFont val="Garamond"/>
        <family val="1"/>
      </rPr>
      <t xml:space="preserve">
Cechy:
-  Linia łącząca z kranikiem jednodrożnym 42 cm;
-  Zastawka hemostatyczna minimalizująca utratę krwi w trakcie manewrowania cewnikami;     
- Posiada ramię boczne z kranikiem trójdrożnym;
- Kompatybilny z cewnikami 8F i mniejszymi;
- Kompatybilny ze wszystkimi cewnikami zakończonymi żeńskim luerem.</t>
    </r>
  </si>
  <si>
    <t>Wkład do kontrastu do strzykawki automatycznej MEDRAD typu MARK 7 ARTERION</t>
  </si>
  <si>
    <r>
      <t xml:space="preserve">Oświadczamy, że wybór niniejszej oferty będzie prowadził do powstania u Zamawiającego obowiązku podatkowego zgodnie z przepisami o podatku od towarów i usług w zakresie*: 
………………………………………………………………………………………
</t>
    </r>
    <r>
      <rPr>
        <i/>
        <sz val="11"/>
        <color indexed="8"/>
        <rFont val="Garamond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</si>
  <si>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Nr telefonu /    e-mail</t>
  </si>
  <si>
    <t xml:space="preserve">Dostawa  materiałów do zabiegów wykonywanych w Zakładzie Diagnostyki Obrazowej 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</si>
</sst>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_-* #,##0.00\ [$€-1]_-;\-* #,##0.00\ [$€-1]_-;_-* &quot;-&quot;??\ [$€-1]_-;_-@_-"/>
    <numFmt numFmtId="183" formatCode="[$-415]d\ mmmm\ yyyy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name val="Garamond"/>
      <family val="1"/>
    </font>
    <font>
      <sz val="11"/>
      <name val="Garamond"/>
      <family val="1"/>
    </font>
    <font>
      <i/>
      <sz val="11"/>
      <color indexed="8"/>
      <name val="Garamond"/>
      <family val="1"/>
    </font>
    <font>
      <b/>
      <i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" fillId="0" borderId="0">
      <alignment/>
      <protection/>
    </xf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1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1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34" borderId="0" xfId="0" applyFont="1" applyFill="1" applyAlignment="1" applyProtection="1">
      <alignment horizontal="left" vertical="top" wrapText="1"/>
      <protection locked="0"/>
    </xf>
    <xf numFmtId="1" fontId="5" fillId="34" borderId="0" xfId="0" applyNumberFormat="1" applyFont="1" applyFill="1" applyBorder="1" applyAlignment="1" applyProtection="1">
      <alignment horizontal="left" vertical="top" wrapText="1"/>
      <protection locked="0"/>
    </xf>
    <xf numFmtId="0" fontId="5" fillId="34" borderId="0" xfId="0" applyFont="1" applyFill="1" applyBorder="1" applyAlignment="1" applyProtection="1">
      <alignment horizontal="center" vertical="top" wrapText="1"/>
      <protection locked="0"/>
    </xf>
    <xf numFmtId="44" fontId="5" fillId="34" borderId="11" xfId="0" applyNumberFormat="1" applyFont="1" applyFill="1" applyBorder="1" applyAlignment="1" applyProtection="1">
      <alignment horizontal="left" vertical="top" wrapText="1"/>
      <protection locked="0"/>
    </xf>
    <xf numFmtId="0" fontId="5" fillId="34" borderId="0" xfId="0" applyFont="1" applyFill="1" applyAlignment="1" applyProtection="1">
      <alignment horizontal="left" vertical="top" wrapText="1"/>
      <protection locked="0"/>
    </xf>
    <xf numFmtId="1" fontId="5" fillId="34" borderId="0" xfId="0" applyNumberFormat="1" applyFont="1" applyFill="1" applyAlignment="1" applyProtection="1">
      <alignment horizontal="left" vertical="top" wrapText="1"/>
      <protection locked="0"/>
    </xf>
    <xf numFmtId="0" fontId="5" fillId="34" borderId="0" xfId="0" applyFont="1" applyFill="1" applyAlignment="1" applyProtection="1">
      <alignment horizontal="center" vertical="top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5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4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top" wrapText="1"/>
      <protection locked="0"/>
    </xf>
    <xf numFmtId="175" fontId="4" fillId="33" borderId="12" xfId="42" applyNumberFormat="1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3" fontId="5" fillId="0" borderId="0" xfId="69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Alignment="1" quotePrefix="1">
      <alignment/>
    </xf>
    <xf numFmtId="0" fontId="7" fillId="0" borderId="0" xfId="0" applyFont="1" applyFill="1" applyAlignment="1" applyProtection="1">
      <alignment horizontal="left" vertical="top" wrapText="1"/>
      <protection locked="0"/>
    </xf>
    <xf numFmtId="0" fontId="5" fillId="34" borderId="11" xfId="0" applyFont="1" applyFill="1" applyBorder="1" applyAlignment="1" applyProtection="1">
      <alignment horizontal="center" vertical="center" wrapText="1"/>
      <protection locked="0"/>
    </xf>
    <xf numFmtId="3" fontId="43" fillId="0" borderId="10" xfId="58" applyNumberFormat="1" applyFont="1" applyBorder="1" applyAlignment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4" fillId="33" borderId="14" xfId="0" applyFont="1" applyFill="1" applyBorder="1" applyAlignment="1" applyProtection="1">
      <alignment horizontal="center" vertical="top" wrapText="1"/>
      <protection locked="0"/>
    </xf>
    <xf numFmtId="4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center" vertical="top" wrapText="1"/>
      <protection locked="0"/>
    </xf>
    <xf numFmtId="0" fontId="4" fillId="0" borderId="11" xfId="0" applyFont="1" applyFill="1" applyBorder="1" applyAlignment="1" applyProtection="1">
      <alignment horizontal="center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3" fontId="4" fillId="33" borderId="15" xfId="0" applyNumberFormat="1" applyFont="1" applyFill="1" applyBorder="1" applyAlignment="1" applyProtection="1">
      <alignment horizontal="center" vertical="top" wrapText="1"/>
      <protection locked="0"/>
    </xf>
    <xf numFmtId="0" fontId="5" fillId="33" borderId="16" xfId="0" applyFont="1" applyFill="1" applyBorder="1" applyAlignment="1">
      <alignment horizontal="center" vertical="top" wrapText="1"/>
    </xf>
    <xf numFmtId="44" fontId="5" fillId="0" borderId="13" xfId="69" applyNumberFormat="1" applyFont="1" applyFill="1" applyBorder="1" applyAlignment="1" applyProtection="1">
      <alignment horizontal="left" vertical="center" wrapText="1"/>
      <protection locked="0"/>
    </xf>
    <xf numFmtId="44" fontId="5" fillId="0" borderId="13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5" fillId="0" borderId="17" xfId="0" applyNumberFormat="1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17" xfId="0" applyFont="1" applyFill="1" applyBorder="1" applyAlignment="1" applyProtection="1">
      <alignment horizontal="left" vertical="top" wrapText="1"/>
      <protection locked="0"/>
    </xf>
    <xf numFmtId="0" fontId="43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Alignment="1">
      <alignment vertical="top" wrapText="1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10" xfId="53"/>
    <cellStyle name="Normalny 2" xfId="54"/>
    <cellStyle name="Normalny 2 2" xfId="55"/>
    <cellStyle name="Normalny 2 2 2" xfId="56"/>
    <cellStyle name="Normalny 3" xfId="57"/>
    <cellStyle name="Normalny 4" xfId="58"/>
    <cellStyle name="Normalny 4 2" xfId="59"/>
    <cellStyle name="Normalny 7" xfId="60"/>
    <cellStyle name="Obliczenia" xfId="61"/>
    <cellStyle name="Followed Hyperlink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Walutowy 2" xfId="71"/>
    <cellStyle name="Złe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showGridLines="0" tabSelected="1" zoomScale="115" zoomScaleNormal="115" zoomScalePageLayoutView="0" workbookViewId="0" topLeftCell="A2">
      <selection activeCell="E10" sqref="E10"/>
    </sheetView>
  </sheetViews>
  <sheetFormatPr defaultColWidth="9.00390625" defaultRowHeight="12.75"/>
  <cols>
    <col min="1" max="1" width="3.625" style="33" customWidth="1"/>
    <col min="2" max="2" width="19.25390625" style="33" customWidth="1"/>
    <col min="3" max="3" width="47.75390625" style="33" customWidth="1"/>
    <col min="4" max="4" width="13.625" style="33" customWidth="1"/>
    <col min="5" max="5" width="28.875" style="33" customWidth="1"/>
    <col min="6" max="16384" width="9.125" style="33" customWidth="1"/>
  </cols>
  <sheetData>
    <row r="1" spans="1:4" ht="15">
      <c r="A1" s="32"/>
      <c r="B1" s="32"/>
      <c r="C1" s="32"/>
      <c r="D1" s="34" t="s">
        <v>12</v>
      </c>
    </row>
    <row r="2" spans="1:4" ht="15">
      <c r="A2" s="32"/>
      <c r="B2" s="35"/>
      <c r="C2" s="35" t="s">
        <v>13</v>
      </c>
      <c r="D2" s="35"/>
    </row>
    <row r="3" spans="1:4" ht="15">
      <c r="A3" s="32"/>
      <c r="B3" s="32"/>
      <c r="C3" s="32"/>
      <c r="D3" s="36"/>
    </row>
    <row r="4" spans="1:4" ht="15">
      <c r="A4" s="32"/>
      <c r="B4" s="32" t="s">
        <v>14</v>
      </c>
      <c r="C4" s="32" t="s">
        <v>60</v>
      </c>
      <c r="D4" s="36"/>
    </row>
    <row r="5" spans="1:4" ht="31.5" customHeight="1">
      <c r="A5" s="32"/>
      <c r="B5" s="32" t="s">
        <v>15</v>
      </c>
      <c r="C5" s="65" t="s">
        <v>78</v>
      </c>
      <c r="D5" s="66"/>
    </row>
    <row r="6" spans="1:4" ht="15">
      <c r="A6" s="32"/>
      <c r="B6" s="32"/>
      <c r="C6" s="32"/>
      <c r="D6" s="36"/>
    </row>
    <row r="7" spans="1:4" ht="15">
      <c r="A7" s="32"/>
      <c r="B7" s="37" t="s">
        <v>16</v>
      </c>
      <c r="C7" s="67"/>
      <c r="D7" s="68"/>
    </row>
    <row r="8" spans="1:4" ht="30">
      <c r="A8" s="32"/>
      <c r="B8" s="37" t="s">
        <v>17</v>
      </c>
      <c r="C8" s="69"/>
      <c r="D8" s="70"/>
    </row>
    <row r="9" spans="1:4" ht="15">
      <c r="A9" s="32"/>
      <c r="B9" s="37" t="s">
        <v>18</v>
      </c>
      <c r="C9" s="71"/>
      <c r="D9" s="72"/>
    </row>
    <row r="10" spans="1:4" ht="15">
      <c r="A10" s="32"/>
      <c r="B10" s="37" t="s">
        <v>19</v>
      </c>
      <c r="C10" s="71"/>
      <c r="D10" s="72"/>
    </row>
    <row r="11" spans="1:4" ht="15">
      <c r="A11" s="32"/>
      <c r="B11" s="37" t="s">
        <v>20</v>
      </c>
      <c r="C11" s="71"/>
      <c r="D11" s="72"/>
    </row>
    <row r="12" spans="1:4" ht="15">
      <c r="A12" s="32"/>
      <c r="B12" s="37" t="s">
        <v>21</v>
      </c>
      <c r="C12" s="71"/>
      <c r="D12" s="72"/>
    </row>
    <row r="13" spans="1:4" ht="15">
      <c r="A13" s="32"/>
      <c r="B13" s="37" t="s">
        <v>22</v>
      </c>
      <c r="C13" s="71"/>
      <c r="D13" s="72"/>
    </row>
    <row r="14" spans="1:4" ht="15">
      <c r="A14" s="32"/>
      <c r="B14" s="37" t="s">
        <v>23</v>
      </c>
      <c r="C14" s="71"/>
      <c r="D14" s="72"/>
    </row>
    <row r="15" spans="1:4" ht="15">
      <c r="A15" s="32"/>
      <c r="B15" s="37" t="s">
        <v>24</v>
      </c>
      <c r="C15" s="71"/>
      <c r="D15" s="72"/>
    </row>
    <row r="16" spans="1:4" ht="15">
      <c r="A16" s="32"/>
      <c r="B16" s="37" t="s">
        <v>25</v>
      </c>
      <c r="C16" s="71"/>
      <c r="D16" s="72"/>
    </row>
    <row r="17" spans="1:4" ht="15">
      <c r="A17" s="32"/>
      <c r="B17" s="32"/>
      <c r="C17" s="31"/>
      <c r="D17" s="38"/>
    </row>
    <row r="18" spans="1:4" ht="15">
      <c r="A18" s="32"/>
      <c r="B18" s="77" t="s">
        <v>26</v>
      </c>
      <c r="C18" s="78"/>
      <c r="D18" s="39"/>
    </row>
    <row r="19" spans="1:4" ht="15.75" thickBot="1">
      <c r="A19" s="32"/>
      <c r="B19" s="32"/>
      <c r="C19" s="29"/>
      <c r="D19" s="39"/>
    </row>
    <row r="20" spans="1:4" ht="15.75" thickBot="1">
      <c r="A20" s="32"/>
      <c r="B20" s="61" t="s">
        <v>27</v>
      </c>
      <c r="C20" s="73" t="s">
        <v>0</v>
      </c>
      <c r="D20" s="74"/>
    </row>
    <row r="21" spans="1:5" ht="15">
      <c r="A21" s="40"/>
      <c r="B21" s="41" t="s">
        <v>28</v>
      </c>
      <c r="C21" s="75">
        <f>'część 1'!$F$6</f>
        <v>0</v>
      </c>
      <c r="D21" s="76"/>
      <c r="E21" s="54"/>
    </row>
    <row r="22" spans="1:4" ht="15">
      <c r="A22" s="40"/>
      <c r="B22" s="42" t="s">
        <v>53</v>
      </c>
      <c r="C22" s="75">
        <f>'część 2 '!F6</f>
        <v>0</v>
      </c>
      <c r="D22" s="76"/>
    </row>
    <row r="23" spans="1:4" ht="15">
      <c r="A23" s="40"/>
      <c r="B23" s="41" t="s">
        <v>54</v>
      </c>
      <c r="C23" s="75">
        <f>'część 3'!$F$6</f>
        <v>0</v>
      </c>
      <c r="D23" s="76"/>
    </row>
    <row r="24" spans="1:4" ht="15">
      <c r="A24" s="40"/>
      <c r="B24" s="42" t="s">
        <v>55</v>
      </c>
      <c r="C24" s="75">
        <f>'część 4'!$F$6</f>
        <v>0</v>
      </c>
      <c r="D24" s="76"/>
    </row>
    <row r="25" spans="1:4" ht="15">
      <c r="A25" s="40"/>
      <c r="B25" s="41" t="s">
        <v>56</v>
      </c>
      <c r="C25" s="75">
        <f>'część 5'!$F$6</f>
        <v>0</v>
      </c>
      <c r="D25" s="76"/>
    </row>
    <row r="26" spans="1:4" ht="15">
      <c r="A26" s="40"/>
      <c r="B26" s="42" t="s">
        <v>57</v>
      </c>
      <c r="C26" s="75">
        <f>'część 6'!$F$6</f>
        <v>0</v>
      </c>
      <c r="D26" s="76"/>
    </row>
    <row r="27" spans="1:4" ht="15">
      <c r="A27" s="40"/>
      <c r="B27" s="41" t="s">
        <v>58</v>
      </c>
      <c r="C27" s="75">
        <f>'część 7'!$F$6</f>
        <v>0</v>
      </c>
      <c r="D27" s="76"/>
    </row>
    <row r="28" spans="1:4" ht="15">
      <c r="A28" s="40"/>
      <c r="B28" s="41" t="s">
        <v>59</v>
      </c>
      <c r="C28" s="75">
        <f>'część 8'!$F$6</f>
        <v>0</v>
      </c>
      <c r="D28" s="76"/>
    </row>
    <row r="29" spans="1:4" ht="15">
      <c r="A29" s="32"/>
      <c r="B29" s="43"/>
      <c r="C29" s="32"/>
      <c r="D29" s="44"/>
    </row>
    <row r="30" spans="1:4" ht="99" customHeight="1">
      <c r="A30" s="32" t="s">
        <v>1</v>
      </c>
      <c r="B30" s="85" t="s">
        <v>76</v>
      </c>
      <c r="C30" s="85"/>
      <c r="D30" s="85"/>
    </row>
    <row r="31" spans="1:4" ht="22.5" customHeight="1">
      <c r="A31" s="32" t="s">
        <v>30</v>
      </c>
      <c r="B31" s="78" t="s">
        <v>29</v>
      </c>
      <c r="C31" s="77"/>
      <c r="D31" s="87"/>
    </row>
    <row r="32" spans="1:4" ht="56.25" customHeight="1">
      <c r="A32" s="32" t="s">
        <v>31</v>
      </c>
      <c r="B32" s="88" t="s">
        <v>61</v>
      </c>
      <c r="C32" s="88"/>
      <c r="D32" s="88"/>
    </row>
    <row r="33" spans="1:4" ht="70.5" customHeight="1">
      <c r="A33" s="45" t="s">
        <v>33</v>
      </c>
      <c r="B33" s="66" t="s">
        <v>32</v>
      </c>
      <c r="C33" s="66"/>
      <c r="D33" s="66"/>
    </row>
    <row r="34" spans="1:4" ht="53.25" customHeight="1">
      <c r="A34" s="32" t="s">
        <v>35</v>
      </c>
      <c r="B34" s="66" t="s">
        <v>34</v>
      </c>
      <c r="C34" s="86"/>
      <c r="D34" s="86"/>
    </row>
    <row r="35" spans="1:4" ht="40.5" customHeight="1">
      <c r="A35" s="32" t="s">
        <v>37</v>
      </c>
      <c r="B35" s="77" t="s">
        <v>36</v>
      </c>
      <c r="C35" s="78"/>
      <c r="D35" s="78"/>
    </row>
    <row r="36" spans="1:4" ht="55.5" customHeight="1">
      <c r="A36" s="32" t="s">
        <v>39</v>
      </c>
      <c r="B36" s="66" t="s">
        <v>38</v>
      </c>
      <c r="C36" s="86"/>
      <c r="D36" s="86"/>
    </row>
    <row r="37" spans="1:4" ht="126" customHeight="1">
      <c r="A37" s="32" t="s">
        <v>40</v>
      </c>
      <c r="B37" s="77" t="s">
        <v>52</v>
      </c>
      <c r="C37" s="77"/>
      <c r="D37" s="77"/>
    </row>
    <row r="38" spans="1:4" ht="15">
      <c r="A38" s="46" t="s">
        <v>51</v>
      </c>
      <c r="B38" s="30" t="s">
        <v>41</v>
      </c>
      <c r="C38" s="29"/>
      <c r="D38" s="32"/>
    </row>
    <row r="39" spans="1:4" ht="15">
      <c r="A39" s="32"/>
      <c r="B39" s="29"/>
      <c r="C39" s="29"/>
      <c r="D39" s="47"/>
    </row>
    <row r="40" spans="1:4" ht="15">
      <c r="A40" s="32"/>
      <c r="B40" s="79" t="s">
        <v>42</v>
      </c>
      <c r="C40" s="80"/>
      <c r="D40" s="81"/>
    </row>
    <row r="41" spans="1:4" ht="15">
      <c r="A41" s="32"/>
      <c r="B41" s="79" t="s">
        <v>43</v>
      </c>
      <c r="C41" s="81"/>
      <c r="D41" s="37"/>
    </row>
    <row r="42" spans="1:4" ht="15">
      <c r="A42" s="32"/>
      <c r="B42" s="83"/>
      <c r="C42" s="84"/>
      <c r="D42" s="37"/>
    </row>
    <row r="43" spans="1:4" ht="15">
      <c r="A43" s="32"/>
      <c r="B43" s="83"/>
      <c r="C43" s="84"/>
      <c r="D43" s="37"/>
    </row>
    <row r="44" spans="1:4" ht="15">
      <c r="A44" s="32"/>
      <c r="B44" s="83"/>
      <c r="C44" s="84"/>
      <c r="D44" s="37"/>
    </row>
    <row r="45" spans="1:4" ht="15">
      <c r="A45" s="32"/>
      <c r="B45" s="49" t="s">
        <v>44</v>
      </c>
      <c r="C45" s="49"/>
      <c r="D45" s="47"/>
    </row>
    <row r="46" spans="1:4" ht="15">
      <c r="A46" s="32"/>
      <c r="B46" s="79" t="s">
        <v>45</v>
      </c>
      <c r="C46" s="80"/>
      <c r="D46" s="81"/>
    </row>
    <row r="47" spans="1:4" ht="30">
      <c r="A47" s="32"/>
      <c r="B47" s="50" t="s">
        <v>43</v>
      </c>
      <c r="C47" s="48" t="s">
        <v>46</v>
      </c>
      <c r="D47" s="51" t="s">
        <v>77</v>
      </c>
    </row>
    <row r="48" spans="1:4" ht="15">
      <c r="A48" s="32"/>
      <c r="B48" s="52"/>
      <c r="C48" s="48"/>
      <c r="D48" s="53"/>
    </row>
    <row r="49" spans="1:4" ht="15">
      <c r="A49" s="32"/>
      <c r="B49" s="52"/>
      <c r="C49" s="48"/>
      <c r="D49" s="53"/>
    </row>
    <row r="50" spans="1:4" ht="15">
      <c r="A50" s="32"/>
      <c r="B50" s="49"/>
      <c r="C50" s="49"/>
      <c r="D50" s="47"/>
    </row>
    <row r="51" spans="1:4" ht="15">
      <c r="A51" s="32"/>
      <c r="B51" s="79" t="s">
        <v>47</v>
      </c>
      <c r="C51" s="80"/>
      <c r="D51" s="81"/>
    </row>
    <row r="52" spans="1:4" ht="15">
      <c r="A52" s="32"/>
      <c r="B52" s="82" t="s">
        <v>48</v>
      </c>
      <c r="C52" s="82"/>
      <c r="D52" s="37"/>
    </row>
    <row r="53" spans="1:4" ht="15">
      <c r="A53" s="32"/>
      <c r="B53" s="68"/>
      <c r="C53" s="68"/>
      <c r="D53" s="37"/>
    </row>
  </sheetData>
  <sheetProtection/>
  <mergeCells count="38">
    <mergeCell ref="B30:D30"/>
    <mergeCell ref="B43:C43"/>
    <mergeCell ref="B44:C44"/>
    <mergeCell ref="B35:D35"/>
    <mergeCell ref="B36:D36"/>
    <mergeCell ref="B46:D46"/>
    <mergeCell ref="B31:D31"/>
    <mergeCell ref="B32:D32"/>
    <mergeCell ref="B33:D33"/>
    <mergeCell ref="B34:D34"/>
    <mergeCell ref="B51:D51"/>
    <mergeCell ref="B52:C52"/>
    <mergeCell ref="B53:C53"/>
    <mergeCell ref="B37:D37"/>
    <mergeCell ref="B40:D40"/>
    <mergeCell ref="B41:C41"/>
    <mergeCell ref="B42:C42"/>
    <mergeCell ref="C24:D24"/>
    <mergeCell ref="C25:D25"/>
    <mergeCell ref="C26:D26"/>
    <mergeCell ref="C28:D28"/>
    <mergeCell ref="C22:D22"/>
    <mergeCell ref="C23:D23"/>
    <mergeCell ref="C27:D27"/>
    <mergeCell ref="C20:D20"/>
    <mergeCell ref="C21:D21"/>
    <mergeCell ref="C12:D12"/>
    <mergeCell ref="C13:D13"/>
    <mergeCell ref="C14:D14"/>
    <mergeCell ref="C15:D15"/>
    <mergeCell ref="C16:D16"/>
    <mergeCell ref="B18:C18"/>
    <mergeCell ref="C5:D5"/>
    <mergeCell ref="C7:D7"/>
    <mergeCell ref="C8:D8"/>
    <mergeCell ref="C9:D9"/>
    <mergeCell ref="C10:D10"/>
    <mergeCell ref="C11:D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showGridLines="0" zoomScaleSheetLayoutView="80" zoomScalePageLayoutView="0" workbookViewId="0" topLeftCell="A1">
      <selection activeCell="B9" sqref="B9"/>
    </sheetView>
  </sheetViews>
  <sheetFormatPr defaultColWidth="11.375" defaultRowHeight="12.75"/>
  <cols>
    <col min="1" max="1" width="5.25390625" style="2" customWidth="1"/>
    <col min="2" max="2" width="115.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24.00390625" style="2" customWidth="1"/>
    <col min="9" max="10" width="14.25390625" style="2" customWidth="1"/>
    <col min="11" max="16384" width="11.375" style="2" customWidth="1"/>
  </cols>
  <sheetData>
    <row r="1" spans="2:8" ht="15">
      <c r="B1" s="32" t="s">
        <v>60</v>
      </c>
      <c r="E1" s="89"/>
      <c r="F1" s="89"/>
      <c r="G1" s="90" t="s">
        <v>49</v>
      </c>
      <c r="H1" s="90"/>
    </row>
    <row r="2" spans="8:9" ht="15" customHeight="1">
      <c r="H2" s="3" t="s">
        <v>50</v>
      </c>
      <c r="I2" s="25"/>
    </row>
    <row r="3" spans="2:8" ht="15">
      <c r="B3" s="5" t="s">
        <v>2</v>
      </c>
      <c r="C3" s="60">
        <v>1</v>
      </c>
      <c r="D3" s="6"/>
      <c r="E3" s="7" t="s">
        <v>4</v>
      </c>
      <c r="F3" s="8"/>
      <c r="G3" s="9"/>
      <c r="H3" s="9"/>
    </row>
    <row r="4" spans="2:8" ht="15">
      <c r="B4" s="5"/>
      <c r="C4" s="10"/>
      <c r="D4" s="6"/>
      <c r="E4" s="7"/>
      <c r="F4" s="8"/>
      <c r="G4" s="9"/>
      <c r="H4" s="9"/>
    </row>
    <row r="5" spans="1:8" ht="15">
      <c r="A5" s="5"/>
      <c r="C5" s="10"/>
      <c r="D5" s="6"/>
      <c r="E5" s="9"/>
      <c r="F5" s="9"/>
      <c r="G5" s="9"/>
      <c r="H5" s="9"/>
    </row>
    <row r="6" spans="1:8" ht="15">
      <c r="A6" s="11"/>
      <c r="B6" s="11"/>
      <c r="C6" s="12"/>
      <c r="D6" s="13"/>
      <c r="E6" s="1" t="s">
        <v>0</v>
      </c>
      <c r="F6" s="14">
        <f>SUM(H9:H10)</f>
        <v>0</v>
      </c>
      <c r="G6" s="15"/>
      <c r="H6" s="15"/>
    </row>
    <row r="7" spans="1:8" ht="12.75" customHeight="1">
      <c r="A7" s="15"/>
      <c r="B7" s="11"/>
      <c r="C7" s="16"/>
      <c r="D7" s="17"/>
      <c r="E7" s="15"/>
      <c r="F7" s="15"/>
      <c r="G7" s="15"/>
      <c r="H7" s="15"/>
    </row>
    <row r="8" spans="1:8" s="18" customFormat="1" ht="42.75" customHeight="1">
      <c r="A8" s="24" t="s">
        <v>5</v>
      </c>
      <c r="B8" s="24" t="s">
        <v>7</v>
      </c>
      <c r="C8" s="26" t="s">
        <v>6</v>
      </c>
      <c r="D8" s="27"/>
      <c r="E8" s="24" t="s">
        <v>8</v>
      </c>
      <c r="F8" s="24" t="s">
        <v>9</v>
      </c>
      <c r="G8" s="24" t="s">
        <v>10</v>
      </c>
      <c r="H8" s="24" t="s">
        <v>3</v>
      </c>
    </row>
    <row r="9" spans="1:8" s="23" customFormat="1" ht="142.5" customHeight="1">
      <c r="A9" s="19" t="s">
        <v>1</v>
      </c>
      <c r="B9" s="63" t="s">
        <v>62</v>
      </c>
      <c r="C9" s="57">
        <v>1000</v>
      </c>
      <c r="D9" s="56" t="s">
        <v>11</v>
      </c>
      <c r="E9" s="20"/>
      <c r="F9" s="20"/>
      <c r="G9" s="21"/>
      <c r="H9" s="62">
        <f>ROUND(ROUND(C9,2)*ROUND(G9,2),2)</f>
        <v>0</v>
      </c>
    </row>
    <row r="10" spans="1:8" ht="142.5" customHeight="1">
      <c r="A10" s="59" t="s">
        <v>30</v>
      </c>
      <c r="B10" s="37" t="s">
        <v>63</v>
      </c>
      <c r="C10" s="58">
        <v>100</v>
      </c>
      <c r="D10" s="59" t="s">
        <v>11</v>
      </c>
      <c r="E10" s="59"/>
      <c r="F10" s="59"/>
      <c r="G10" s="59"/>
      <c r="H10" s="62">
        <f>ROUND(ROUND(C10,2)*ROUND(G10,2),2)</f>
        <v>0</v>
      </c>
    </row>
    <row r="13" ht="15.75">
      <c r="B13" s="55"/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showGridLines="0" zoomScaleSheetLayoutView="80" zoomScalePageLayoutView="0" workbookViewId="0" topLeftCell="A1">
      <selection activeCell="G9" sqref="G9"/>
    </sheetView>
  </sheetViews>
  <sheetFormatPr defaultColWidth="11.375" defaultRowHeight="12.75"/>
  <cols>
    <col min="1" max="1" width="5.25390625" style="2" customWidth="1"/>
    <col min="2" max="2" width="115.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24.00390625" style="2" customWidth="1"/>
    <col min="9" max="10" width="14.25390625" style="2" customWidth="1"/>
    <col min="11" max="16384" width="11.375" style="2" customWidth="1"/>
  </cols>
  <sheetData>
    <row r="1" spans="2:8" ht="15">
      <c r="B1" s="32" t="s">
        <v>60</v>
      </c>
      <c r="E1" s="89"/>
      <c r="F1" s="89"/>
      <c r="G1" s="90" t="s">
        <v>49</v>
      </c>
      <c r="H1" s="90"/>
    </row>
    <row r="2" spans="8:9" ht="15" customHeight="1">
      <c r="H2" s="3" t="s">
        <v>50</v>
      </c>
      <c r="I2" s="25"/>
    </row>
    <row r="3" spans="2:8" ht="15">
      <c r="B3" s="5" t="s">
        <v>2</v>
      </c>
      <c r="C3" s="60">
        <v>2</v>
      </c>
      <c r="D3" s="6"/>
      <c r="E3" s="7" t="s">
        <v>4</v>
      </c>
      <c r="F3" s="8"/>
      <c r="G3" s="9"/>
      <c r="H3" s="9"/>
    </row>
    <row r="4" spans="2:8" ht="15">
      <c r="B4" s="5"/>
      <c r="C4" s="10"/>
      <c r="D4" s="6"/>
      <c r="E4" s="7"/>
      <c r="F4" s="8"/>
      <c r="G4" s="9"/>
      <c r="H4" s="9"/>
    </row>
    <row r="5" spans="1:8" ht="15">
      <c r="A5" s="5"/>
      <c r="C5" s="10"/>
      <c r="D5" s="6"/>
      <c r="E5" s="9"/>
      <c r="F5" s="9"/>
      <c r="G5" s="9"/>
      <c r="H5" s="9"/>
    </row>
    <row r="6" spans="1:8" ht="15">
      <c r="A6" s="11"/>
      <c r="B6" s="11"/>
      <c r="C6" s="12"/>
      <c r="D6" s="13"/>
      <c r="E6" s="1" t="s">
        <v>0</v>
      </c>
      <c r="F6" s="14">
        <f>SUM(H9:H9)</f>
        <v>0</v>
      </c>
      <c r="G6" s="15"/>
      <c r="H6" s="15"/>
    </row>
    <row r="7" spans="1:8" ht="12.75" customHeight="1">
      <c r="A7" s="15"/>
      <c r="B7" s="11"/>
      <c r="C7" s="16"/>
      <c r="D7" s="17"/>
      <c r="E7" s="15"/>
      <c r="F7" s="15"/>
      <c r="G7" s="15"/>
      <c r="H7" s="15"/>
    </row>
    <row r="8" spans="1:8" s="18" customFormat="1" ht="42.75" customHeight="1">
      <c r="A8" s="24" t="s">
        <v>5</v>
      </c>
      <c r="B8" s="24" t="s">
        <v>7</v>
      </c>
      <c r="C8" s="26" t="s">
        <v>6</v>
      </c>
      <c r="D8" s="27"/>
      <c r="E8" s="24" t="s">
        <v>8</v>
      </c>
      <c r="F8" s="24" t="s">
        <v>9</v>
      </c>
      <c r="G8" s="24" t="s">
        <v>10</v>
      </c>
      <c r="H8" s="24" t="s">
        <v>3</v>
      </c>
    </row>
    <row r="9" spans="1:8" s="23" customFormat="1" ht="138.75" customHeight="1">
      <c r="A9" s="19" t="s">
        <v>1</v>
      </c>
      <c r="B9" s="63" t="s">
        <v>64</v>
      </c>
      <c r="C9" s="57">
        <v>100</v>
      </c>
      <c r="D9" s="56" t="s">
        <v>11</v>
      </c>
      <c r="E9" s="20"/>
      <c r="F9" s="20"/>
      <c r="G9" s="21"/>
      <c r="H9" s="22">
        <f>ROUND(ROUND(C9,2)*ROUND(G9,2),2)</f>
        <v>0</v>
      </c>
    </row>
    <row r="13" ht="15.75">
      <c r="B13" s="55"/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showGridLines="0" zoomScaleSheetLayoutView="80" zoomScalePageLayoutView="0" workbookViewId="0" topLeftCell="A1">
      <selection activeCell="G9" sqref="G9"/>
    </sheetView>
  </sheetViews>
  <sheetFormatPr defaultColWidth="11.375" defaultRowHeight="12.75"/>
  <cols>
    <col min="1" max="1" width="5.25390625" style="2" customWidth="1"/>
    <col min="2" max="2" width="115.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24.00390625" style="2" customWidth="1"/>
    <col min="9" max="10" width="14.25390625" style="2" customWidth="1"/>
    <col min="11" max="16384" width="11.375" style="2" customWidth="1"/>
  </cols>
  <sheetData>
    <row r="1" spans="2:8" ht="15">
      <c r="B1" s="32" t="s">
        <v>60</v>
      </c>
      <c r="E1" s="89"/>
      <c r="F1" s="89"/>
      <c r="G1" s="90" t="s">
        <v>49</v>
      </c>
      <c r="H1" s="90"/>
    </row>
    <row r="2" spans="8:9" ht="15" customHeight="1">
      <c r="H2" s="3" t="s">
        <v>50</v>
      </c>
      <c r="I2" s="25"/>
    </row>
    <row r="3" spans="2:8" ht="15">
      <c r="B3" s="5" t="s">
        <v>2</v>
      </c>
      <c r="C3" s="60">
        <v>3</v>
      </c>
      <c r="D3" s="6"/>
      <c r="E3" s="7" t="s">
        <v>4</v>
      </c>
      <c r="F3" s="8"/>
      <c r="G3" s="9"/>
      <c r="H3" s="9"/>
    </row>
    <row r="4" spans="2:8" ht="15">
      <c r="B4" s="5"/>
      <c r="C4" s="10"/>
      <c r="D4" s="6"/>
      <c r="E4" s="7"/>
      <c r="F4" s="8"/>
      <c r="G4" s="9"/>
      <c r="H4" s="9"/>
    </row>
    <row r="5" spans="1:8" ht="15">
      <c r="A5" s="5"/>
      <c r="C5" s="10"/>
      <c r="D5" s="6"/>
      <c r="E5" s="9"/>
      <c r="F5" s="9"/>
      <c r="G5" s="9"/>
      <c r="H5" s="9"/>
    </row>
    <row r="6" spans="1:8" ht="15">
      <c r="A6" s="11"/>
      <c r="B6" s="11"/>
      <c r="C6" s="12"/>
      <c r="D6" s="13"/>
      <c r="E6" s="1" t="s">
        <v>0</v>
      </c>
      <c r="F6" s="14">
        <f>SUM(H9:H9)</f>
        <v>0</v>
      </c>
      <c r="G6" s="15"/>
      <c r="H6" s="15"/>
    </row>
    <row r="7" spans="1:8" ht="12.75" customHeight="1">
      <c r="A7" s="15"/>
      <c r="B7" s="11"/>
      <c r="C7" s="16"/>
      <c r="D7" s="17"/>
      <c r="E7" s="15"/>
      <c r="F7" s="15"/>
      <c r="G7" s="15"/>
      <c r="H7" s="15"/>
    </row>
    <row r="8" spans="1:8" s="18" customFormat="1" ht="42.75" customHeight="1">
      <c r="A8" s="24" t="s">
        <v>5</v>
      </c>
      <c r="B8" s="24" t="s">
        <v>7</v>
      </c>
      <c r="C8" s="26" t="s">
        <v>6</v>
      </c>
      <c r="D8" s="27"/>
      <c r="E8" s="24" t="s">
        <v>8</v>
      </c>
      <c r="F8" s="24" t="s">
        <v>9</v>
      </c>
      <c r="G8" s="24" t="s">
        <v>10</v>
      </c>
      <c r="H8" s="24" t="s">
        <v>3</v>
      </c>
    </row>
    <row r="9" spans="1:8" s="23" customFormat="1" ht="144.75" customHeight="1">
      <c r="A9" s="19" t="s">
        <v>1</v>
      </c>
      <c r="B9" s="63" t="s">
        <v>65</v>
      </c>
      <c r="C9" s="57">
        <v>100</v>
      </c>
      <c r="D9" s="56" t="s">
        <v>11</v>
      </c>
      <c r="E9" s="20"/>
      <c r="F9" s="20"/>
      <c r="G9" s="21"/>
      <c r="H9" s="22">
        <f>ROUND(ROUND(C9,2)*ROUND(G9,2),2)</f>
        <v>0</v>
      </c>
    </row>
    <row r="13" ht="15.75">
      <c r="B13" s="55"/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showGridLines="0" zoomScaleSheetLayoutView="80" zoomScalePageLayoutView="0" workbookViewId="0" topLeftCell="A1">
      <selection activeCell="G11" sqref="G11"/>
    </sheetView>
  </sheetViews>
  <sheetFormatPr defaultColWidth="11.375" defaultRowHeight="12.75"/>
  <cols>
    <col min="1" max="1" width="5.25390625" style="2" customWidth="1"/>
    <col min="2" max="2" width="115.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24.00390625" style="2" customWidth="1"/>
    <col min="9" max="10" width="14.25390625" style="2" customWidth="1"/>
    <col min="11" max="16384" width="11.375" style="2" customWidth="1"/>
  </cols>
  <sheetData>
    <row r="1" spans="2:8" ht="15">
      <c r="B1" s="32" t="s">
        <v>60</v>
      </c>
      <c r="E1" s="89"/>
      <c r="F1" s="89"/>
      <c r="G1" s="90" t="s">
        <v>49</v>
      </c>
      <c r="H1" s="90"/>
    </row>
    <row r="2" spans="8:9" ht="15" customHeight="1">
      <c r="H2" s="3" t="s">
        <v>50</v>
      </c>
      <c r="I2" s="25"/>
    </row>
    <row r="3" spans="2:8" ht="15">
      <c r="B3" s="5" t="s">
        <v>2</v>
      </c>
      <c r="C3" s="60">
        <v>4</v>
      </c>
      <c r="D3" s="6"/>
      <c r="E3" s="7" t="s">
        <v>4</v>
      </c>
      <c r="F3" s="8"/>
      <c r="G3" s="9"/>
      <c r="H3" s="9"/>
    </row>
    <row r="4" spans="2:8" ht="15">
      <c r="B4" s="5"/>
      <c r="C4" s="10"/>
      <c r="D4" s="6"/>
      <c r="E4" s="7"/>
      <c r="F4" s="8"/>
      <c r="G4" s="9"/>
      <c r="H4" s="9"/>
    </row>
    <row r="5" spans="1:8" ht="15">
      <c r="A5" s="5"/>
      <c r="C5" s="10"/>
      <c r="D5" s="6"/>
      <c r="E5" s="9"/>
      <c r="F5" s="9"/>
      <c r="G5" s="9"/>
      <c r="H5" s="9"/>
    </row>
    <row r="6" spans="1:8" ht="15">
      <c r="A6" s="11"/>
      <c r="B6" s="11"/>
      <c r="C6" s="12"/>
      <c r="D6" s="13"/>
      <c r="E6" s="1" t="s">
        <v>0</v>
      </c>
      <c r="F6" s="14">
        <f>SUM(H9:H11)</f>
        <v>0</v>
      </c>
      <c r="G6" s="15"/>
      <c r="H6" s="15"/>
    </row>
    <row r="7" spans="1:8" ht="12.75" customHeight="1">
      <c r="A7" s="15"/>
      <c r="B7" s="11"/>
      <c r="C7" s="16"/>
      <c r="D7" s="17"/>
      <c r="E7" s="15"/>
      <c r="F7" s="15"/>
      <c r="G7" s="15"/>
      <c r="H7" s="15"/>
    </row>
    <row r="8" spans="1:8" s="18" customFormat="1" ht="42.75" customHeight="1">
      <c r="A8" s="24" t="s">
        <v>5</v>
      </c>
      <c r="B8" s="24" t="s">
        <v>7</v>
      </c>
      <c r="C8" s="26" t="s">
        <v>6</v>
      </c>
      <c r="D8" s="27"/>
      <c r="E8" s="24" t="s">
        <v>8</v>
      </c>
      <c r="F8" s="24" t="s">
        <v>9</v>
      </c>
      <c r="G8" s="24" t="s">
        <v>10</v>
      </c>
      <c r="H8" s="24" t="s">
        <v>3</v>
      </c>
    </row>
    <row r="9" spans="1:8" s="23" customFormat="1" ht="163.5" customHeight="1">
      <c r="A9" s="19" t="s">
        <v>1</v>
      </c>
      <c r="B9" s="63" t="s">
        <v>66</v>
      </c>
      <c r="C9" s="57">
        <v>150</v>
      </c>
      <c r="D9" s="56" t="s">
        <v>11</v>
      </c>
      <c r="E9" s="20"/>
      <c r="F9" s="20"/>
      <c r="G9" s="21"/>
      <c r="H9" s="62">
        <f>ROUND(ROUND(C9,2)*ROUND(G9,2),2)</f>
        <v>0</v>
      </c>
    </row>
    <row r="10" spans="1:8" ht="63.75" customHeight="1">
      <c r="A10" s="59" t="s">
        <v>30</v>
      </c>
      <c r="B10" s="37" t="s">
        <v>67</v>
      </c>
      <c r="C10" s="58">
        <v>30</v>
      </c>
      <c r="D10" s="56" t="s">
        <v>11</v>
      </c>
      <c r="E10" s="59"/>
      <c r="F10" s="59"/>
      <c r="G10" s="21"/>
      <c r="H10" s="62">
        <f>ROUND(ROUND(C10,2)*ROUND(G10,2),2)</f>
        <v>0</v>
      </c>
    </row>
    <row r="11" spans="1:8" ht="63.75" customHeight="1">
      <c r="A11" s="59" t="s">
        <v>31</v>
      </c>
      <c r="B11" s="37" t="s">
        <v>68</v>
      </c>
      <c r="C11" s="58">
        <v>20</v>
      </c>
      <c r="D11" s="56" t="s">
        <v>11</v>
      </c>
      <c r="E11" s="59"/>
      <c r="F11" s="59"/>
      <c r="G11" s="21"/>
      <c r="H11" s="62">
        <f>ROUND(ROUND(C11,2)*ROUND(G11,2),2)</f>
        <v>0</v>
      </c>
    </row>
    <row r="13" ht="15.75">
      <c r="B13" s="55"/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showGridLines="0" zoomScaleSheetLayoutView="80" zoomScalePageLayoutView="0" workbookViewId="0" topLeftCell="A1">
      <selection activeCell="G9" sqref="G9"/>
    </sheetView>
  </sheetViews>
  <sheetFormatPr defaultColWidth="11.375" defaultRowHeight="12.75"/>
  <cols>
    <col min="1" max="1" width="5.25390625" style="2" customWidth="1"/>
    <col min="2" max="2" width="115.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24.00390625" style="2" customWidth="1"/>
    <col min="9" max="10" width="14.25390625" style="2" customWidth="1"/>
    <col min="11" max="16384" width="11.375" style="2" customWidth="1"/>
  </cols>
  <sheetData>
    <row r="1" spans="2:8" ht="15">
      <c r="B1" s="32" t="s">
        <v>60</v>
      </c>
      <c r="E1" s="89"/>
      <c r="F1" s="89"/>
      <c r="G1" s="90" t="s">
        <v>49</v>
      </c>
      <c r="H1" s="90"/>
    </row>
    <row r="2" spans="8:9" ht="15" customHeight="1">
      <c r="H2" s="3" t="s">
        <v>50</v>
      </c>
      <c r="I2" s="25"/>
    </row>
    <row r="3" spans="2:8" ht="15">
      <c r="B3" s="5" t="s">
        <v>2</v>
      </c>
      <c r="C3" s="60">
        <v>5</v>
      </c>
      <c r="D3" s="6"/>
      <c r="E3" s="7" t="s">
        <v>4</v>
      </c>
      <c r="F3" s="8"/>
      <c r="G3" s="9"/>
      <c r="H3" s="9"/>
    </row>
    <row r="4" spans="2:8" ht="15">
      <c r="B4" s="5"/>
      <c r="C4" s="10"/>
      <c r="D4" s="6"/>
      <c r="E4" s="7"/>
      <c r="F4" s="8"/>
      <c r="G4" s="9"/>
      <c r="H4" s="9"/>
    </row>
    <row r="5" spans="1:8" ht="15">
      <c r="A5" s="5"/>
      <c r="C5" s="10"/>
      <c r="D5" s="6"/>
      <c r="E5" s="9"/>
      <c r="F5" s="9"/>
      <c r="G5" s="9"/>
      <c r="H5" s="9"/>
    </row>
    <row r="6" spans="1:8" ht="15">
      <c r="A6" s="11"/>
      <c r="B6" s="11"/>
      <c r="C6" s="12"/>
      <c r="D6" s="13"/>
      <c r="E6" s="1" t="s">
        <v>0</v>
      </c>
      <c r="F6" s="14">
        <f>SUM(H9:H9)</f>
        <v>0</v>
      </c>
      <c r="G6" s="15"/>
      <c r="H6" s="15"/>
    </row>
    <row r="7" spans="1:8" ht="12.75" customHeight="1">
      <c r="A7" s="15"/>
      <c r="B7" s="11"/>
      <c r="C7" s="16"/>
      <c r="D7" s="17"/>
      <c r="E7" s="15"/>
      <c r="F7" s="15"/>
      <c r="G7" s="15"/>
      <c r="H7" s="15"/>
    </row>
    <row r="8" spans="1:8" s="18" customFormat="1" ht="42.75" customHeight="1">
      <c r="A8" s="24" t="s">
        <v>5</v>
      </c>
      <c r="B8" s="24" t="s">
        <v>7</v>
      </c>
      <c r="C8" s="26" t="s">
        <v>6</v>
      </c>
      <c r="D8" s="27"/>
      <c r="E8" s="24" t="s">
        <v>8</v>
      </c>
      <c r="F8" s="24" t="s">
        <v>9</v>
      </c>
      <c r="G8" s="24" t="s">
        <v>10</v>
      </c>
      <c r="H8" s="24" t="s">
        <v>3</v>
      </c>
    </row>
    <row r="9" spans="1:8" s="23" customFormat="1" ht="143.25" customHeight="1">
      <c r="A9" s="19" t="s">
        <v>1</v>
      </c>
      <c r="B9" s="63" t="s">
        <v>69</v>
      </c>
      <c r="C9" s="57">
        <v>10</v>
      </c>
      <c r="D9" s="56" t="s">
        <v>11</v>
      </c>
      <c r="E9" s="20"/>
      <c r="F9" s="20"/>
      <c r="G9" s="21"/>
      <c r="H9" s="22">
        <f>ROUND(ROUND(C9,2)*ROUND(G9,2),2)</f>
        <v>0</v>
      </c>
    </row>
    <row r="13" ht="15.75">
      <c r="B13" s="55"/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showGridLines="0" zoomScaleSheetLayoutView="80" zoomScalePageLayoutView="0" workbookViewId="0" topLeftCell="A1">
      <selection activeCell="G9" sqref="G9"/>
    </sheetView>
  </sheetViews>
  <sheetFormatPr defaultColWidth="11.375" defaultRowHeight="12.75"/>
  <cols>
    <col min="1" max="1" width="5.25390625" style="2" customWidth="1"/>
    <col min="2" max="2" width="115.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24.00390625" style="2" customWidth="1"/>
    <col min="9" max="10" width="14.25390625" style="2" customWidth="1"/>
    <col min="11" max="16384" width="11.375" style="2" customWidth="1"/>
  </cols>
  <sheetData>
    <row r="1" spans="2:8" ht="15">
      <c r="B1" s="32" t="s">
        <v>60</v>
      </c>
      <c r="E1" s="89"/>
      <c r="F1" s="89"/>
      <c r="G1" s="90" t="s">
        <v>49</v>
      </c>
      <c r="H1" s="90"/>
    </row>
    <row r="2" spans="8:9" ht="15" customHeight="1">
      <c r="H2" s="3" t="s">
        <v>50</v>
      </c>
      <c r="I2" s="25"/>
    </row>
    <row r="3" spans="2:8" ht="15">
      <c r="B3" s="5" t="s">
        <v>2</v>
      </c>
      <c r="C3" s="60">
        <v>6</v>
      </c>
      <c r="D3" s="6"/>
      <c r="E3" s="7" t="s">
        <v>4</v>
      </c>
      <c r="F3" s="8"/>
      <c r="G3" s="9"/>
      <c r="H3" s="9"/>
    </row>
    <row r="4" spans="2:8" ht="15">
      <c r="B4" s="5"/>
      <c r="C4" s="10"/>
      <c r="D4" s="6"/>
      <c r="E4" s="7"/>
      <c r="F4" s="8"/>
      <c r="G4" s="9"/>
      <c r="H4" s="9"/>
    </row>
    <row r="5" spans="1:8" ht="15">
      <c r="A5" s="5"/>
      <c r="C5" s="10"/>
      <c r="D5" s="6"/>
      <c r="E5" s="9"/>
      <c r="F5" s="9"/>
      <c r="G5" s="9"/>
      <c r="H5" s="9"/>
    </row>
    <row r="6" spans="1:8" ht="15">
      <c r="A6" s="11"/>
      <c r="B6" s="11"/>
      <c r="C6" s="12"/>
      <c r="D6" s="13"/>
      <c r="E6" s="1" t="s">
        <v>0</v>
      </c>
      <c r="F6" s="14">
        <f>SUM(H9:H9)</f>
        <v>0</v>
      </c>
      <c r="G6" s="15"/>
      <c r="H6" s="15"/>
    </row>
    <row r="7" spans="1:8" ht="12.75" customHeight="1">
      <c r="A7" s="15"/>
      <c r="B7" s="11"/>
      <c r="C7" s="16"/>
      <c r="D7" s="17"/>
      <c r="E7" s="15"/>
      <c r="F7" s="15"/>
      <c r="G7" s="15"/>
      <c r="H7" s="15"/>
    </row>
    <row r="8" spans="1:8" s="18" customFormat="1" ht="42.75" customHeight="1">
      <c r="A8" s="24" t="s">
        <v>5</v>
      </c>
      <c r="B8" s="24" t="s">
        <v>7</v>
      </c>
      <c r="C8" s="26" t="s">
        <v>6</v>
      </c>
      <c r="D8" s="27"/>
      <c r="E8" s="24" t="s">
        <v>8</v>
      </c>
      <c r="F8" s="24" t="s">
        <v>9</v>
      </c>
      <c r="G8" s="24" t="s">
        <v>10</v>
      </c>
      <c r="H8" s="24" t="s">
        <v>3</v>
      </c>
    </row>
    <row r="9" spans="1:8" s="23" customFormat="1" ht="170.25" customHeight="1">
      <c r="A9" s="19" t="s">
        <v>1</v>
      </c>
      <c r="B9" s="63" t="s">
        <v>70</v>
      </c>
      <c r="C9" s="57">
        <v>100</v>
      </c>
      <c r="D9" s="56" t="s">
        <v>11</v>
      </c>
      <c r="E9" s="20"/>
      <c r="F9" s="20"/>
      <c r="G9" s="21"/>
      <c r="H9" s="22">
        <f>ROUND(ROUND(C9,2)*ROUND(G9,2),2)</f>
        <v>0</v>
      </c>
    </row>
    <row r="13" ht="15.75">
      <c r="B13" s="55"/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showGridLines="0" zoomScaleSheetLayoutView="80" zoomScalePageLayoutView="0" workbookViewId="0" topLeftCell="A10">
      <selection activeCell="G12" sqref="G12"/>
    </sheetView>
  </sheetViews>
  <sheetFormatPr defaultColWidth="11.375" defaultRowHeight="12.75"/>
  <cols>
    <col min="1" max="1" width="5.25390625" style="2" customWidth="1"/>
    <col min="2" max="2" width="115.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24.00390625" style="2" customWidth="1"/>
    <col min="9" max="10" width="14.25390625" style="2" customWidth="1"/>
    <col min="11" max="16384" width="11.375" style="2" customWidth="1"/>
  </cols>
  <sheetData>
    <row r="1" spans="2:8" ht="15">
      <c r="B1" s="32" t="s">
        <v>60</v>
      </c>
      <c r="E1" s="89"/>
      <c r="F1" s="89"/>
      <c r="G1" s="90" t="s">
        <v>49</v>
      </c>
      <c r="H1" s="90"/>
    </row>
    <row r="2" spans="8:9" ht="15" customHeight="1">
      <c r="H2" s="3" t="s">
        <v>50</v>
      </c>
      <c r="I2" s="25"/>
    </row>
    <row r="3" spans="2:8" ht="15">
      <c r="B3" s="5" t="s">
        <v>2</v>
      </c>
      <c r="C3" s="60">
        <v>7</v>
      </c>
      <c r="D3" s="6"/>
      <c r="E3" s="7" t="s">
        <v>4</v>
      </c>
      <c r="F3" s="8"/>
      <c r="G3" s="9"/>
      <c r="H3" s="9"/>
    </row>
    <row r="4" spans="2:8" ht="15">
      <c r="B4" s="5"/>
      <c r="C4" s="10"/>
      <c r="D4" s="6"/>
      <c r="E4" s="7"/>
      <c r="F4" s="8"/>
      <c r="G4" s="9"/>
      <c r="H4" s="9"/>
    </row>
    <row r="5" spans="1:8" ht="15">
      <c r="A5" s="5"/>
      <c r="C5" s="10"/>
      <c r="D5" s="6"/>
      <c r="E5" s="9"/>
      <c r="F5" s="9"/>
      <c r="G5" s="9"/>
      <c r="H5" s="9"/>
    </row>
    <row r="6" spans="1:8" ht="15">
      <c r="A6" s="11"/>
      <c r="B6" s="11"/>
      <c r="C6" s="12"/>
      <c r="D6" s="13"/>
      <c r="E6" s="1" t="s">
        <v>0</v>
      </c>
      <c r="F6" s="14">
        <f>SUM(H9:H12)</f>
        <v>0</v>
      </c>
      <c r="G6" s="15"/>
      <c r="H6" s="15"/>
    </row>
    <row r="7" spans="1:8" ht="12.75" customHeight="1">
      <c r="A7" s="15"/>
      <c r="B7" s="11"/>
      <c r="C7" s="16"/>
      <c r="D7" s="17"/>
      <c r="E7" s="15"/>
      <c r="F7" s="15"/>
      <c r="G7" s="15"/>
      <c r="H7" s="15"/>
    </row>
    <row r="8" spans="1:8" s="18" customFormat="1" ht="42.75" customHeight="1">
      <c r="A8" s="24" t="s">
        <v>5</v>
      </c>
      <c r="B8" s="24" t="s">
        <v>7</v>
      </c>
      <c r="C8" s="26" t="s">
        <v>6</v>
      </c>
      <c r="D8" s="27"/>
      <c r="E8" s="24" t="s">
        <v>8</v>
      </c>
      <c r="F8" s="24" t="s">
        <v>9</v>
      </c>
      <c r="G8" s="24" t="s">
        <v>10</v>
      </c>
      <c r="H8" s="24" t="s">
        <v>3</v>
      </c>
    </row>
    <row r="9" spans="1:8" s="23" customFormat="1" ht="132" customHeight="1">
      <c r="A9" s="19" t="s">
        <v>1</v>
      </c>
      <c r="B9" s="63" t="s">
        <v>71</v>
      </c>
      <c r="C9" s="57">
        <v>200</v>
      </c>
      <c r="D9" s="19" t="s">
        <v>11</v>
      </c>
      <c r="E9" s="20"/>
      <c r="F9" s="20"/>
      <c r="G9" s="21"/>
      <c r="H9" s="22">
        <f>ROUND(ROUND(C9,2)*ROUND(G9,2),2)</f>
        <v>0</v>
      </c>
    </row>
    <row r="10" spans="1:8" ht="138.75" customHeight="1">
      <c r="A10" s="59">
        <v>2</v>
      </c>
      <c r="B10" s="37" t="s">
        <v>72</v>
      </c>
      <c r="C10" s="58">
        <v>100</v>
      </c>
      <c r="D10" s="19" t="s">
        <v>11</v>
      </c>
      <c r="E10" s="28"/>
      <c r="F10" s="28"/>
      <c r="G10" s="21"/>
      <c r="H10" s="22">
        <f>ROUND(ROUND(C10,2)*ROUND(G10,2),2)</f>
        <v>0</v>
      </c>
    </row>
    <row r="11" spans="1:8" ht="156" customHeight="1">
      <c r="A11" s="59">
        <v>3</v>
      </c>
      <c r="B11" s="37" t="s">
        <v>73</v>
      </c>
      <c r="C11" s="58">
        <v>150</v>
      </c>
      <c r="D11" s="19" t="s">
        <v>11</v>
      </c>
      <c r="E11" s="28"/>
      <c r="F11" s="28"/>
      <c r="G11" s="21"/>
      <c r="H11" s="22">
        <f>ROUND(ROUND(C11,2)*ROUND(G11,2),2)</f>
        <v>0</v>
      </c>
    </row>
    <row r="12" spans="1:8" ht="116.25" customHeight="1">
      <c r="A12" s="59">
        <v>4</v>
      </c>
      <c r="B12" s="37" t="s">
        <v>74</v>
      </c>
      <c r="C12" s="58">
        <v>100</v>
      </c>
      <c r="D12" s="19" t="s">
        <v>11</v>
      </c>
      <c r="E12" s="28"/>
      <c r="F12" s="28"/>
      <c r="G12" s="21"/>
      <c r="H12" s="22">
        <f>ROUND(ROUND(C12,2)*ROUND(G12,2),2)</f>
        <v>0</v>
      </c>
    </row>
    <row r="13" ht="15.75">
      <c r="B13" s="55"/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showGridLines="0" zoomScaleSheetLayoutView="80" zoomScalePageLayoutView="0" workbookViewId="0" topLeftCell="A1">
      <selection activeCell="H14" sqref="H14"/>
    </sheetView>
  </sheetViews>
  <sheetFormatPr defaultColWidth="11.375" defaultRowHeight="12.75"/>
  <cols>
    <col min="1" max="1" width="5.25390625" style="2" customWidth="1"/>
    <col min="2" max="2" width="115.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24.00390625" style="2" customWidth="1"/>
    <col min="9" max="10" width="14.25390625" style="2" customWidth="1"/>
    <col min="11" max="16384" width="11.375" style="2" customWidth="1"/>
  </cols>
  <sheetData>
    <row r="1" spans="2:8" ht="15">
      <c r="B1" s="32" t="s">
        <v>60</v>
      </c>
      <c r="E1" s="89"/>
      <c r="F1" s="89"/>
      <c r="G1" s="90" t="s">
        <v>49</v>
      </c>
      <c r="H1" s="90"/>
    </row>
    <row r="2" spans="8:9" ht="15" customHeight="1">
      <c r="H2" s="3" t="s">
        <v>50</v>
      </c>
      <c r="I2" s="25"/>
    </row>
    <row r="3" spans="2:8" ht="15">
      <c r="B3" s="5" t="s">
        <v>2</v>
      </c>
      <c r="C3" s="60">
        <v>8</v>
      </c>
      <c r="D3" s="6"/>
      <c r="E3" s="7" t="s">
        <v>4</v>
      </c>
      <c r="F3" s="8"/>
      <c r="G3" s="9"/>
      <c r="H3" s="9"/>
    </row>
    <row r="4" spans="2:8" ht="15">
      <c r="B4" s="5"/>
      <c r="C4" s="10"/>
      <c r="D4" s="6"/>
      <c r="E4" s="7"/>
      <c r="F4" s="8"/>
      <c r="G4" s="9"/>
      <c r="H4" s="9"/>
    </row>
    <row r="5" spans="1:8" ht="15">
      <c r="A5" s="5"/>
      <c r="C5" s="10"/>
      <c r="D5" s="6"/>
      <c r="E5" s="9"/>
      <c r="F5" s="9"/>
      <c r="G5" s="9"/>
      <c r="H5" s="9"/>
    </row>
    <row r="6" spans="1:8" ht="15">
      <c r="A6" s="11"/>
      <c r="B6" s="11"/>
      <c r="C6" s="12"/>
      <c r="D6" s="13"/>
      <c r="E6" s="1" t="s">
        <v>0</v>
      </c>
      <c r="F6" s="14">
        <f>SUM(H9:H9)</f>
        <v>0</v>
      </c>
      <c r="G6" s="15"/>
      <c r="H6" s="15"/>
    </row>
    <row r="7" spans="1:8" ht="12.75" customHeight="1">
      <c r="A7" s="15"/>
      <c r="B7" s="11"/>
      <c r="C7" s="16"/>
      <c r="D7" s="17"/>
      <c r="E7" s="15"/>
      <c r="F7" s="15"/>
      <c r="G7" s="15"/>
      <c r="H7" s="15"/>
    </row>
    <row r="8" spans="1:8" s="18" customFormat="1" ht="42.75" customHeight="1">
      <c r="A8" s="24" t="s">
        <v>5</v>
      </c>
      <c r="B8" s="24" t="s">
        <v>7</v>
      </c>
      <c r="C8" s="26" t="s">
        <v>6</v>
      </c>
      <c r="D8" s="27"/>
      <c r="E8" s="24" t="s">
        <v>8</v>
      </c>
      <c r="F8" s="24" t="s">
        <v>9</v>
      </c>
      <c r="G8" s="24" t="s">
        <v>10</v>
      </c>
      <c r="H8" s="24" t="s">
        <v>3</v>
      </c>
    </row>
    <row r="9" spans="1:8" s="23" customFormat="1" ht="84.75" customHeight="1">
      <c r="A9" s="19" t="s">
        <v>1</v>
      </c>
      <c r="B9" s="64" t="s">
        <v>75</v>
      </c>
      <c r="C9" s="57">
        <v>1000</v>
      </c>
      <c r="D9" s="56" t="s">
        <v>11</v>
      </c>
      <c r="E9" s="20"/>
      <c r="F9" s="20"/>
      <c r="G9" s="21"/>
      <c r="H9" s="22">
        <f>ROUND(ROUND(C9,2)*ROUND(G9,2),2)</f>
        <v>0</v>
      </c>
    </row>
    <row r="13" ht="15.75">
      <c r="B13" s="55"/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Sławomir Pluciński</cp:lastModifiedBy>
  <cp:lastPrinted>2018-04-05T06:48:45Z</cp:lastPrinted>
  <dcterms:created xsi:type="dcterms:W3CDTF">2003-05-16T10:10:29Z</dcterms:created>
  <dcterms:modified xsi:type="dcterms:W3CDTF">2019-12-16T06:28:54Z</dcterms:modified>
  <cp:category/>
  <cp:version/>
  <cp:contentType/>
  <cp:contentStatus/>
</cp:coreProperties>
</file>