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s>
  <definedNames/>
  <calcPr fullCalcOnLoad="1"/>
</workbook>
</file>

<file path=xl/sharedStrings.xml><?xml version="1.0" encoding="utf-8"?>
<sst xmlns="http://schemas.openxmlformats.org/spreadsheetml/2006/main" count="254" uniqueCount="98">
  <si>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</si>
  <si>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</si>
  <si>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</si>
  <si>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</si>
  <si>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</si>
  <si>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</si>
  <si>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</si>
  <si>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</si>
  <si>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</si>
  <si>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</si>
  <si>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</si>
  <si>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</si>
  <si>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</si>
  <si>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</si>
  <si>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</si>
  <si>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</si>
  <si>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</si>
  <si>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</si>
  <si>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</si>
  <si>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</si>
  <si>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</si>
  <si>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</si>
  <si>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</si>
  <si>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</si>
  <si>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</si>
  <si>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</si>
  <si>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</si>
  <si>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</si>
  <si>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</si>
  <si>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</si>
  <si>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</si>
  <si>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</si>
  <si>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</si>
  <si>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</si>
  <si>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</si>
  <si>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</si>
  <si>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</si>
  <si>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</si>
  <si>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</si>
  <si>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</si>
  <si>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</si>
  <si>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</si>
  <si>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</si>
  <si>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</si>
  <si>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</si>
  <si>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</si>
  <si>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</si>
  <si>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</si>
  <si>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</si>
  <si>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</si>
  <si>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</si>
  <si>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</si>
  <si>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</si>
  <si>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</si>
  <si>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</si>
  <si>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</si>
  <si>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</si>
  <si>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</si>
  <si>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</si>
  <si>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</si>
  <si>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</si>
  <si>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</si>
  <si>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</si>
  <si>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</si>
  <si>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</si>
  <si>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</si>
  <si>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DFP.271.82.2020.ADB</t>
  </si>
  <si>
    <t>Dostawa materiałów medycznych jednorazowego użytku.</t>
  </si>
  <si>
    <t xml:space="preserve">Dot. części 1, 2, 3 (poz. 1), 4, 5 (poz. 1), 6, 7, 8 (poz. 1, 2), 9, 10, 11: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</si>
  <si>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Smoczek dla wcześniaka typu Wee Thumbie dla noworodków o niskiej wadze urodzeniowej, &lt;30 tygodnia, kształt wzorowany na wielkości i kształcie kciuka wcześniaka wycięcie dookoła nosa ułatwia stosowanie smoczka razem sondą żywieniową, wykonany z silikonu, nie zawiera PVC, latexu, DEHP.
Cechy:
nie zawieraja lateksu
nie zawieraja BPA (Bisfenol A )
wykonany z trwałego i wytrzymałego silikonu
nadaje się do sterylizacji w specjalnych sterylizatorach oraz wyparzania wrzącą wodą
dopasowuje się do kształtu i rozmiaru jamy ustnej dziecka</t>
  </si>
  <si>
    <t>szt.</t>
  </si>
  <si>
    <t>Czapeczka z miękkiej flizeliny obw. od 34 cm do 35 cm dla noworodków z odwijanym mankietem, umożliwiającym regulacje do główki dziecka</t>
  </si>
  <si>
    <t>Jednorazowy układ oddechowy dla noworodków do posiadanych respiratorów Leoni Plus   
W skład zestawu wchodzi :
Gałąź wdechowa o długości 120 cm (+/- 10 cm) i układem ogrzewania gazów oddechowych na całej długości włącznie z przyłączem filtra generatora HFO
Rura wydechowa wyposażona w uchwyty na przewód do pomiaru ciśnienia oraz przewód czujnika przepływu
Rura z dwoma portami czujnika temperatury
Przewód do pomiaru ciśnienia w drogach oddechowych na poziomie złączki Y
Złączka Y z zatyczką do zamknięcia króćca przewodu do pomiaru ciśnienia w drogach oddechowych.
Zawór jednokierunkowy gałęzi wdechowej
Rura łącząca port wdechowy respiratora z komorą nawilżacza
Komora kompatybilna z nawilżaczem Airicon nawilżacza z funkcją automatycznego uzupełniania 
Zwężka 22/11
Trójnik</t>
  </si>
  <si>
    <t>Czujnik przepływu do respiratorów LEONI PLUS z HFO posiadanych przez Zamawiającego</t>
  </si>
  <si>
    <t>Przewód do czujnika przepływu do respiratorów LEONI PLUS z HFO posiadanych przez Zamawiającego</t>
  </si>
  <si>
    <t>Dren jednorazowego użytku kompatybilnego z zaoferowanym w poz. 3 systemu STV 5 mm x 1,8 m (+/- 5%)</t>
  </si>
  <si>
    <t>Worek  do systemu godzinowej zbiórki moczu :
Worki do godzinowej diurezy składające się z komory pomiarowej 500 ml, podzielonej wewnątrz na poszczególne komory, na pierwszej komorze czytelna podziałka 3-55ml , skalowana co 1 ml, przekręcany zawór komory pomiarowej dla szybkiego i łatwego opróżniania jej do worka, szczelne zamknięcie worka i komory , skala na worku co 100 ml ; napowietrzana komora kroplowa z zaworem zwrotnym zapobiegająca cofaniu się moczu ; napowietrznik komory pomiarowej i worka zapewniający optymalną równowagę ciśnień w worku i poprawiający przepływ moczu ; dren zabezpieczony przed załamaniem przy komorze kroplowej ; możliwość wymiany worka bez konieczności odłączania zestawu od pacjenta ; bezigłowy port do pobierania próbek w drenie ; zawór opróżniający z przyciskiem – umożliwia obsługę jedną ręką ; sterylny</t>
  </si>
  <si>
    <t>Sztywny przezroczysty, pojemnik jednorazowego użytku, bezwkładowy, o poj.max 0,8l do gromadzenia płynów i wydzieliny, kompatybilny z zamocowanymi u Zamawiającego uchwytami (pasujące pojemniki maja kształt zwężającego sięku dołowi kielicha- górna krawędź średnica od14 cm do 15 cm, dolna 7,5 - 8 cm, wysokość od 14 cm do 15 cm bez pokrywy ).</t>
  </si>
  <si>
    <t>Fasolka / poduszka ułatwiająca karmienie piersią. Wykonana z płótna bawełnianego z wypełnieniem  atestowanym,  poliestrowym (cienkie włókna uformowane w kuleczki o średnicy ok. 0,5 cm - włókna wypełnienia z  kanałem powietrznym i dodatkowo ze skrętami karbikowane, co ma zapewnić przestrzenność granulatu, puszystość i sprężystość) oraz bawełnianej, zdejmowanej, poszewki z materiału zbliżonego fakturą do grubego płótna bawełnianego (a nawet dżinsu), zapinana na zamek.
Tkaniny wykorzystane do produkcji poduszek -  100% bawełna. Atest Oeko-Tex Standard 100 lub równoważny.
Tkanina wykorzystana do produkcji poszewek – 100% bawełna. Atest Oeko-Tex Standard 100 lub równoważny.
Każda Fasolka opakowana indywidualnie w pokrowiec zewnętrzny, zapinany na suwak, aby poduszkę można łatwo i bezpiecznie przewieźć lub przechować.  
Skład: 100% bawełny
Wypełnienie: najwyższej jakości poliestrowe wypełnienie spełniające normy Oeko-Tex Standard lub równoważny
Rozmiar: 36x16x54cm, długość zamka na ścianie poszewki 48 cm (+/- 3 cm)
Obwód poduszki w poszewce liczona w środkowej części  - 52-55 cm (+/- 3 cm)
Obwód poduszki liczony po obwodzie szwu środkowego – 200 cm (+/- 3 cm)</t>
  </si>
  <si>
    <t>Poszewki bawełniane (100%) pasujące na poduszki / fasolki z poprzedniej pozycji 1, zapinane na zamek
Poszewka wykonana z bawełny z atestem spełniającym normy Oeko-Tex Standard lub równoważny
Rozmiar: 36x16x54cm , długość zamka na ścianie poszewki 48 cm (+/- 3 cm)
Obwód poduszki w poszewce liczona w środkowej części  - 52-55 cm (+/- 3 cm)
Obwód poduszki liczony po obwodzie szwu środkowego – 200 cm (+/- 3 cm)</t>
  </si>
  <si>
    <t>Układ oddechowy przeznaczony do aparatu do nieinwazyjnego wspomagania oddychania metodą wysokich przepływów. Wbudowany w układ system nawilżania gazów oddechowych zabezpieczający przed transportem bakterii i grzybów. Jednorazowy układ pacjenta zawiera: - kasetę nawilżającą z automatycznym pobieraniem wody, - membranowy parownik medyczny z włókami o średnicy 0,005 mikrona, - przewód doprowadzającym gazy oddechowe do pacjenta o długości min. 210 cm, wyposażonym w płaszcz wodny (rura w rurze) zapewniający eliminację skraplania się pary wodnej w układzie pacjenta. Trójkanałowa konstrukcja przewodu pacjenta doprowadzającego gazy oddechowe, składająca się z: - wewnętrznego kanału (przez który przepływa ogrzany i nawilżony gaz oddechowy), - dwa zewnętrzne kanały, przez które przepływa w układzie zamkniętym, ogrzana woda utrzymująca temperaturę gazów oddechowych i minimalizująca kondensację pary wodnej. - dwa zewnętrzne kanały, przez które przepływa w układzie zamkniętym, ogrzana woda utrzymująca temperaturę gazów oddechowych i minimalizująca kondensację pary wodnej. Układ dedykowany dla przepływów w zakresie 1-8 L/min, współpracujący z aparatem wyposażonym w systemem automatycznego ograniczenia zakresu przepływów posiadanym przez Zamawiającego, uniemożliwiający nastawę powyżej opisanego progu przepływu. Czas użycia oferowanego układu jednorazowego użytku min. 30 dni u jednego pacjenta</t>
  </si>
  <si>
    <t>Kaniule nosowe przeznaczone do oferowanego układu pacjenta w 7 różnych rozmiarach. Kaniula  nosowa przeznaczona do oferowanego układu pacjenta w poz. 1  z jedną końcówką donosową. Umożliwia skuteczną terapię, w przypadku zbyt wąskiej wewnętrznej średnicy nozdrzy pacjenta. Konstrukcja kaniul nie powodująca zmiany kształtu oraz średnicy końcówek donosowych. Oferowane kaniule nosowe nie wymagają specjalnego podłączenia do pacjenta, zapewniające pracę w systemie otwartym tj. dużej nieszczelności (wypełnienie ok. 50% średnicy wewnętrznej każdego z nozdrzy), zapobiegającym uszkodzeniom skóry oraz pełną swobodę podczas jedzenia, mówienia i snu.</t>
  </si>
  <si>
    <t>Sterylny opatrunek wykonany z poliuretanowej foli do mocowania i zabezpieczania wkłuć naczyniowych u noworodków i niemowląt. Rozmiar 3,8 x 4,5 cm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</si>
  <si>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opatrunek wykonany z poliuretanowej foli do mocowania i zabezpieczania wkłuć naczyniowych u noworodków i niemowląt. Rozmiar 5,0 x 5,7 cm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</si>
  <si>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</si>
  <si>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Sterylny, poliuretanowy opatrunek do mocowania kaniul obwodowych u dzieci z wycięciem. Rozmiar 5 x 5,7 cm z szerokim aplikatorem (min. 3 cm) i dwoma paskami włókninowymi.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</si>
  <si>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Wkład do noworodkowego czujnika przepływu dedykowane do respiratorów DRAGER BABY LOG posiadanych przez Zamawiającego</t>
  </si>
  <si>
    <t>Noworodkowy czujnik przepływu składający się z łącznika prostego i wkładu  do respiratorów DRAEGER BABY LOG posiadanych przez Zamawiającego</t>
  </si>
  <si>
    <t>Przewód połączeniowy do czujnika przepływu kompatybilny z posiadanym przez Zamawiającego respiratorem  Babylog VN500</t>
  </si>
  <si>
    <t xml:space="preserve">Spódniczka ginekologiczna jednorazowa, stosowana w gabinecie przez pacjentki podczas badania ginekologicznego, uniwersalny rozmiar, wykonana z włókniny polipropylenowej o gramaturze min.30 gr/m2, nieprześwitująca, kolor zielony, niebieski, rozciągliwa gumka. </t>
  </si>
  <si>
    <t>Taśma piankowa z rzepem do mocowania czujników saturacji wielokrotnego użytku typu Y oraz jednorazowego użytku , szerokość 2,5 cm, długość 13,5-15 cm, z trzema otworami do mocowania czujnika w odstępach od brzegu (przy którym nie ma zapięcia rzepowego) 1,5, 4 i 5,5 cm, nie może posiadać ostrych krawędzi drażniących skórę.</t>
  </si>
  <si>
    <t xml:space="preserve">Urządzenia do przezskórnego zamykania ubytków w przegrodzie międzyprzedsionkowej oparte na konstrukcji dwóch dysków </t>
  </si>
  <si>
    <t>Parametry graniczne:</t>
  </si>
  <si>
    <t>Parametry oferowane (podać):</t>
  </si>
  <si>
    <t>Urządzenia przeznaczone do przezskórnego zamykania ubytków międzyprzedsionkowych typu PFO i ASD;
Średnice urządzeń od 18 – 35 mm dla PFO i od 4-40mm dla ASD;
Zakres średnic do 20 mm co 1 mm i co 2mm dla średnic powyżej 20 mm;  
Samorozprężalne urządzenia zbudowane ze szkieletu nitinolowego o kształcie dwóch dysków; 
Do średnicy urządzenia 17mm -system kompatybilny z koszulkami wprowadzającymi 7F;
W skład zestawu wchodzi zestaw zamykający i system dostarczający;
Urządzenia nie wymagają zakupu dodatkowych koszulek żylnych przez zamawiającego;</t>
  </si>
  <si>
    <t xml:space="preserve">Prowadniki obwodowe z taperowaną końcówką </t>
  </si>
  <si>
    <t>- prowadniki przeznaczone do zabiegów na tętnicach obwodowych
- sterowalne prowadniki o średnicy 0.035'' z taperwoaną końcówką 0.025'' o długości 17 cm,                                                                                
- popkryte powłoką ułatwiającą przejście przez zwężona odcinki naczyń,                                                                                                          
- dostępne prowadniki 0.014'' oraz 0.018'',                                                                                                                                                                  
- dostępne długości 190 i 300 cm,</t>
  </si>
  <si>
    <t>Oświadczamy, że zamówienie będziemy wykonywać do czasu wyczerpania kwoty wynagrodzenia umownego, jednak nie dłużej niż przez 36 miesięcy w zakresie części 1-10 oraz nie dłużej niż przez 16 miesięcy w zakresie części 11 od dnia zawarcia umowy.</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</si>
</sst>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0_ ;\-#,##0\ "/>
    <numFmt numFmtId="185" formatCode="0_ ;\-0\ "/>
  </numFmts>
  <fonts count="51">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0"/>
      <color indexed="8"/>
      <name val="Arial"/>
      <family val="2"/>
    </font>
    <font>
      <b/>
      <i/>
      <sz val="11"/>
      <name val="Garamond"/>
      <family val="1"/>
    </font>
    <font>
      <b/>
      <sz val="10"/>
      <name val="Garamond"/>
      <family val="1"/>
    </font>
    <font>
      <sz val="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1"/>
      <color rgb="FF00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8" fillId="0" borderId="0">
      <alignment/>
      <protection/>
    </xf>
    <xf numFmtId="0" fontId="0" fillId="0" borderId="0">
      <alignment/>
      <protection/>
    </xf>
    <xf numFmtId="0" fontId="42"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10" xfId="0" applyFont="1" applyBorder="1" applyAlignment="1">
      <alignment horizontal="left" vertical="center" wrapText="1"/>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74"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protection locked="0"/>
    </xf>
    <xf numFmtId="49" fontId="49" fillId="0" borderId="10" xfId="0" applyNumberFormat="1" applyFont="1" applyFill="1" applyBorder="1" applyAlignment="1" applyProtection="1">
      <alignment horizontal="left" vertical="center" wrapText="1"/>
      <protection locked="0"/>
    </xf>
    <xf numFmtId="184" fontId="49" fillId="0" borderId="10" xfId="45" applyNumberFormat="1"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3" fontId="49" fillId="35" borderId="10" xfId="0" applyNumberFormat="1" applyFont="1" applyFill="1" applyBorder="1" applyAlignment="1">
      <alignment horizontal="center" vertical="center" wrapText="1"/>
    </xf>
    <xf numFmtId="0" fontId="49" fillId="0" borderId="10" xfId="0" applyFont="1" applyFill="1" applyBorder="1" applyAlignment="1" applyProtection="1">
      <alignment horizontal="center" vertical="center" wrapText="1"/>
      <protection locked="0"/>
    </xf>
    <xf numFmtId="0" fontId="49" fillId="0" borderId="10" xfId="0" applyFont="1" applyBorder="1" applyAlignment="1">
      <alignment horizontal="left" vertical="center" wrapText="1"/>
    </xf>
    <xf numFmtId="0" fontId="49" fillId="0" borderId="10" xfId="0" applyFont="1" applyFill="1" applyBorder="1" applyAlignment="1" applyProtection="1">
      <alignment horizontal="left" vertical="center" wrapText="1"/>
      <protection locked="0"/>
    </xf>
    <xf numFmtId="2"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4" fillId="0" borderId="10" xfId="0" applyFont="1" applyBorder="1" applyAlignment="1">
      <alignment horizontal="left" vertical="center" wrapText="1"/>
    </xf>
    <xf numFmtId="1" fontId="5" fillId="0" borderId="10" xfId="0" applyNumberFormat="1" applyFont="1" applyFill="1" applyBorder="1" applyAlignment="1" applyProtection="1">
      <alignment horizontal="center" vertical="center" wrapText="1"/>
      <protection locked="0"/>
    </xf>
    <xf numFmtId="3" fontId="49" fillId="0" borderId="10" xfId="0" applyNumberFormat="1" applyFont="1" applyFill="1" applyBorder="1" applyAlignment="1">
      <alignment horizontal="center" vertical="center" wrapText="1"/>
    </xf>
    <xf numFmtId="0" fontId="49" fillId="0" borderId="10" xfId="57" applyNumberFormat="1" applyFont="1" applyFill="1" applyBorder="1" applyAlignment="1">
      <alignment horizontal="left" vertical="center" wrapText="1"/>
      <protection/>
    </xf>
    <xf numFmtId="3" fontId="49" fillId="35" borderId="10" xfId="57" applyNumberFormat="1" applyFont="1" applyFill="1" applyBorder="1" applyAlignment="1">
      <alignment horizontal="center" vertical="center" wrapText="1"/>
      <protection/>
    </xf>
    <xf numFmtId="0" fontId="49" fillId="35" borderId="10" xfId="62" applyFont="1" applyFill="1" applyBorder="1" applyAlignment="1">
      <alignment horizontal="center" vertical="center" wrapText="1"/>
      <protection/>
    </xf>
    <xf numFmtId="0" fontId="9" fillId="33" borderId="10"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50" fillId="36" borderId="10" xfId="0" applyNumberFormat="1" applyFont="1" applyFill="1" applyBorder="1" applyAlignment="1" quotePrefix="1">
      <alignment horizontal="left" vertical="top" wrapText="1"/>
    </xf>
    <xf numFmtId="0" fontId="49" fillId="0" borderId="13"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6"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49" fillId="0" borderId="0" xfId="0" applyFont="1" applyFill="1" applyBorder="1" applyAlignment="1" applyProtection="1">
      <alignment horizontal="left" vertical="center" wrapText="1"/>
      <protection/>
    </xf>
    <xf numFmtId="44" fontId="5" fillId="0" borderId="13" xfId="74"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3" fontId="4" fillId="4" borderId="17" xfId="0" applyNumberFormat="1" applyFont="1" applyFill="1" applyBorder="1" applyAlignment="1" applyProtection="1">
      <alignment horizontal="center" vertical="top" wrapText="1"/>
      <protection locked="0"/>
    </xf>
    <xf numFmtId="0" fontId="5" fillId="4" borderId="18"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4" fillId="33" borderId="12" xfId="0" applyNumberFormat="1" applyFont="1" applyFill="1" applyBorder="1" applyAlignment="1" applyProtection="1">
      <alignment horizontal="left" vertical="top" wrapText="1"/>
      <protection locked="0"/>
    </xf>
    <xf numFmtId="0" fontId="10" fillId="33" borderId="16" xfId="0" applyFont="1" applyFill="1" applyBorder="1" applyAlignment="1">
      <alignment vertical="top" wrapText="1"/>
    </xf>
    <xf numFmtId="0" fontId="10" fillId="33" borderId="11" xfId="0" applyFont="1" applyFill="1" applyBorder="1" applyAlignment="1">
      <alignment vertical="top" wrapText="1"/>
    </xf>
    <xf numFmtId="1" fontId="5" fillId="0" borderId="10" xfId="0" applyNumberFormat="1" applyFont="1" applyFill="1" applyBorder="1" applyAlignment="1" applyProtection="1">
      <alignment horizontal="left" vertical="top" wrapText="1"/>
      <protection locked="0"/>
    </xf>
    <xf numFmtId="0" fontId="11" fillId="0" borderId="10" xfId="0" applyFont="1" applyBorder="1" applyAlignment="1">
      <alignment vertical="top" wrapText="1"/>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Sheet1 2" xfId="55"/>
    <cellStyle name="Normalny 10" xfId="56"/>
    <cellStyle name="Normalny 12" xfId="57"/>
    <cellStyle name="Normalny 2" xfId="58"/>
    <cellStyle name="Normalny 2 2" xfId="59"/>
    <cellStyle name="Normalny 2 2 2" xfId="60"/>
    <cellStyle name="Normalny 3" xfId="61"/>
    <cellStyle name="Normalny 4" xfId="62"/>
    <cellStyle name="Normalny 4 2" xfId="63"/>
    <cellStyle name="Normalny 5" xfId="64"/>
    <cellStyle name="Normalny 7"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7"/>
  <sheetViews>
    <sheetView showGridLines="0" tabSelected="1" zoomScale="115" zoomScaleNormal="115" zoomScalePageLayoutView="0" workbookViewId="0" topLeftCell="A1">
      <selection activeCell="B37" sqref="B37:D37"/>
    </sheetView>
  </sheetViews>
  <sheetFormatPr defaultColWidth="9.00390625" defaultRowHeight="12.75"/>
  <cols>
    <col min="1" max="1" width="3.625" style="38" customWidth="1"/>
    <col min="2" max="2" width="19.25390625" style="38" customWidth="1"/>
    <col min="3" max="3" width="47.75390625" style="38" customWidth="1"/>
    <col min="4" max="4" width="13.625" style="38" customWidth="1"/>
    <col min="5" max="5" width="28.875" style="38" customWidth="1"/>
    <col min="6" max="16384" width="9.125" style="38" customWidth="1"/>
  </cols>
  <sheetData>
    <row r="1" spans="1:4" ht="15">
      <c r="A1" s="37"/>
      <c r="B1" s="37"/>
      <c r="C1" s="37"/>
      <c r="D1" s="40" t="s">
        <v>12</v>
      </c>
    </row>
    <row r="2" spans="1:4" ht="15">
      <c r="A2" s="37"/>
      <c r="B2" s="41"/>
      <c r="C2" s="41" t="s">
        <v>13</v>
      </c>
      <c r="D2" s="41"/>
    </row>
    <row r="3" spans="1:4" ht="15">
      <c r="A3" s="37"/>
      <c r="B3" s="37"/>
      <c r="C3" s="37"/>
      <c r="D3" s="42"/>
    </row>
    <row r="4" spans="1:4" ht="15">
      <c r="A4" s="37"/>
      <c r="B4" s="37" t="s">
        <v>14</v>
      </c>
      <c r="C4" s="37" t="s">
        <v>66</v>
      </c>
      <c r="D4" s="42"/>
    </row>
    <row r="5" spans="1:4" ht="15">
      <c r="A5" s="37"/>
      <c r="B5" s="37"/>
      <c r="C5" s="37"/>
      <c r="D5" s="42"/>
    </row>
    <row r="6" spans="1:4" ht="31.5" customHeight="1">
      <c r="A6" s="37"/>
      <c r="B6" s="37" t="s">
        <v>15</v>
      </c>
      <c r="C6" s="94" t="s">
        <v>67</v>
      </c>
      <c r="D6" s="94"/>
    </row>
    <row r="7" spans="1:4" ht="15">
      <c r="A7" s="37"/>
      <c r="B7" s="37"/>
      <c r="C7" s="37"/>
      <c r="D7" s="42"/>
    </row>
    <row r="8" spans="1:4" ht="15">
      <c r="A8" s="37"/>
      <c r="B8" s="43" t="s">
        <v>16</v>
      </c>
      <c r="C8" s="106"/>
      <c r="D8" s="87"/>
    </row>
    <row r="9" spans="1:4" ht="30">
      <c r="A9" s="37"/>
      <c r="B9" s="43" t="s">
        <v>17</v>
      </c>
      <c r="C9" s="107"/>
      <c r="D9" s="108"/>
    </row>
    <row r="10" spans="1:4" ht="15">
      <c r="A10" s="37"/>
      <c r="B10" s="43" t="s">
        <v>18</v>
      </c>
      <c r="C10" s="104"/>
      <c r="D10" s="105"/>
    </row>
    <row r="11" spans="1:4" ht="15">
      <c r="A11" s="37"/>
      <c r="B11" s="43" t="s">
        <v>19</v>
      </c>
      <c r="C11" s="104"/>
      <c r="D11" s="105"/>
    </row>
    <row r="12" spans="1:4" ht="15">
      <c r="A12" s="37"/>
      <c r="B12" s="43" t="s">
        <v>20</v>
      </c>
      <c r="C12" s="104"/>
      <c r="D12" s="105"/>
    </row>
    <row r="13" spans="1:4" ht="15">
      <c r="A13" s="37"/>
      <c r="B13" s="43" t="s">
        <v>21</v>
      </c>
      <c r="C13" s="104"/>
      <c r="D13" s="105"/>
    </row>
    <row r="14" spans="1:4" ht="15">
      <c r="A14" s="37"/>
      <c r="B14" s="43" t="s">
        <v>22</v>
      </c>
      <c r="C14" s="104"/>
      <c r="D14" s="105"/>
    </row>
    <row r="15" spans="1:4" ht="15">
      <c r="A15" s="37"/>
      <c r="B15" s="43" t="s">
        <v>23</v>
      </c>
      <c r="C15" s="104"/>
      <c r="D15" s="105"/>
    </row>
    <row r="16" spans="1:4" ht="15">
      <c r="A16" s="37"/>
      <c r="B16" s="43" t="s">
        <v>24</v>
      </c>
      <c r="C16" s="104"/>
      <c r="D16" s="105"/>
    </row>
    <row r="17" spans="1:4" ht="15">
      <c r="A17" s="37"/>
      <c r="B17" s="43" t="s">
        <v>25</v>
      </c>
      <c r="C17" s="104"/>
      <c r="D17" s="105"/>
    </row>
    <row r="18" spans="1:4" ht="15">
      <c r="A18" s="37"/>
      <c r="B18" s="37"/>
      <c r="C18" s="36"/>
      <c r="D18" s="44"/>
    </row>
    <row r="19" spans="1:4" ht="15">
      <c r="A19" s="37"/>
      <c r="B19" s="88" t="s">
        <v>26</v>
      </c>
      <c r="C19" s="96"/>
      <c r="D19" s="45"/>
    </row>
    <row r="20" spans="1:4" ht="15.75" thickBot="1">
      <c r="A20" s="37"/>
      <c r="B20" s="37"/>
      <c r="C20" s="34"/>
      <c r="D20" s="45"/>
    </row>
    <row r="21" spans="1:4" ht="15.75" thickBot="1">
      <c r="A21" s="37"/>
      <c r="B21" s="61" t="s">
        <v>27</v>
      </c>
      <c r="C21" s="102" t="s">
        <v>0</v>
      </c>
      <c r="D21" s="103"/>
    </row>
    <row r="22" spans="1:5" ht="15">
      <c r="A22" s="46"/>
      <c r="B22" s="47" t="s">
        <v>28</v>
      </c>
      <c r="C22" s="100">
        <f>'część (1)'!$F$6</f>
        <v>0</v>
      </c>
      <c r="D22" s="101"/>
      <c r="E22" s="60"/>
    </row>
    <row r="23" spans="1:4" ht="15">
      <c r="A23" s="46"/>
      <c r="B23" s="48" t="s">
        <v>29</v>
      </c>
      <c r="C23" s="100">
        <f>'część (2)'!F6</f>
        <v>0</v>
      </c>
      <c r="D23" s="101"/>
    </row>
    <row r="24" spans="1:4" ht="15">
      <c r="A24" s="46"/>
      <c r="B24" s="47" t="s">
        <v>30</v>
      </c>
      <c r="C24" s="100">
        <f>'część (3)'!F6</f>
        <v>0</v>
      </c>
      <c r="D24" s="101"/>
    </row>
    <row r="25" spans="1:4" ht="15">
      <c r="A25" s="46"/>
      <c r="B25" s="48" t="s">
        <v>31</v>
      </c>
      <c r="C25" s="100">
        <f>'część (4)'!F6</f>
        <v>0</v>
      </c>
      <c r="D25" s="101"/>
    </row>
    <row r="26" spans="1:4" ht="15" customHeight="1">
      <c r="A26" s="46"/>
      <c r="B26" s="47" t="s">
        <v>32</v>
      </c>
      <c r="C26" s="100">
        <f>'część (5)'!F6</f>
        <v>0</v>
      </c>
      <c r="D26" s="101"/>
    </row>
    <row r="27" spans="1:4" ht="15">
      <c r="A27" s="46"/>
      <c r="B27" s="48" t="s">
        <v>33</v>
      </c>
      <c r="C27" s="100">
        <f>'część (6)'!F6</f>
        <v>0</v>
      </c>
      <c r="D27" s="101"/>
    </row>
    <row r="28" spans="1:4" ht="15">
      <c r="A28" s="46"/>
      <c r="B28" s="47" t="s">
        <v>34</v>
      </c>
      <c r="C28" s="100">
        <f>'część (7)'!F6</f>
        <v>0</v>
      </c>
      <c r="D28" s="101"/>
    </row>
    <row r="29" spans="1:4" ht="15">
      <c r="A29" s="46"/>
      <c r="B29" s="47" t="s">
        <v>35</v>
      </c>
      <c r="C29" s="100">
        <f>'część (8)'!F6</f>
        <v>0</v>
      </c>
      <c r="D29" s="101"/>
    </row>
    <row r="30" spans="1:4" ht="15">
      <c r="A30" s="46"/>
      <c r="B30" s="48" t="s">
        <v>36</v>
      </c>
      <c r="C30" s="100">
        <f>'część (9)'!F6</f>
        <v>0</v>
      </c>
      <c r="D30" s="101"/>
    </row>
    <row r="31" spans="1:4" ht="15">
      <c r="A31" s="46"/>
      <c r="B31" s="47" t="s">
        <v>37</v>
      </c>
      <c r="C31" s="100">
        <f>'część (10)'!F6</f>
        <v>0</v>
      </c>
      <c r="D31" s="101"/>
    </row>
    <row r="32" spans="1:4" ht="15">
      <c r="A32" s="46"/>
      <c r="B32" s="47" t="s">
        <v>38</v>
      </c>
      <c r="C32" s="100">
        <f>'część (11)'!F6</f>
        <v>0</v>
      </c>
      <c r="D32" s="101"/>
    </row>
    <row r="33" spans="1:4" ht="15">
      <c r="A33" s="37"/>
      <c r="B33" s="49"/>
      <c r="C33" s="37"/>
      <c r="D33" s="50"/>
    </row>
    <row r="34" spans="1:4" ht="99" customHeight="1">
      <c r="A34" s="37" t="s">
        <v>1</v>
      </c>
      <c r="B34" s="99" t="s">
        <v>65</v>
      </c>
      <c r="C34" s="99"/>
      <c r="D34" s="99"/>
    </row>
    <row r="35" spans="1:4" ht="22.5" customHeight="1">
      <c r="A35" s="37" t="s">
        <v>40</v>
      </c>
      <c r="B35" s="96" t="s">
        <v>39</v>
      </c>
      <c r="C35" s="88"/>
      <c r="D35" s="97"/>
    </row>
    <row r="36" spans="1:4" ht="53.25" customHeight="1">
      <c r="A36" s="37" t="s">
        <v>41</v>
      </c>
      <c r="B36" s="98" t="s">
        <v>97</v>
      </c>
      <c r="C36" s="98"/>
      <c r="D36" s="98"/>
    </row>
    <row r="37" spans="1:4" ht="81" customHeight="1">
      <c r="A37" s="51" t="s">
        <v>42</v>
      </c>
      <c r="B37" s="94" t="s">
        <v>68</v>
      </c>
      <c r="C37" s="94"/>
      <c r="D37" s="94"/>
    </row>
    <row r="38" spans="1:4" ht="53.25" customHeight="1">
      <c r="A38" s="37" t="s">
        <v>44</v>
      </c>
      <c r="B38" s="94" t="s">
        <v>43</v>
      </c>
      <c r="C38" s="95"/>
      <c r="D38" s="95"/>
    </row>
    <row r="39" spans="1:4" ht="40.5" customHeight="1">
      <c r="A39" s="37" t="s">
        <v>46</v>
      </c>
      <c r="B39" s="88" t="s">
        <v>45</v>
      </c>
      <c r="C39" s="96"/>
      <c r="D39" s="96"/>
    </row>
    <row r="40" spans="1:4" ht="55.5" customHeight="1">
      <c r="A40" s="37" t="s">
        <v>48</v>
      </c>
      <c r="B40" s="94" t="s">
        <v>47</v>
      </c>
      <c r="C40" s="95"/>
      <c r="D40" s="95"/>
    </row>
    <row r="41" spans="1:4" ht="126" customHeight="1">
      <c r="A41" s="37" t="s">
        <v>49</v>
      </c>
      <c r="B41" s="88" t="s">
        <v>64</v>
      </c>
      <c r="C41" s="88"/>
      <c r="D41" s="88"/>
    </row>
    <row r="42" spans="1:4" ht="15">
      <c r="A42" s="52" t="s">
        <v>63</v>
      </c>
      <c r="B42" s="35" t="s">
        <v>50</v>
      </c>
      <c r="C42" s="34"/>
      <c r="D42" s="37"/>
    </row>
    <row r="43" spans="1:4" ht="15">
      <c r="A43" s="37"/>
      <c r="B43" s="34"/>
      <c r="C43" s="34"/>
      <c r="D43" s="53"/>
    </row>
    <row r="44" spans="1:4" ht="15">
      <c r="A44" s="37"/>
      <c r="B44" s="89" t="s">
        <v>51</v>
      </c>
      <c r="C44" s="90"/>
      <c r="D44" s="91"/>
    </row>
    <row r="45" spans="1:4" ht="15">
      <c r="A45" s="37"/>
      <c r="B45" s="89" t="s">
        <v>52</v>
      </c>
      <c r="C45" s="91"/>
      <c r="D45" s="43"/>
    </row>
    <row r="46" spans="1:4" ht="15">
      <c r="A46" s="37"/>
      <c r="B46" s="92"/>
      <c r="C46" s="93"/>
      <c r="D46" s="43"/>
    </row>
    <row r="47" spans="1:4" ht="15">
      <c r="A47" s="37"/>
      <c r="B47" s="92"/>
      <c r="C47" s="93"/>
      <c r="D47" s="43"/>
    </row>
    <row r="48" spans="1:4" ht="15">
      <c r="A48" s="37"/>
      <c r="B48" s="92"/>
      <c r="C48" s="93"/>
      <c r="D48" s="43"/>
    </row>
    <row r="49" spans="1:4" ht="15">
      <c r="A49" s="37"/>
      <c r="B49" s="55" t="s">
        <v>53</v>
      </c>
      <c r="C49" s="55"/>
      <c r="D49" s="53"/>
    </row>
    <row r="50" spans="1:4" ht="15">
      <c r="A50" s="37"/>
      <c r="B50" s="89" t="s">
        <v>54</v>
      </c>
      <c r="C50" s="90"/>
      <c r="D50" s="91"/>
    </row>
    <row r="51" spans="1:4" ht="30">
      <c r="A51" s="37"/>
      <c r="B51" s="56" t="s">
        <v>52</v>
      </c>
      <c r="C51" s="54" t="s">
        <v>55</v>
      </c>
      <c r="D51" s="57" t="s">
        <v>56</v>
      </c>
    </row>
    <row r="52" spans="1:4" ht="15">
      <c r="A52" s="37"/>
      <c r="B52" s="58"/>
      <c r="C52" s="54"/>
      <c r="D52" s="59"/>
    </row>
    <row r="53" spans="1:4" ht="15">
      <c r="A53" s="37"/>
      <c r="B53" s="58"/>
      <c r="C53" s="54"/>
      <c r="D53" s="59"/>
    </row>
    <row r="54" spans="1:4" ht="15">
      <c r="A54" s="37"/>
      <c r="B54" s="55"/>
      <c r="C54" s="55"/>
      <c r="D54" s="53"/>
    </row>
    <row r="55" spans="1:4" ht="15">
      <c r="A55" s="37"/>
      <c r="B55" s="89" t="s">
        <v>57</v>
      </c>
      <c r="C55" s="90"/>
      <c r="D55" s="91"/>
    </row>
    <row r="56" spans="1:4" ht="15">
      <c r="A56" s="37"/>
      <c r="B56" s="86" t="s">
        <v>58</v>
      </c>
      <c r="C56" s="86"/>
      <c r="D56" s="43"/>
    </row>
    <row r="57" spans="1:4" ht="15">
      <c r="A57" s="37"/>
      <c r="B57" s="87"/>
      <c r="C57" s="87"/>
      <c r="D57" s="43"/>
    </row>
  </sheetData>
  <sheetProtection/>
  <mergeCells count="41">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B35:D35"/>
    <mergeCell ref="B36:D36"/>
    <mergeCell ref="B34:D34"/>
    <mergeCell ref="C27:D27"/>
    <mergeCell ref="C28:D28"/>
    <mergeCell ref="C29:D29"/>
    <mergeCell ref="C30:D30"/>
    <mergeCell ref="C31:D31"/>
    <mergeCell ref="C32:D32"/>
    <mergeCell ref="B37:D37"/>
    <mergeCell ref="B38:D38"/>
    <mergeCell ref="B39:D39"/>
    <mergeCell ref="B40:D40"/>
    <mergeCell ref="B50:D50"/>
    <mergeCell ref="B55:D55"/>
    <mergeCell ref="B56:C56"/>
    <mergeCell ref="B57:C57"/>
    <mergeCell ref="B41:D41"/>
    <mergeCell ref="B44:D44"/>
    <mergeCell ref="B45:C45"/>
    <mergeCell ref="B46:C46"/>
    <mergeCell ref="B47:C47"/>
    <mergeCell ref="B48:C48"/>
  </mergeCells>
  <printOptions/>
  <pageMargins left="0.7" right="0.7" top="0.75" bottom="0.75" header="0.3" footer="0.3"/>
  <pageSetup fitToHeight="0"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9"/>
      <c r="F1" s="109"/>
      <c r="G1" s="110" t="s">
        <v>61</v>
      </c>
      <c r="H1" s="110"/>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56.25" customHeight="1">
      <c r="A9" s="23" t="s">
        <v>1</v>
      </c>
      <c r="B9" s="70" t="s">
        <v>89</v>
      </c>
      <c r="C9" s="76">
        <v>10800</v>
      </c>
      <c r="D9" s="62" t="s">
        <v>70</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H17" sqref="H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09"/>
      <c r="F1" s="109"/>
      <c r="G1" s="110" t="s">
        <v>61</v>
      </c>
      <c r="H1" s="110"/>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61.5" customHeight="1">
      <c r="A9" s="23" t="s">
        <v>1</v>
      </c>
      <c r="B9" s="77" t="s">
        <v>90</v>
      </c>
      <c r="C9" s="78">
        <v>14000</v>
      </c>
      <c r="D9" s="62" t="s">
        <v>70</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4"/>
  <sheetViews>
    <sheetView showGridLines="0" zoomScale="110" zoomScaleNormal="110" zoomScaleSheetLayoutView="100" zoomScalePageLayoutView="0" workbookViewId="0" topLeftCell="A1">
      <selection activeCell="C19" sqref="C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09"/>
      <c r="F1" s="109"/>
      <c r="G1" s="110" t="s">
        <v>61</v>
      </c>
      <c r="H1" s="110"/>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30">
      <c r="A9" s="69">
        <v>1</v>
      </c>
      <c r="B9" s="74" t="s">
        <v>91</v>
      </c>
      <c r="C9" s="79">
        <v>20</v>
      </c>
      <c r="D9" s="85" t="s">
        <v>11</v>
      </c>
      <c r="E9" s="33"/>
      <c r="F9" s="33"/>
      <c r="G9" s="72"/>
      <c r="H9" s="26">
        <f>ROUND(ROUND(C9,2)*ROUND(G9,2),2)</f>
        <v>0</v>
      </c>
    </row>
    <row r="10" spans="1:8" ht="15" customHeight="1">
      <c r="A10" s="84"/>
      <c r="B10" s="80" t="s">
        <v>92</v>
      </c>
      <c r="C10" s="111" t="s">
        <v>93</v>
      </c>
      <c r="D10" s="112"/>
      <c r="E10" s="112"/>
      <c r="F10" s="112"/>
      <c r="G10" s="112"/>
      <c r="H10" s="113"/>
    </row>
    <row r="11" spans="1:8" ht="108.75" customHeight="1">
      <c r="A11" s="83"/>
      <c r="B11" s="81" t="s">
        <v>94</v>
      </c>
      <c r="C11" s="114"/>
      <c r="D11" s="115"/>
      <c r="E11" s="115"/>
      <c r="F11" s="115"/>
      <c r="G11" s="115"/>
      <c r="H11" s="115"/>
    </row>
    <row r="12" spans="1:8" ht="30.75" customHeight="1">
      <c r="A12" s="69">
        <v>2</v>
      </c>
      <c r="B12" s="74" t="s">
        <v>95</v>
      </c>
      <c r="C12" s="79">
        <v>200</v>
      </c>
      <c r="D12" s="85" t="s">
        <v>11</v>
      </c>
      <c r="E12" s="33"/>
      <c r="F12" s="33"/>
      <c r="G12" s="72"/>
      <c r="H12" s="26">
        <f>ROUND(ROUND(C12,2)*ROUND(G12,2),2)</f>
        <v>0</v>
      </c>
    </row>
    <row r="13" spans="1:8" ht="15">
      <c r="A13" s="84"/>
      <c r="B13" s="80" t="s">
        <v>92</v>
      </c>
      <c r="C13" s="111" t="s">
        <v>93</v>
      </c>
      <c r="D13" s="112"/>
      <c r="E13" s="112"/>
      <c r="F13" s="112"/>
      <c r="G13" s="112"/>
      <c r="H13" s="113"/>
    </row>
    <row r="14" spans="1:8" ht="75">
      <c r="A14" s="83"/>
      <c r="B14" s="82" t="s">
        <v>96</v>
      </c>
      <c r="C14" s="114"/>
      <c r="D14" s="115"/>
      <c r="E14" s="115"/>
      <c r="F14" s="115"/>
      <c r="G14" s="115"/>
      <c r="H14" s="115"/>
    </row>
  </sheetData>
  <sheetProtection/>
  <mergeCells count="6">
    <mergeCell ref="E1:F1"/>
    <mergeCell ref="G1:H1"/>
    <mergeCell ref="C10:H10"/>
    <mergeCell ref="C11:H11"/>
    <mergeCell ref="C13:H13"/>
    <mergeCell ref="C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9"/>
  <sheetViews>
    <sheetView showGridLines="0" zoomScaleSheetLayoutView="80" zoomScalePageLayoutView="0" workbookViewId="0" topLeftCell="A1">
      <selection activeCell="G15" sqref="G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09"/>
      <c r="F1" s="109"/>
      <c r="G1" s="110" t="s">
        <v>59</v>
      </c>
      <c r="H1" s="110"/>
    </row>
    <row r="2" spans="8:9" ht="15" customHeight="1">
      <c r="H2" s="3" t="s">
        <v>60</v>
      </c>
      <c r="I2" s="29"/>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31"/>
      <c r="E8" s="28" t="s">
        <v>8</v>
      </c>
      <c r="F8" s="28" t="s">
        <v>9</v>
      </c>
      <c r="G8" s="28" t="s">
        <v>10</v>
      </c>
      <c r="H8" s="28" t="s">
        <v>3</v>
      </c>
    </row>
    <row r="9" spans="1:8" s="27" customFormat="1" ht="153.75" customHeight="1">
      <c r="A9" s="23" t="s">
        <v>1</v>
      </c>
      <c r="B9" s="65" t="s">
        <v>69</v>
      </c>
      <c r="C9" s="66">
        <v>600</v>
      </c>
      <c r="D9" s="67" t="s">
        <v>70</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SheetLayoutView="80" zoomScalePageLayoutView="0" workbookViewId="0" topLeftCell="A1">
      <selection activeCell="E25" sqref="E2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09"/>
      <c r="F1" s="109"/>
      <c r="G1" s="110" t="s">
        <v>59</v>
      </c>
      <c r="H1" s="110"/>
    </row>
    <row r="2" ht="15">
      <c r="H2" s="3" t="s">
        <v>60</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31"/>
      <c r="E8" s="28" t="s">
        <v>8</v>
      </c>
      <c r="F8" s="28" t="s">
        <v>9</v>
      </c>
      <c r="G8" s="28" t="s">
        <v>10</v>
      </c>
      <c r="H8" s="28" t="s">
        <v>3</v>
      </c>
    </row>
    <row r="9" spans="1:8" s="27" customFormat="1" ht="53.25" customHeight="1">
      <c r="A9" s="23" t="s">
        <v>1</v>
      </c>
      <c r="B9" s="65" t="s">
        <v>71</v>
      </c>
      <c r="C9" s="66">
        <v>10900</v>
      </c>
      <c r="D9" s="67" t="s">
        <v>70</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zoomScale="115" zoomScaleNormal="115" zoomScaleSheetLayoutView="100" zoomScalePageLayoutView="0" workbookViewId="0" topLeftCell="A4">
      <selection activeCell="B20" sqref="B2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09"/>
      <c r="F1" s="109"/>
      <c r="G1" s="110" t="s">
        <v>59</v>
      </c>
      <c r="H1" s="110"/>
    </row>
    <row r="2" ht="19.5" customHeight="1">
      <c r="H2" s="3" t="s">
        <v>60</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28" t="s">
        <v>5</v>
      </c>
      <c r="B8" s="28" t="s">
        <v>7</v>
      </c>
      <c r="C8" s="30" t="s">
        <v>6</v>
      </c>
      <c r="D8" s="31"/>
      <c r="E8" s="28" t="s">
        <v>8</v>
      </c>
      <c r="F8" s="28" t="s">
        <v>9</v>
      </c>
      <c r="G8" s="28" t="s">
        <v>10</v>
      </c>
      <c r="H8" s="28" t="s">
        <v>3</v>
      </c>
    </row>
    <row r="9" spans="1:8" s="27" customFormat="1" ht="217.5" customHeight="1">
      <c r="A9" s="23" t="s">
        <v>1</v>
      </c>
      <c r="B9" s="65" t="s">
        <v>72</v>
      </c>
      <c r="C9" s="68">
        <v>350</v>
      </c>
      <c r="D9" s="67" t="s">
        <v>70</v>
      </c>
      <c r="E9" s="24"/>
      <c r="F9" s="24"/>
      <c r="G9" s="25"/>
      <c r="H9" s="26">
        <f>ROUND(ROUND(C9,2)*ROUND(G9,2),2)</f>
        <v>0</v>
      </c>
    </row>
    <row r="10" spans="1:8" ht="18.75" customHeight="1">
      <c r="A10" s="64" t="s">
        <v>40</v>
      </c>
      <c r="B10" s="33" t="s">
        <v>73</v>
      </c>
      <c r="C10" s="75">
        <v>20</v>
      </c>
      <c r="D10" s="63" t="s">
        <v>70</v>
      </c>
      <c r="E10" s="33"/>
      <c r="F10" s="33"/>
      <c r="G10" s="72"/>
      <c r="H10" s="26">
        <f>ROUND(ROUND(C10,2)*ROUND(G10,2),2)</f>
        <v>0</v>
      </c>
    </row>
    <row r="11" spans="1:8" ht="22.5" customHeight="1">
      <c r="A11" s="64" t="s">
        <v>41</v>
      </c>
      <c r="B11" s="33" t="s">
        <v>74</v>
      </c>
      <c r="C11" s="75">
        <v>16</v>
      </c>
      <c r="D11" s="63" t="s">
        <v>70</v>
      </c>
      <c r="E11" s="33"/>
      <c r="F11" s="33"/>
      <c r="G11" s="72"/>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A11" sqref="A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09"/>
      <c r="F1" s="109"/>
      <c r="G1" s="110" t="s">
        <v>59</v>
      </c>
      <c r="H1" s="110"/>
    </row>
    <row r="2" ht="15">
      <c r="H2" s="3" t="s">
        <v>60</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28" t="s">
        <v>5</v>
      </c>
      <c r="B8" s="28" t="s">
        <v>7</v>
      </c>
      <c r="C8" s="30" t="s">
        <v>6</v>
      </c>
      <c r="D8" s="31"/>
      <c r="E8" s="28" t="s">
        <v>8</v>
      </c>
      <c r="F8" s="28" t="s">
        <v>9</v>
      </c>
      <c r="G8" s="28" t="s">
        <v>10</v>
      </c>
      <c r="H8" s="28" t="s">
        <v>3</v>
      </c>
    </row>
    <row r="9" spans="1:8" s="27" customFormat="1" ht="56.25" customHeight="1">
      <c r="A9" s="23" t="s">
        <v>1</v>
      </c>
      <c r="B9" s="70" t="s">
        <v>75</v>
      </c>
      <c r="C9" s="76">
        <v>32000</v>
      </c>
      <c r="D9" s="62" t="s">
        <v>70</v>
      </c>
      <c r="E9" s="24"/>
      <c r="F9" s="24"/>
      <c r="G9" s="25"/>
      <c r="H9" s="26">
        <f>ROUND(ROUND(C9,2)*ROUND(G9,2),2)</f>
        <v>0</v>
      </c>
    </row>
    <row r="10" spans="1:8" ht="146.25" customHeight="1">
      <c r="A10" s="64" t="s">
        <v>40</v>
      </c>
      <c r="B10" s="71" t="s">
        <v>76</v>
      </c>
      <c r="C10" s="76">
        <v>200</v>
      </c>
      <c r="D10" s="62" t="s">
        <v>70</v>
      </c>
      <c r="E10" s="33"/>
      <c r="F10" s="33"/>
      <c r="G10" s="72"/>
      <c r="H10" s="26">
        <f>ROUND(ROUND(C10,2)*ROUND(G10,2),2)</f>
        <v>0</v>
      </c>
    </row>
    <row r="11" spans="1:8" ht="71.25" customHeight="1">
      <c r="A11" s="64" t="s">
        <v>41</v>
      </c>
      <c r="B11" s="71" t="s">
        <v>77</v>
      </c>
      <c r="C11" s="76">
        <v>16600</v>
      </c>
      <c r="D11" s="62" t="s">
        <v>70</v>
      </c>
      <c r="E11" s="33"/>
      <c r="F11" s="33"/>
      <c r="G11" s="72"/>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09"/>
      <c r="F1" s="109"/>
      <c r="G1" s="110" t="s">
        <v>61</v>
      </c>
      <c r="H1" s="110"/>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33.25" customHeight="1">
      <c r="A9" s="23">
        <v>1</v>
      </c>
      <c r="B9" s="39" t="s">
        <v>78</v>
      </c>
      <c r="C9" s="76">
        <v>200</v>
      </c>
      <c r="D9" s="62" t="s">
        <v>70</v>
      </c>
      <c r="E9" s="24"/>
      <c r="F9" s="24"/>
      <c r="G9" s="25"/>
      <c r="H9" s="26">
        <f>ROUND(ROUND(C9,2)*ROUND(G9,2),2)</f>
        <v>0</v>
      </c>
    </row>
    <row r="10" spans="1:8" s="27" customFormat="1" ht="93.75" customHeight="1">
      <c r="A10" s="23">
        <v>2</v>
      </c>
      <c r="B10" s="73" t="s">
        <v>79</v>
      </c>
      <c r="C10" s="76">
        <v>200</v>
      </c>
      <c r="D10" s="62" t="s">
        <v>70</v>
      </c>
      <c r="E10" s="24"/>
      <c r="F10" s="24"/>
      <c r="G10" s="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09"/>
      <c r="F1" s="109"/>
      <c r="G1" s="110" t="s">
        <v>61</v>
      </c>
      <c r="H1" s="110"/>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31" customHeight="1">
      <c r="A9" s="23" t="s">
        <v>1</v>
      </c>
      <c r="B9" s="39" t="s">
        <v>80</v>
      </c>
      <c r="C9" s="76">
        <v>620</v>
      </c>
      <c r="D9" s="62" t="s">
        <v>70</v>
      </c>
      <c r="E9" s="24"/>
      <c r="F9" s="24"/>
      <c r="G9" s="25"/>
      <c r="H9" s="26">
        <f>ROUND(ROUND(C9,2)*ROUND(G9,2),2)</f>
        <v>0</v>
      </c>
    </row>
    <row r="10" spans="1:8" ht="117" customHeight="1">
      <c r="A10" s="64" t="s">
        <v>40</v>
      </c>
      <c r="B10" s="71" t="s">
        <v>81</v>
      </c>
      <c r="C10" s="76">
        <v>2600</v>
      </c>
      <c r="D10" s="62" t="s">
        <v>70</v>
      </c>
      <c r="E10" s="33"/>
      <c r="F10" s="33"/>
      <c r="G10" s="72"/>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8">
      <selection activeCell="A12" sqref="A12:IV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9"/>
      <c r="F1" s="109"/>
      <c r="G1" s="110" t="s">
        <v>61</v>
      </c>
      <c r="H1" s="110"/>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48.5" customHeight="1">
      <c r="A9" s="69" t="s">
        <v>1</v>
      </c>
      <c r="B9" s="70" t="s">
        <v>82</v>
      </c>
      <c r="C9" s="76">
        <v>500</v>
      </c>
      <c r="D9" s="62" t="s">
        <v>11</v>
      </c>
      <c r="E9" s="33"/>
      <c r="F9" s="33"/>
      <c r="G9" s="72"/>
      <c r="H9" s="26">
        <f>ROUND(ROUND(C9,2)*ROUND(G9,2),2)</f>
        <v>0</v>
      </c>
    </row>
    <row r="10" spans="1:8" ht="151.5" customHeight="1">
      <c r="A10" s="69" t="s">
        <v>40</v>
      </c>
      <c r="B10" s="71" t="s">
        <v>83</v>
      </c>
      <c r="C10" s="76">
        <v>4300</v>
      </c>
      <c r="D10" s="62" t="s">
        <v>11</v>
      </c>
      <c r="E10" s="33"/>
      <c r="F10" s="33"/>
      <c r="G10" s="72"/>
      <c r="H10" s="26">
        <f>ROUND(ROUND(C10,2)*ROUND(G10,2),2)</f>
        <v>0</v>
      </c>
    </row>
    <row r="11" spans="1:8" ht="79.5" customHeight="1">
      <c r="A11" s="69" t="s">
        <v>41</v>
      </c>
      <c r="B11" s="71" t="s">
        <v>84</v>
      </c>
      <c r="C11" s="76">
        <v>12900</v>
      </c>
      <c r="D11" s="62" t="s">
        <v>11</v>
      </c>
      <c r="E11" s="33"/>
      <c r="F11" s="33"/>
      <c r="G11" s="72"/>
      <c r="H11" s="26">
        <f>ROUND(ROUND(C11,2)*ROUND(G11,2),2)</f>
        <v>0</v>
      </c>
    </row>
    <row r="12" spans="1:8" ht="93" customHeight="1">
      <c r="A12" s="69" t="s">
        <v>42</v>
      </c>
      <c r="B12" s="70" t="s">
        <v>85</v>
      </c>
      <c r="C12" s="76">
        <v>15600</v>
      </c>
      <c r="D12" s="62" t="s">
        <v>11</v>
      </c>
      <c r="E12" s="33"/>
      <c r="F12" s="33"/>
      <c r="G12" s="72"/>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70"/>
  <sheetViews>
    <sheetView showGridLines="0" zoomScaleSheetLayoutView="100" zoomScalePageLayoutView="0" workbookViewId="0" topLeftCell="A1">
      <selection activeCell="A11" sqref="A11:IV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09"/>
      <c r="F1" s="109"/>
      <c r="G1" s="110" t="s">
        <v>61</v>
      </c>
      <c r="H1" s="110"/>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37.5" customHeight="1">
      <c r="A9" s="69" t="s">
        <v>1</v>
      </c>
      <c r="B9" s="70" t="s">
        <v>86</v>
      </c>
      <c r="C9" s="76">
        <v>80</v>
      </c>
      <c r="D9" s="62" t="s">
        <v>70</v>
      </c>
      <c r="E9" s="33"/>
      <c r="F9" s="33"/>
      <c r="G9" s="72"/>
      <c r="H9" s="26">
        <f>ROUND(ROUND(C9,2)*ROUND(G9,2),2)</f>
        <v>0</v>
      </c>
    </row>
    <row r="10" spans="1:8" ht="39.75" customHeight="1">
      <c r="A10" s="69" t="s">
        <v>40</v>
      </c>
      <c r="B10" s="73" t="s">
        <v>87</v>
      </c>
      <c r="C10" s="76">
        <v>30</v>
      </c>
      <c r="D10" s="62" t="s">
        <v>70</v>
      </c>
      <c r="E10" s="33"/>
      <c r="F10" s="33"/>
      <c r="G10" s="72"/>
      <c r="H10" s="26">
        <f>ROUND(ROUND(C10,2)*ROUND(G10,2),2)</f>
        <v>0</v>
      </c>
    </row>
    <row r="11" spans="1:8" ht="45" customHeight="1">
      <c r="A11" s="69" t="s">
        <v>41</v>
      </c>
      <c r="B11" s="71" t="s">
        <v>88</v>
      </c>
      <c r="C11" s="76">
        <v>10</v>
      </c>
      <c r="D11" s="62" t="s">
        <v>70</v>
      </c>
      <c r="E11" s="33"/>
      <c r="F11" s="33"/>
      <c r="G11" s="72"/>
      <c r="H11" s="26">
        <f>ROUND(ROUND(C11,2)*ROUND(G11,2),2)</f>
        <v>0</v>
      </c>
    </row>
    <row r="70" ht="15">
      <c r="I70" s="32" t="s">
        <v>62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2019-04-08T13:23:13Z</cp:lastPrinted>
  <dcterms:created xsi:type="dcterms:W3CDTF">2003-05-16T10:10:29Z</dcterms:created>
  <dcterms:modified xsi:type="dcterms:W3CDTF">2020-06-02T10:09:43Z</dcterms:modified>
  <cp:category/>
  <cp:version/>
  <cp:contentType/>
  <cp:contentStatus/>
</cp:coreProperties>
</file>