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565" yWindow="3825" windowWidth="14055" windowHeight="9660" tabRatio="702" activeTab="1"/>
  </bookViews>
  <sheets>
    <sheet name="Formularz oferty" sheetId="1" r:id="rId1"/>
    <sheet name="część (1)" sheetId="2" r:id="rId2"/>
    <sheet name="część (2)" sheetId="3" r:id="rId3"/>
  </sheets>
  <definedNames>
    <definedName name="_xlnm.Print_Area" localSheetId="0">'Formularz oferty'!$A$1:$D$49</definedName>
  </definedNames>
  <calcPr fullCalcOnLoad="1"/>
</workbook>
</file>

<file path=xl/sharedStrings.xml><?xml version="1.0" encoding="utf-8"?>
<sst xmlns="http://schemas.openxmlformats.org/spreadsheetml/2006/main" count="120" uniqueCount="97">
  <si>
    <t>Cena brutto:</t>
  </si>
  <si>
    <t>1.</t>
  </si>
  <si>
    <t>2.</t>
  </si>
  <si>
    <t>3.</t>
  </si>
  <si>
    <t>4.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</si>
  <si>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</si>
  <si>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</si>
  <si>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</si>
  <si>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</si>
  <si>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</si>
  <si>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</si>
  <si>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</si>
  <si>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</si>
  <si>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</si>
  <si>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</si>
  <si>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</si>
  <si>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</si>
  <si>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</si>
  <si>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</si>
  <si>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</si>
  <si>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</si>
  <si>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</si>
  <si>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</si>
  <si>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</si>
  <si>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powiat:</t>
  </si>
  <si>
    <t>województwo:</t>
  </si>
  <si>
    <t>nazwa Wykonawcy:</t>
  </si>
  <si>
    <t>Poz.</t>
  </si>
  <si>
    <t>6.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</si>
  <si>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</si>
  <si>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</si>
  <si>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</si>
  <si>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</si>
  <si>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</si>
  <si>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</si>
  <si>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</si>
  <si>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</si>
  <si>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</si>
  <si>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</si>
  <si>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</si>
  <si>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</si>
  <si>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</si>
  <si>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</si>
  <si>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</si>
  <si>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</si>
  <si>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</si>
  <si>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</si>
  <si>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</si>
  <si>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t>załącznik nr 1a do specyfikacji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</si>
  <si>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</si>
  <si>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r>
      <t xml:space="preserve">Oświadczamy, że jesteśmy małym lub średnim przedsiębiorstwem: TAK/NIE </t>
    </r>
    <r>
      <rPr>
        <i/>
        <sz val="9"/>
        <rFont val="Garamond"/>
        <family val="1"/>
      </rPr>
      <t>(niepotrzebne skreślić).</t>
    </r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</si>
  <si>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9"/>
        <rFont val="Garamond"/>
        <family val="1"/>
      </rPr>
      <t>*Jeżeli wykonawca nie poda tych informacji to Zamawiający przyjmie, że wykonawca nie zamierza powierzać żadnej części zamówienia podwykonawcy</t>
    </r>
  </si>
  <si>
    <t>9.</t>
  </si>
  <si>
    <t>Dostawa materiałów onkologicznych.</t>
  </si>
  <si>
    <t>DFP.271.184.2018.ADB</t>
  </si>
  <si>
    <t>Oświadczamy, że zamówienie będziemy wykonywać do czasu wyczerpania kwoty wynagrodzenia umownego, jednak nie dłużej niż przez 24 miesiące od dnia zawarcia umowy.</t>
  </si>
  <si>
    <t xml:space="preserve">2. </t>
  </si>
  <si>
    <t>7.</t>
  </si>
  <si>
    <t xml:space="preserve">8. </t>
  </si>
  <si>
    <t>10.</t>
  </si>
  <si>
    <r>
      <t xml:space="preserve"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usług”.</t>
    </r>
    <r>
      <rPr>
        <sz val="11"/>
        <rFont val="Garamond"/>
        <family val="1"/>
      </rPr>
      <t xml:space="preserve">
</t>
    </r>
  </si>
  <si>
    <t xml:space="preserve">Zestaw do założenia portu naczyniowego* Gotowy zestaw zawierający port wykonany w całości z tytanu (komora i obudowa portu wykonane z tytanu), wraz z cewnikiem i kompletem akcesoriów umożliwiających implantację portu. 
Port: waga do 13g, wysokość do 13,5mm i objętość komory od 0,6 do 0,7 ml. Boczne ułożenie kaniuli wyjściowej,  komora portu w kształcie zbliżonym do stożka. Otwory do przyszycia portu wypełnione silikonem. Port kompatybilny ze środowiskiem MRI oraz umożliwiający podawanie środków kontrastowych w CT. Port dający możliwość automatycznych infuzji.
Cewnik silikonowy: średnica zewnętrzna max. do 2,5 mm, średnica wewnętrzna min. 1,4mm i długości 650-700mm. Cewnik posiada oznaczenie długości co 1 cm i daje cień radiologiczny.
Zestaw zawiera: port, cewnik, dwie niskooporowe strzykawki 10ml, igłę do nakłucia żyły 18G, dwie igły Hubera, w tym jedną z motylkiem, drenem i zaciskiem kompatybilną ze środowiskiem MRI, rozszerzadło z prowadnicą typu J (długość min. 50cm), prowadnicę implantacyjną z rozrywalną końcówką, tunelizator tępo zakończony, mechanizm mocujący cewnik z portem (2X). Pakiet informacyjny dla pacjenta i instrukcję w języku polskim.                                                                                                                                                                                            Zamawiający dopuszcza: Port wykonany z tytanu i polioksymetylenu lub biokompatybilnego polisulfonu (komora portu wykonana z tytanu, obudowa z polioksymetylenu lub biokompatybilnego polisulfonu). Objętość komory od 0,35 do 0,7 ml z promienistym ułożeniem kaniuli wyjściowej. Port o wysokości do 14,7 mm. Cewnik silikonowy – średnicy zewnętrznej max.  2,8 mm  średnica wewnętrzna min. 1,1 mm oraz długość 600-760 mm. Zestaw zawiera bańkę Raulersona (zamiast strzykawki) oraz strzykawkę niskooporową 10 ml lub zestaw do założenia portu naczyniowego z dwoma niskooporowymi strzykawkami 12ml oraz wygodnym i szybkim połączeniem cewnika z portem- łącznik na stałe połączony z dyszą komory portu. Klasyczne ułożenie kaniuli wyjściowej. Porty z małymi otworami (niewypełnione silikonem) przeznaczonym do przyszycia portu.                                                                 
                        </t>
  </si>
  <si>
    <t xml:space="preserve">Zestaw do założenia portu naczyniowego* Gotowy zestaw zawierający niskoprofilowy port wykonany w całości z tytanu (komora i obudowa portu wykonane z tytanu), wraz z cewnikiem i kompletem akcesoriów umożliwiających implantację portu. 
Port: waga do 10g, wysokość do 11,5mm i objętość komory od 0,4 ml. Boczne ułożenie kaniuli wyjściowej,  komora portu w kształcie zbliżonym do stożka. Otwory do przyszycia portu wypełnione silikonem.  Port kompatybilny ze środowiskiem MRI oraz umożliwiający podawanie środków kontrastowych w CT. Port dający możliwość automatycznych infuzji.
Cewnik poliuretanowy: średnica zewnętrzna max. do 2,2 mm, średnica wewnętrzna min. 1,4mm i długości 550-600mm. Cewnik posiada oznaczenie długości co 1 cm i daje cień radiologiczny.
Zestaw zawiera: port, cewnik, dwie niskooporowe strzykawki 10ml, igłę do nakłucia żyły, dwie igły Hubera, w tym jedną z motylkiem, drenem i zaciskiem kompatybilną ze środowiskiem MRI, rozszerzadło z prowadnicą typu J (długość min. 50cm), prowadnicę implantacyjną z rozrywalną końcówką, tunelizator tępo zakończony, mechanizm mocujący cewnik z portem (2X). Pakiet informacyjny dla pacjenta i instrukcję w języku polskim.                                                                                                                                                                                                                     Zamawiający dopuszcza:                                                                                                                                                                            Port wykonany z tytanu i polioksymetylenu lub biokompatybilnego polisulfonu (komora portu wykonana z tytanu, obudowa z polioksymetylenu lub biokompatybilnego polisulfonu). waga do 10,5 g. Objętość komory od 0,25 mm, z promienistym ułożeniem kaniuli wyjściowej. Cewnik silikonowy – średnica zewnętrzna max 2,6 mm, średnica wewnętrzna min. 1,00 mm oraz długość 550-760 mm. Zestaw zawiera bańkę Raulersona (zamiast strzykawki) oraz strzykawkę niskooporową 10 ml lub zestaw do założenia portu naczyniowego z dwoma niskooporowymi strzykawkami 12ml oraz wygodnym i szybkim połączeniem cewnika z portem- łącznik na stałe połączony z dyszą komory portu. Klasyczne ułożenie kaniuli wyjściowej. Porty z małymi otworami (niewypełnione silikonem) przeznaczonym do przyszycia portu. </t>
  </si>
  <si>
    <t>Każdy port ma być dostarczany wraz z obłożeniem do implantacji zawierającym:</t>
  </si>
  <si>
    <t>Ilość</t>
  </si>
  <si>
    <t>serweta na stół narzędziowy 100x150 cm</t>
  </si>
  <si>
    <t>fartuch chirurgiczny roz. L</t>
  </si>
  <si>
    <t>serweta samoprzylepna 75x90cm, preferencyjnie składana w harmonijke nie "zwijana"</t>
  </si>
  <si>
    <t>kompres gazowy 7,5x7,5 cm 17 N 16 W</t>
  </si>
  <si>
    <t xml:space="preserve">kompres gazowy 5x5 cm z nitką barytową 17N 16W </t>
  </si>
  <si>
    <t xml:space="preserve">samoprzylepny opatrunek na ranę 12x8cm przezroczysty </t>
  </si>
  <si>
    <t xml:space="preserve">samoprzylepny opatrunek na ranę 7,2x5cm </t>
  </si>
  <si>
    <t>Tupfer, Jałowe kule. Rozmiar 20cm x 20cm</t>
  </si>
  <si>
    <t>miska nerkowa plastikowa 700ml</t>
  </si>
  <si>
    <t>strzykawka 10ml zakręcana</t>
  </si>
  <si>
    <t>strzykawka 10ml niezakręcana</t>
  </si>
  <si>
    <t>strzykawka 20ml zakręcana</t>
  </si>
  <si>
    <t>strzykawka 10ml zakręcana, kolorowa</t>
  </si>
  <si>
    <t>instrument kleszczyki  proste 20-24 cm typu Korcang plastikowe</t>
  </si>
  <si>
    <t>instrument kleszczyki anatomiczne zagięte typu Pean, Micro-Mosquito 10-12 cm (metalowe)</t>
  </si>
  <si>
    <t>instrument imadło chirurgiczne typu Pean-Hegar 14 cm (metalowe)</t>
  </si>
  <si>
    <t>instrument imadło chirurgiczne  typu Pean-Hegar 12 cm (metalowe)</t>
  </si>
  <si>
    <t>instrument hak do ran typu Senn 16 cm (metalowe)</t>
  </si>
  <si>
    <t>instrument pęseta chirurgiczna  prosta typu DeBakey 14 cm (metalowe)</t>
  </si>
  <si>
    <t>skalpel jednorazowy nr 11 (metalowe)</t>
  </si>
  <si>
    <t>nożyczki ostro tępe wygięte 14-16 cm (metalowe)</t>
  </si>
  <si>
    <t>igła do nabierania leków 0,8</t>
  </si>
  <si>
    <t>igła iniekcyjna 0,6</t>
  </si>
  <si>
    <t>szew niewchłanialny monofilament grubość 3</t>
  </si>
  <si>
    <t>szew wchłanialny pleciony grubość 3</t>
  </si>
  <si>
    <t>osłona jałowa (rękaw) na głowice USG</t>
  </si>
  <si>
    <t>Lp.</t>
  </si>
  <si>
    <t>Igły do wlewów - Igła typu Hubera z motylkiem, drenem, zaciskiem i systemem zapobiegającym przypadkowemu zakłuciu. długość 19 mm, grubość dostępna w rozmiarach: 19Ga, 20Ga. Rozmiary igieł oznaczone kolorami. Igły kompatybilne ze środowiskiem MRI (do 3 Tesli) i dające możliwość automatycznych infuzji.
Zamawiający dopuszcza igłę o długości 20 mm i grubości 19Ga, 20Ga, 22Ga (do wyboru przez zamawiającego)</t>
  </si>
  <si>
    <t xml:space="preserve">Igły do wlewów - Igła typu Hubera z motylkiem, drenem, zaciskiem i systemem zapobiegającym przypadkowemu zakłuciu. długość 13 mm, grubość dostępna w rozmiarach: 19Ga, 20Ga. Rozmiary igieł oznaczone kolorami. Igły kompatybilne ze środowiskiem MRI (do 3 Tesli) i dające możliwość automatycznych infuzji
Zamawiający dopuszcza igłę o długości 15 mm lub 16 mm i grubości 19Ga, 20Ga, 22Ga (do wyboru przez zamawiającego)                                             </t>
  </si>
  <si>
    <t>Igły do wlewów - Igła typu Hubera z motylkiem, drenem, zaciskiem i systemem zapobiegającym przypadkowemu zakłuciu. długość 25,4mm, grubość dostępna w rozmiarach: 19Ga, 20Ga. Rozmiary igieł oznaczone kolorami. Igły kompatybilne ze środowiskiem MRI (do 3 Tesli) i dające możliwość automatycznych infuzji.
Zamawiający dopuszcza igłę o długości 25 mm i grubości 19Ga, 20Ga, 22Ga (do wyboru przez zamawiającego)</t>
  </si>
  <si>
    <t xml:space="preserve">Zestaw do założenia portu naczyniowego* Gotowy zestaw zawierający port wykonany w całości z tytanu (komora i obudowa portu wykonane z tytanu), wraz z cewnikiem i kompletem akcesoriów umożliwiających implantację portu. 
Port: waga do 13g, wysokość do 13,5mm i objętość komory od 0,6 do 0,7 ml. Boczne ułożenie kaniuli wyjściowej,  komora portu w kształcie zbliżonym do stożka.  Otwory do przyszycia portu wypełnione silikonem. Port kompatybilny ze środowiskiem MRI oraz umożliwiający podawanie środków kontrastowych w CT. Port dający możliwość automatycznych infuzji.
Cewnik silikonowy: średnica zewnętrzna max. do 3,2 mm, średnica wewnętrzna min. 1,6mm i długości 650-700mm. Cewnik posiada oznaczenie długości co 1 cm i daje cień radiologiczny.
Zestaw zawiera: port, cewnik, dwie niskooporowe strzykawki 10ml, igłę do nakłucia żyły 18G, dwie igły Hubera, w tym jedną z motylkiem, drenem i zaciskiem kompatybilną ze środowiskiem MRI, rozszerzadło z prowadnicą typu J (długość min. 50cm), prowadnicę implantacyjną z rozrywalną końcówką, tunelizator tępo zakończony, mechanizm mocujący cewnik z portem (2X). Pakiet informacyjny dla pacjenta i instrukcję w języku polskim.
Zamawiający dopuszcza:                                                                                                                                                                            Port wykonany z tytanu i polioksymetylenu lub biokompatybilnego polisulfonu (komora portu wykonana z tytanu, obudowa z polioksymetylenu lub biokompatybilnego polisulfonu). Objętość komory od 0,35 do 0,7 ml, wysokość komory max. 14,7 mm, z promienistym lub klasycznym ułożeniem kaniuli wyjściowej. Cewnik silikonowy – średnica wewnętrzna min. 1,00 mm oraz długość 600-760 mm. Zestaw zawiera bańkę Raulersona (zamiast strzykawki) oraz strzykawkę niskooporową 10 ml lub zestaw do założenia portu naczyniowego z dwoma niskooporowymi strzykawkami 12ml oraz wygodnym i szybkim połączeniem cewnika z portem- łącznik na stałe połączony z dyszą komory portu. Klasyczne ułożenie kaniuli wyjściowej. Porty z małymi otworami (niewypełnione silikonem) przeznaczonym do przyszycia portu. </t>
  </si>
  <si>
    <t>*Dotyczy pozycji 1-3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</si>
</sst>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[$€-1]_-;\-* #,##0.00\ [$€-1]_-;_-* &quot;-&quot;??\ [$€-1]_-;_-@_-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i/>
      <sz val="9"/>
      <name val="Garamond"/>
      <family val="1"/>
    </font>
    <font>
      <b/>
      <sz val="12"/>
      <name val="Garamond"/>
      <family val="1"/>
    </font>
    <font>
      <i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1" fontId="5" fillId="33" borderId="0" xfId="0" applyNumberFormat="1" applyFont="1" applyFill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75" fontId="4" fillId="33" borderId="11" xfId="42" applyNumberFormat="1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3" fontId="5" fillId="0" borderId="0" xfId="67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44" fontId="5" fillId="0" borderId="10" xfId="0" applyNumberFormat="1" applyFont="1" applyFill="1" applyBorder="1" applyAlignment="1" applyProtection="1">
      <alignment vertical="top" wrapText="1"/>
      <protection locked="0"/>
    </xf>
    <xf numFmtId="44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26" fillId="34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34" borderId="10" xfId="0" applyFont="1" applyFill="1" applyBorder="1" applyAlignment="1">
      <alignment horizontal="left" vertical="center" wrapText="1"/>
    </xf>
    <xf numFmtId="3" fontId="28" fillId="0" borderId="10" xfId="57" applyNumberFormat="1" applyFont="1" applyBorder="1" applyAlignment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left" vertical="center" wrapText="1"/>
      <protection locked="0"/>
    </xf>
    <xf numFmtId="0" fontId="28" fillId="0" borderId="10" xfId="57" applyFont="1" applyBorder="1" applyAlignment="1">
      <alignment horizontal="center" vertical="center" wrapText="1"/>
      <protection/>
    </xf>
    <xf numFmtId="0" fontId="29" fillId="33" borderId="12" xfId="0" applyFont="1" applyFill="1" applyBorder="1" applyAlignment="1" applyProtection="1">
      <alignment horizontal="center" vertical="center" wrapText="1"/>
      <protection locked="0"/>
    </xf>
    <xf numFmtId="0" fontId="30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3" fontId="4" fillId="0" borderId="15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/>
    </xf>
    <xf numFmtId="44" fontId="5" fillId="0" borderId="14" xfId="67" applyNumberFormat="1" applyFont="1" applyFill="1" applyBorder="1" applyAlignment="1" applyProtection="1">
      <alignment horizontal="left" vertical="center" wrapText="1"/>
      <protection locked="0"/>
    </xf>
    <xf numFmtId="44" fontId="5" fillId="0" borderId="14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4" fontId="5" fillId="0" borderId="11" xfId="67" applyNumberFormat="1" applyFont="1" applyFill="1" applyBorder="1" applyAlignment="1" applyProtection="1">
      <alignment horizontal="left" vertical="center" wrapText="1"/>
      <protection locked="0"/>
    </xf>
    <xf numFmtId="44" fontId="5" fillId="0" borderId="12" xfId="67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10" xfId="53"/>
    <cellStyle name="Normalny 2" xfId="54"/>
    <cellStyle name="Normalny 2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e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F52"/>
  <sheetViews>
    <sheetView showGridLines="0" zoomScale="120" zoomScaleNormal="120" zoomScaleSheetLayoutView="130" zoomScalePageLayoutView="115" workbookViewId="0" topLeftCell="A31">
      <selection activeCell="C54" sqref="C54"/>
    </sheetView>
  </sheetViews>
  <sheetFormatPr defaultColWidth="9.00390625" defaultRowHeight="12.75"/>
  <cols>
    <col min="1" max="1" width="3.625" style="11" customWidth="1"/>
    <col min="2" max="2" width="19.125" style="11" customWidth="1"/>
    <col min="3" max="3" width="61.875" style="11" customWidth="1"/>
    <col min="4" max="4" width="23.75390625" style="29" customWidth="1"/>
    <col min="5" max="5" width="12.25390625" style="11" customWidth="1"/>
    <col min="6" max="10" width="9.125" style="11" customWidth="1"/>
    <col min="11" max="11" width="16.625" style="11" customWidth="1"/>
    <col min="12" max="13" width="16.125" style="11" customWidth="1"/>
    <col min="14" max="16384" width="9.125" style="11" customWidth="1"/>
  </cols>
  <sheetData>
    <row r="1" ht="18" customHeight="1">
      <c r="D1" s="26" t="s">
        <v>47</v>
      </c>
    </row>
    <row r="2" spans="2:4" ht="18" customHeight="1">
      <c r="B2" s="27"/>
      <c r="C2" s="28" t="s">
        <v>41</v>
      </c>
      <c r="D2" s="27"/>
    </row>
    <row r="3" ht="18" customHeight="1"/>
    <row r="4" spans="2:5" ht="18" customHeight="1">
      <c r="B4" s="11" t="s">
        <v>32</v>
      </c>
      <c r="C4" s="11" t="s">
        <v>54</v>
      </c>
      <c r="E4" s="10"/>
    </row>
    <row r="5" ht="18" customHeight="1">
      <c r="E5" s="10"/>
    </row>
    <row r="6" spans="2:6" ht="21" customHeight="1">
      <c r="B6" s="11" t="s">
        <v>31</v>
      </c>
      <c r="C6" s="73" t="s">
        <v>53</v>
      </c>
      <c r="D6" s="73"/>
      <c r="E6" s="6"/>
      <c r="F6" s="1"/>
    </row>
    <row r="7" ht="18" customHeight="1"/>
    <row r="8" spans="2:5" ht="18" customHeight="1">
      <c r="B8" s="30" t="s">
        <v>26</v>
      </c>
      <c r="C8" s="69"/>
      <c r="D8" s="70"/>
      <c r="E8" s="10"/>
    </row>
    <row r="9" spans="2:5" ht="31.5" customHeight="1">
      <c r="B9" s="30" t="s">
        <v>33</v>
      </c>
      <c r="C9" s="78"/>
      <c r="D9" s="79"/>
      <c r="E9" s="10"/>
    </row>
    <row r="10" spans="2:5" ht="18" customHeight="1">
      <c r="B10" s="30" t="s">
        <v>25</v>
      </c>
      <c r="C10" s="71"/>
      <c r="D10" s="72"/>
      <c r="E10" s="10"/>
    </row>
    <row r="11" spans="2:5" ht="18" customHeight="1">
      <c r="B11" s="30" t="s">
        <v>24</v>
      </c>
      <c r="C11" s="71"/>
      <c r="D11" s="72"/>
      <c r="E11" s="10"/>
    </row>
    <row r="12" spans="2:5" ht="18" customHeight="1">
      <c r="B12" s="30" t="s">
        <v>35</v>
      </c>
      <c r="C12" s="71"/>
      <c r="D12" s="72"/>
      <c r="E12" s="10"/>
    </row>
    <row r="13" spans="2:5" ht="18" customHeight="1">
      <c r="B13" s="30" t="s">
        <v>36</v>
      </c>
      <c r="C13" s="71"/>
      <c r="D13" s="72"/>
      <c r="E13" s="10"/>
    </row>
    <row r="14" spans="2:5" ht="18" customHeight="1">
      <c r="B14" s="30" t="s">
        <v>37</v>
      </c>
      <c r="C14" s="71"/>
      <c r="D14" s="72"/>
      <c r="E14" s="10"/>
    </row>
    <row r="15" spans="2:5" ht="18" customHeight="1">
      <c r="B15" s="30" t="s">
        <v>38</v>
      </c>
      <c r="C15" s="71"/>
      <c r="D15" s="72"/>
      <c r="E15" s="10"/>
    </row>
    <row r="16" spans="2:5" ht="18" customHeight="1">
      <c r="B16" s="30" t="s">
        <v>39</v>
      </c>
      <c r="C16" s="71"/>
      <c r="D16" s="72"/>
      <c r="E16" s="10"/>
    </row>
    <row r="17" spans="2:5" ht="18" customHeight="1">
      <c r="B17" s="30" t="s">
        <v>40</v>
      </c>
      <c r="C17" s="71"/>
      <c r="D17" s="72"/>
      <c r="E17" s="10"/>
    </row>
    <row r="18" spans="3:5" ht="18" customHeight="1">
      <c r="C18" s="10"/>
      <c r="D18" s="31"/>
      <c r="E18" s="10"/>
    </row>
    <row r="19" spans="2:5" ht="18" customHeight="1">
      <c r="B19" s="76" t="s">
        <v>34</v>
      </c>
      <c r="C19" s="77"/>
      <c r="D19" s="32"/>
      <c r="E19" s="1"/>
    </row>
    <row r="20" spans="3:5" ht="18" customHeight="1" thickBot="1">
      <c r="C20" s="1"/>
      <c r="D20" s="32"/>
      <c r="E20" s="1"/>
    </row>
    <row r="21" spans="2:4" ht="18" customHeight="1" thickBot="1">
      <c r="B21" s="33" t="s">
        <v>13</v>
      </c>
      <c r="C21" s="74" t="s">
        <v>0</v>
      </c>
      <c r="D21" s="75"/>
    </row>
    <row r="22" spans="1:4" ht="18" customHeight="1">
      <c r="A22" s="34"/>
      <c r="B22" s="54" t="s">
        <v>19</v>
      </c>
      <c r="C22" s="86">
        <f>'część (1)'!$H$4</f>
        <v>0</v>
      </c>
      <c r="D22" s="87"/>
    </row>
    <row r="23" spans="1:4" ht="18" customHeight="1">
      <c r="A23" s="34"/>
      <c r="B23" s="55" t="s">
        <v>20</v>
      </c>
      <c r="C23" s="90">
        <f>'część (2)'!$H$4</f>
        <v>0</v>
      </c>
      <c r="D23" s="91"/>
    </row>
    <row r="24" spans="4:5" ht="18" customHeight="1">
      <c r="D24" s="35"/>
      <c r="E24" s="1"/>
    </row>
    <row r="25" spans="1:5" ht="18" customHeight="1">
      <c r="A25" s="11" t="s">
        <v>1</v>
      </c>
      <c r="B25" s="77" t="s">
        <v>30</v>
      </c>
      <c r="C25" s="76"/>
      <c r="D25" s="92"/>
      <c r="E25" s="1"/>
    </row>
    <row r="26" spans="1:5" ht="84.75" customHeight="1">
      <c r="A26" s="11" t="s">
        <v>56</v>
      </c>
      <c r="B26" s="77" t="s">
        <v>60</v>
      </c>
      <c r="C26" s="77"/>
      <c r="D26" s="77"/>
      <c r="E26" s="36"/>
    </row>
    <row r="27" spans="1:6" ht="37.5" customHeight="1">
      <c r="A27" s="11" t="s">
        <v>3</v>
      </c>
      <c r="B27" s="93" t="s">
        <v>55</v>
      </c>
      <c r="C27" s="93"/>
      <c r="D27" s="93"/>
      <c r="E27" s="37"/>
      <c r="F27" s="1"/>
    </row>
    <row r="28" spans="1:5" s="38" customFormat="1" ht="51.75" customHeight="1">
      <c r="A28" s="38" t="s">
        <v>4</v>
      </c>
      <c r="B28" s="88" t="s">
        <v>49</v>
      </c>
      <c r="C28" s="88"/>
      <c r="D28" s="88"/>
      <c r="E28" s="39"/>
    </row>
    <row r="29" spans="1:6" ht="33.75" customHeight="1">
      <c r="A29" s="11" t="s">
        <v>21</v>
      </c>
      <c r="B29" s="88" t="s">
        <v>17</v>
      </c>
      <c r="C29" s="89"/>
      <c r="D29" s="89"/>
      <c r="E29" s="36"/>
      <c r="F29" s="1"/>
    </row>
    <row r="30" spans="1:6" ht="25.5" customHeight="1">
      <c r="A30" s="11" t="s">
        <v>28</v>
      </c>
      <c r="B30" s="76" t="s">
        <v>22</v>
      </c>
      <c r="C30" s="77"/>
      <c r="D30" s="77"/>
      <c r="E30" s="36"/>
      <c r="F30" s="1"/>
    </row>
    <row r="31" spans="1:6" ht="33" customHeight="1">
      <c r="A31" s="11" t="s">
        <v>57</v>
      </c>
      <c r="B31" s="88" t="s">
        <v>23</v>
      </c>
      <c r="C31" s="89"/>
      <c r="D31" s="89"/>
      <c r="E31" s="36"/>
      <c r="F31" s="1"/>
    </row>
    <row r="32" spans="1:6" s="40" customFormat="1" ht="27" customHeight="1">
      <c r="A32" s="40" t="s">
        <v>58</v>
      </c>
      <c r="B32" s="25" t="s">
        <v>50</v>
      </c>
      <c r="C32" s="41"/>
      <c r="D32" s="41"/>
      <c r="E32" s="41"/>
      <c r="F32" s="41"/>
    </row>
    <row r="33" spans="1:6" ht="76.5" customHeight="1">
      <c r="A33" s="11" t="s">
        <v>52</v>
      </c>
      <c r="B33" s="88" t="s">
        <v>51</v>
      </c>
      <c r="C33" s="88"/>
      <c r="D33" s="88"/>
      <c r="E33" s="36"/>
      <c r="F33" s="1"/>
    </row>
    <row r="34" spans="1:5" ht="18" customHeight="1">
      <c r="A34" s="42" t="s">
        <v>59</v>
      </c>
      <c r="B34" s="1" t="s">
        <v>5</v>
      </c>
      <c r="C34" s="1"/>
      <c r="D34" s="11"/>
      <c r="E34" s="43"/>
    </row>
    <row r="35" spans="2:5" ht="6.75" customHeight="1">
      <c r="B35" s="1"/>
      <c r="C35" s="1"/>
      <c r="D35" s="44"/>
      <c r="E35" s="43"/>
    </row>
    <row r="36" spans="2:5" ht="18" customHeight="1">
      <c r="B36" s="81" t="s">
        <v>15</v>
      </c>
      <c r="C36" s="85"/>
      <c r="D36" s="82"/>
      <c r="E36" s="43"/>
    </row>
    <row r="37" spans="2:5" ht="18" customHeight="1">
      <c r="B37" s="81" t="s">
        <v>6</v>
      </c>
      <c r="C37" s="82"/>
      <c r="D37" s="30"/>
      <c r="E37" s="43"/>
    </row>
    <row r="38" spans="2:5" ht="18" customHeight="1">
      <c r="B38" s="83"/>
      <c r="C38" s="84"/>
      <c r="D38" s="30"/>
      <c r="E38" s="43"/>
    </row>
    <row r="39" spans="2:5" ht="18" customHeight="1">
      <c r="B39" s="83"/>
      <c r="C39" s="84"/>
      <c r="D39" s="30"/>
      <c r="E39" s="43"/>
    </row>
    <row r="40" spans="2:5" ht="18" customHeight="1">
      <c r="B40" s="83"/>
      <c r="C40" s="84"/>
      <c r="D40" s="30"/>
      <c r="E40" s="43"/>
    </row>
    <row r="41" spans="2:5" ht="15" customHeight="1">
      <c r="B41" s="46" t="s">
        <v>8</v>
      </c>
      <c r="C41" s="46"/>
      <c r="D41" s="44"/>
      <c r="E41" s="43"/>
    </row>
    <row r="42" spans="2:5" ht="18" customHeight="1">
      <c r="B42" s="81" t="s">
        <v>16</v>
      </c>
      <c r="C42" s="85"/>
      <c r="D42" s="82"/>
      <c r="E42" s="43"/>
    </row>
    <row r="43" spans="2:5" ht="18" customHeight="1">
      <c r="B43" s="47" t="s">
        <v>6</v>
      </c>
      <c r="C43" s="45" t="s">
        <v>7</v>
      </c>
      <c r="D43" s="48" t="s">
        <v>9</v>
      </c>
      <c r="E43" s="43"/>
    </row>
    <row r="44" spans="2:5" ht="18" customHeight="1">
      <c r="B44" s="49"/>
      <c r="C44" s="45"/>
      <c r="D44" s="50"/>
      <c r="E44" s="43"/>
    </row>
    <row r="45" spans="2:5" ht="18" customHeight="1">
      <c r="B45" s="49"/>
      <c r="C45" s="45"/>
      <c r="D45" s="50"/>
      <c r="E45" s="43"/>
    </row>
    <row r="46" spans="2:5" ht="18" customHeight="1">
      <c r="B46" s="46"/>
      <c r="C46" s="46"/>
      <c r="D46" s="44"/>
      <c r="E46" s="43"/>
    </row>
    <row r="47" spans="2:5" ht="18" customHeight="1">
      <c r="B47" s="81" t="s">
        <v>18</v>
      </c>
      <c r="C47" s="85"/>
      <c r="D47" s="82"/>
      <c r="E47" s="43"/>
    </row>
    <row r="48" spans="2:4" ht="18" customHeight="1">
      <c r="B48" s="80" t="s">
        <v>10</v>
      </c>
      <c r="C48" s="80"/>
      <c r="D48" s="30"/>
    </row>
    <row r="49" spans="2:4" ht="18" customHeight="1">
      <c r="B49" s="70"/>
      <c r="C49" s="70"/>
      <c r="D49" s="30"/>
    </row>
    <row r="50" ht="18" customHeight="1"/>
    <row r="51" ht="18" customHeight="1"/>
    <row r="52" ht="18" customHeight="1">
      <c r="D52" s="11"/>
    </row>
  </sheetData>
  <sheetProtection/>
  <mergeCells count="32">
    <mergeCell ref="B33:D33"/>
    <mergeCell ref="B25:D25"/>
    <mergeCell ref="B42:D42"/>
    <mergeCell ref="B27:D27"/>
    <mergeCell ref="B31:D31"/>
    <mergeCell ref="B39:C39"/>
    <mergeCell ref="B30:D30"/>
    <mergeCell ref="B36:D36"/>
    <mergeCell ref="B28:D28"/>
    <mergeCell ref="C17:D17"/>
    <mergeCell ref="C22:D22"/>
    <mergeCell ref="C16:D16"/>
    <mergeCell ref="C13:D13"/>
    <mergeCell ref="B29:D29"/>
    <mergeCell ref="C23:D23"/>
    <mergeCell ref="B26:D26"/>
    <mergeCell ref="B49:C49"/>
    <mergeCell ref="B48:C48"/>
    <mergeCell ref="B37:C37"/>
    <mergeCell ref="B38:C38"/>
    <mergeCell ref="B40:C40"/>
    <mergeCell ref="B47:D47"/>
    <mergeCell ref="C8:D8"/>
    <mergeCell ref="C14:D14"/>
    <mergeCell ref="C6:D6"/>
    <mergeCell ref="C21:D21"/>
    <mergeCell ref="C15:D15"/>
    <mergeCell ref="B19:C19"/>
    <mergeCell ref="C10:D10"/>
    <mergeCell ref="C12:D12"/>
    <mergeCell ref="C9:D9"/>
    <mergeCell ref="C11:D11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300" verticalDpi="300" orientation="portrait" paperSize="9" scale="82" r:id="rId1"/>
  <headerFooter alignWithMargins="0">
    <oddFooter>&amp;C&amp;"-,Standardowy"&amp;9Strona &amp;P&amp;R&amp;"-,Standardowy"&amp;9pieczęć i podpis osoby (osób) upoważnionej 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41"/>
  <sheetViews>
    <sheetView showGridLines="0" tabSelected="1" zoomScale="120" zoomScaleNormal="120" zoomScaleSheetLayoutView="100" zoomScalePageLayoutView="85" workbookViewId="0" topLeftCell="A13">
      <selection activeCell="B18" sqref="B18"/>
    </sheetView>
  </sheetViews>
  <sheetFormatPr defaultColWidth="9.00390625" defaultRowHeight="12.75"/>
  <cols>
    <col min="1" max="1" width="5.25390625" style="1" customWidth="1"/>
    <col min="2" max="2" width="97.25390625" style="1" customWidth="1"/>
    <col min="3" max="3" width="8.25390625" style="5" customWidth="1"/>
    <col min="4" max="4" width="9.25390625" style="3" customWidth="1"/>
    <col min="5" max="5" width="22.375" style="1" customWidth="1"/>
    <col min="6" max="6" width="21.00390625" style="1" customWidth="1"/>
    <col min="7" max="7" width="14.75390625" style="1" customWidth="1"/>
    <col min="8" max="8" width="18.25390625" style="1" customWidth="1"/>
    <col min="9" max="10" width="14.25390625" style="1" customWidth="1"/>
    <col min="11" max="16384" width="9.125" style="1" customWidth="1"/>
  </cols>
  <sheetData>
    <row r="1" spans="2:10" ht="15">
      <c r="B1" s="2" t="str">
        <f>'Formularz oferty'!C4</f>
        <v>DFP.271.184.2018.ADB</v>
      </c>
      <c r="C1" s="1"/>
      <c r="H1" s="4" t="s">
        <v>48</v>
      </c>
      <c r="I1" s="4"/>
      <c r="J1" s="4"/>
    </row>
    <row r="2" spans="5:6" ht="15">
      <c r="E2" s="77"/>
      <c r="F2" s="77"/>
    </row>
    <row r="4" spans="2:9" ht="15">
      <c r="B4" s="6" t="s">
        <v>11</v>
      </c>
      <c r="C4" s="7">
        <v>1</v>
      </c>
      <c r="D4" s="8"/>
      <c r="E4" s="9" t="s">
        <v>14</v>
      </c>
      <c r="F4" s="10"/>
      <c r="G4" s="51" t="s">
        <v>0</v>
      </c>
      <c r="H4" s="52">
        <f>SUM(H9:H11)</f>
        <v>0</v>
      </c>
      <c r="I4" s="53"/>
    </row>
    <row r="5" spans="2:8" ht="15">
      <c r="B5" s="6"/>
      <c r="C5" s="12"/>
      <c r="D5" s="8"/>
      <c r="E5" s="9"/>
      <c r="F5" s="10"/>
      <c r="G5" s="11"/>
      <c r="H5" s="11"/>
    </row>
    <row r="6" spans="1:8" ht="15">
      <c r="A6" s="6"/>
      <c r="C6" s="12"/>
      <c r="D6" s="8"/>
      <c r="E6" s="11"/>
      <c r="F6" s="11"/>
      <c r="G6" s="11"/>
      <c r="H6" s="11"/>
    </row>
    <row r="7" spans="1:8" ht="12.75" customHeight="1">
      <c r="A7" s="14"/>
      <c r="B7" s="13"/>
      <c r="C7" s="15"/>
      <c r="D7" s="16"/>
      <c r="E7" s="14"/>
      <c r="F7" s="14"/>
      <c r="G7" s="14"/>
      <c r="H7" s="14"/>
    </row>
    <row r="8" spans="1:8" s="20" customFormat="1" ht="42.75" customHeight="1">
      <c r="A8" s="17" t="s">
        <v>27</v>
      </c>
      <c r="B8" s="17" t="s">
        <v>42</v>
      </c>
      <c r="C8" s="18" t="s">
        <v>29</v>
      </c>
      <c r="D8" s="19"/>
      <c r="E8" s="17" t="s">
        <v>43</v>
      </c>
      <c r="F8" s="17" t="s">
        <v>44</v>
      </c>
      <c r="G8" s="17" t="s">
        <v>45</v>
      </c>
      <c r="H8" s="17" t="s">
        <v>12</v>
      </c>
    </row>
    <row r="9" spans="1:8" s="24" customFormat="1" ht="233.25" customHeight="1">
      <c r="A9" s="68" t="s">
        <v>1</v>
      </c>
      <c r="B9" s="56" t="s">
        <v>61</v>
      </c>
      <c r="C9" s="57">
        <v>100</v>
      </c>
      <c r="D9" s="67" t="s">
        <v>46</v>
      </c>
      <c r="E9" s="21"/>
      <c r="F9" s="21"/>
      <c r="G9" s="22"/>
      <c r="H9" s="23">
        <f>ROUND(C9,2)*ROUND(G9,2)</f>
        <v>0</v>
      </c>
    </row>
    <row r="10" spans="1:8" s="24" customFormat="1" ht="258" customHeight="1">
      <c r="A10" s="68" t="s">
        <v>2</v>
      </c>
      <c r="B10" s="56" t="s">
        <v>95</v>
      </c>
      <c r="C10" s="57">
        <v>30</v>
      </c>
      <c r="D10" s="67" t="s">
        <v>46</v>
      </c>
      <c r="E10" s="21"/>
      <c r="F10" s="21"/>
      <c r="G10" s="22"/>
      <c r="H10" s="23">
        <f>ROUND(C10,2)*ROUND(G10,2)</f>
        <v>0</v>
      </c>
    </row>
    <row r="11" spans="1:8" s="24" customFormat="1" ht="247.5" customHeight="1">
      <c r="A11" s="68" t="s">
        <v>3</v>
      </c>
      <c r="B11" s="56" t="s">
        <v>62</v>
      </c>
      <c r="C11" s="57">
        <v>100</v>
      </c>
      <c r="D11" s="67" t="s">
        <v>46</v>
      </c>
      <c r="E11" s="21"/>
      <c r="F11" s="21"/>
      <c r="G11" s="22"/>
      <c r="H11" s="23">
        <f>ROUND(C11,2)*ROUND(G11,2)</f>
        <v>0</v>
      </c>
    </row>
    <row r="14" spans="1:3" ht="15">
      <c r="A14" s="58"/>
      <c r="B14" s="59" t="s">
        <v>96</v>
      </c>
      <c r="C14" s="60"/>
    </row>
    <row r="15" spans="1:3" ht="15">
      <c r="A15" s="58" t="s">
        <v>91</v>
      </c>
      <c r="B15" s="61" t="s">
        <v>63</v>
      </c>
      <c r="C15" s="60" t="s">
        <v>64</v>
      </c>
    </row>
    <row r="16" spans="1:3" ht="15">
      <c r="A16" s="58">
        <v>1</v>
      </c>
      <c r="B16" s="61" t="s">
        <v>65</v>
      </c>
      <c r="C16" s="60">
        <v>1</v>
      </c>
    </row>
    <row r="17" spans="1:3" ht="15">
      <c r="A17" s="58">
        <v>2</v>
      </c>
      <c r="B17" s="61" t="s">
        <v>66</v>
      </c>
      <c r="C17" s="60">
        <v>2</v>
      </c>
    </row>
    <row r="18" spans="1:3" ht="15">
      <c r="A18" s="58">
        <v>3</v>
      </c>
      <c r="B18" s="61" t="s">
        <v>67</v>
      </c>
      <c r="C18" s="60">
        <v>3</v>
      </c>
    </row>
    <row r="19" spans="1:3" ht="15">
      <c r="A19" s="58">
        <v>4</v>
      </c>
      <c r="B19" s="61" t="s">
        <v>68</v>
      </c>
      <c r="C19" s="60">
        <v>20</v>
      </c>
    </row>
    <row r="20" spans="1:3" ht="15">
      <c r="A20" s="58">
        <v>5</v>
      </c>
      <c r="B20" s="61" t="s">
        <v>69</v>
      </c>
      <c r="C20" s="60">
        <v>4</v>
      </c>
    </row>
    <row r="21" spans="1:3" ht="15">
      <c r="A21" s="58">
        <v>6</v>
      </c>
      <c r="B21" s="61" t="s">
        <v>70</v>
      </c>
      <c r="C21" s="60">
        <v>1</v>
      </c>
    </row>
    <row r="22" spans="1:3" ht="15">
      <c r="A22" s="58">
        <v>7</v>
      </c>
      <c r="B22" s="61" t="s">
        <v>71</v>
      </c>
      <c r="C22" s="60">
        <v>1</v>
      </c>
    </row>
    <row r="23" spans="1:3" ht="15">
      <c r="A23" s="58">
        <v>8</v>
      </c>
      <c r="B23" s="61" t="s">
        <v>72</v>
      </c>
      <c r="C23" s="60">
        <v>4</v>
      </c>
    </row>
    <row r="24" spans="1:3" ht="15">
      <c r="A24" s="58">
        <v>9</v>
      </c>
      <c r="B24" s="61" t="s">
        <v>73</v>
      </c>
      <c r="C24" s="60">
        <v>1</v>
      </c>
    </row>
    <row r="25" spans="1:3" ht="15">
      <c r="A25" s="58">
        <v>10</v>
      </c>
      <c r="B25" s="61" t="s">
        <v>74</v>
      </c>
      <c r="C25" s="60">
        <v>2</v>
      </c>
    </row>
    <row r="26" spans="1:3" ht="15">
      <c r="A26" s="58">
        <v>11</v>
      </c>
      <c r="B26" s="61" t="s">
        <v>75</v>
      </c>
      <c r="C26" s="60">
        <v>1</v>
      </c>
    </row>
    <row r="27" spans="1:3" ht="15">
      <c r="A27" s="58">
        <v>12</v>
      </c>
      <c r="B27" s="61" t="s">
        <v>76</v>
      </c>
      <c r="C27" s="60">
        <v>1</v>
      </c>
    </row>
    <row r="28" spans="1:3" ht="15">
      <c r="A28" s="58">
        <v>13</v>
      </c>
      <c r="B28" s="61" t="s">
        <v>77</v>
      </c>
      <c r="C28" s="60">
        <v>1</v>
      </c>
    </row>
    <row r="29" spans="1:3" ht="15">
      <c r="A29" s="58">
        <v>14</v>
      </c>
      <c r="B29" s="61" t="s">
        <v>78</v>
      </c>
      <c r="C29" s="60">
        <v>1</v>
      </c>
    </row>
    <row r="30" spans="1:3" ht="15">
      <c r="A30" s="58">
        <v>15</v>
      </c>
      <c r="B30" s="61" t="s">
        <v>79</v>
      </c>
      <c r="C30" s="60">
        <v>1</v>
      </c>
    </row>
    <row r="31" spans="1:3" ht="15">
      <c r="A31" s="58">
        <v>16</v>
      </c>
      <c r="B31" s="61" t="s">
        <v>80</v>
      </c>
      <c r="C31" s="60">
        <v>1</v>
      </c>
    </row>
    <row r="32" spans="1:3" ht="15">
      <c r="A32" s="58">
        <v>17</v>
      </c>
      <c r="B32" s="61" t="s">
        <v>81</v>
      </c>
      <c r="C32" s="60">
        <v>1</v>
      </c>
    </row>
    <row r="33" spans="1:3" ht="15">
      <c r="A33" s="58">
        <v>18</v>
      </c>
      <c r="B33" s="61" t="s">
        <v>82</v>
      </c>
      <c r="C33" s="60">
        <v>1</v>
      </c>
    </row>
    <row r="34" spans="1:3" ht="15">
      <c r="A34" s="58">
        <v>19</v>
      </c>
      <c r="B34" s="61" t="s">
        <v>83</v>
      </c>
      <c r="C34" s="60">
        <v>1</v>
      </c>
    </row>
    <row r="35" spans="1:3" ht="15">
      <c r="A35" s="58">
        <v>20</v>
      </c>
      <c r="B35" s="61" t="s">
        <v>84</v>
      </c>
      <c r="C35" s="60">
        <v>1</v>
      </c>
    </row>
    <row r="36" spans="1:3" ht="15">
      <c r="A36" s="58">
        <v>21</v>
      </c>
      <c r="B36" s="61" t="s">
        <v>85</v>
      </c>
      <c r="C36" s="60">
        <v>1</v>
      </c>
    </row>
    <row r="37" spans="1:3" ht="15">
      <c r="A37" s="58">
        <v>22</v>
      </c>
      <c r="B37" s="61" t="s">
        <v>86</v>
      </c>
      <c r="C37" s="60">
        <v>2</v>
      </c>
    </row>
    <row r="38" spans="1:3" ht="15">
      <c r="A38" s="58">
        <v>23</v>
      </c>
      <c r="B38" s="61" t="s">
        <v>87</v>
      </c>
      <c r="C38" s="60">
        <v>1</v>
      </c>
    </row>
    <row r="39" spans="1:3" ht="15">
      <c r="A39" s="58">
        <v>24</v>
      </c>
      <c r="B39" s="61" t="s">
        <v>88</v>
      </c>
      <c r="C39" s="60">
        <v>1</v>
      </c>
    </row>
    <row r="40" spans="1:3" ht="15">
      <c r="A40" s="58">
        <v>25</v>
      </c>
      <c r="B40" s="61" t="s">
        <v>89</v>
      </c>
      <c r="C40" s="60">
        <v>1</v>
      </c>
    </row>
    <row r="41" spans="1:3" ht="15">
      <c r="A41" s="58">
        <v>26</v>
      </c>
      <c r="B41" s="61" t="s">
        <v>90</v>
      </c>
      <c r="C41" s="60">
        <v>1</v>
      </c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1"/>
  <sheetViews>
    <sheetView showGridLines="0" zoomScaleSheetLayoutView="100" zoomScalePageLayoutView="85" workbookViewId="0" topLeftCell="A1">
      <selection activeCell="B17" sqref="B17"/>
    </sheetView>
  </sheetViews>
  <sheetFormatPr defaultColWidth="9.00390625" defaultRowHeight="12.75"/>
  <cols>
    <col min="1" max="1" width="5.25390625" style="1" customWidth="1"/>
    <col min="2" max="2" width="97.25390625" style="1" customWidth="1"/>
    <col min="3" max="3" width="8.25390625" style="5" customWidth="1"/>
    <col min="4" max="4" width="9.25390625" style="3" customWidth="1"/>
    <col min="5" max="5" width="22.375" style="1" customWidth="1"/>
    <col min="6" max="6" width="21.00390625" style="1" customWidth="1"/>
    <col min="7" max="7" width="14.75390625" style="1" customWidth="1"/>
    <col min="8" max="8" width="18.25390625" style="1" customWidth="1"/>
    <col min="9" max="10" width="14.25390625" style="1" customWidth="1"/>
    <col min="11" max="16384" width="9.125" style="1" customWidth="1"/>
  </cols>
  <sheetData>
    <row r="1" spans="2:10" ht="15">
      <c r="B1" s="2" t="str">
        <f>'Formularz oferty'!C4</f>
        <v>DFP.271.184.2018.ADB</v>
      </c>
      <c r="C1" s="1"/>
      <c r="H1" s="4" t="s">
        <v>48</v>
      </c>
      <c r="I1" s="4"/>
      <c r="J1" s="4"/>
    </row>
    <row r="2" spans="5:6" ht="15">
      <c r="E2" s="77"/>
      <c r="F2" s="77"/>
    </row>
    <row r="4" spans="2:8" ht="15">
      <c r="B4" s="6" t="s">
        <v>11</v>
      </c>
      <c r="C4" s="7">
        <v>2</v>
      </c>
      <c r="D4" s="8"/>
      <c r="E4" s="9" t="s">
        <v>14</v>
      </c>
      <c r="F4" s="10"/>
      <c r="G4" s="51" t="s">
        <v>0</v>
      </c>
      <c r="H4" s="52">
        <f>SUM(H9:H11)</f>
        <v>0</v>
      </c>
    </row>
    <row r="5" spans="2:8" ht="15">
      <c r="B5" s="6"/>
      <c r="C5" s="12"/>
      <c r="D5" s="8"/>
      <c r="E5" s="9"/>
      <c r="F5" s="10"/>
      <c r="G5" s="11"/>
      <c r="H5" s="11"/>
    </row>
    <row r="6" spans="1:8" ht="15">
      <c r="A6" s="6"/>
      <c r="C6" s="12"/>
      <c r="D6" s="8"/>
      <c r="E6" s="11"/>
      <c r="F6" s="11"/>
      <c r="G6" s="11"/>
      <c r="H6" s="11"/>
    </row>
    <row r="7" spans="1:8" ht="12.75" customHeight="1">
      <c r="A7" s="14"/>
      <c r="B7" s="13"/>
      <c r="C7" s="15"/>
      <c r="D7" s="16"/>
      <c r="E7" s="14"/>
      <c r="F7" s="14"/>
      <c r="G7" s="14"/>
      <c r="H7" s="14"/>
    </row>
    <row r="8" spans="1:8" s="20" customFormat="1" ht="42.75" customHeight="1">
      <c r="A8" s="17" t="s">
        <v>27</v>
      </c>
      <c r="B8" s="17" t="s">
        <v>42</v>
      </c>
      <c r="C8" s="18" t="s">
        <v>29</v>
      </c>
      <c r="D8" s="19"/>
      <c r="E8" s="17" t="s">
        <v>43</v>
      </c>
      <c r="F8" s="17" t="s">
        <v>44</v>
      </c>
      <c r="G8" s="17" t="s">
        <v>45</v>
      </c>
      <c r="H8" s="17" t="s">
        <v>12</v>
      </c>
    </row>
    <row r="9" spans="1:8" s="24" customFormat="1" ht="116.25" customHeight="1">
      <c r="A9" s="62" t="s">
        <v>1</v>
      </c>
      <c r="B9" s="63" t="s">
        <v>92</v>
      </c>
      <c r="C9" s="64">
        <v>3500</v>
      </c>
      <c r="D9" s="65" t="s">
        <v>46</v>
      </c>
      <c r="E9" s="21"/>
      <c r="F9" s="21"/>
      <c r="G9" s="22"/>
      <c r="H9" s="23">
        <f>ROUND(C9,2)*ROUND(G9,2)</f>
        <v>0</v>
      </c>
    </row>
    <row r="10" spans="1:8" s="24" customFormat="1" ht="105.75" customHeight="1">
      <c r="A10" s="62" t="s">
        <v>2</v>
      </c>
      <c r="B10" s="63" t="s">
        <v>93</v>
      </c>
      <c r="C10" s="66">
        <v>500</v>
      </c>
      <c r="D10" s="65" t="s">
        <v>46</v>
      </c>
      <c r="E10" s="21"/>
      <c r="F10" s="21"/>
      <c r="G10" s="22"/>
      <c r="H10" s="23">
        <f>ROUND(C10,2)*ROUND(G10,2)</f>
        <v>0</v>
      </c>
    </row>
    <row r="11" spans="1:8" s="24" customFormat="1" ht="102.75" customHeight="1">
      <c r="A11" s="62" t="s">
        <v>3</v>
      </c>
      <c r="B11" s="63" t="s">
        <v>94</v>
      </c>
      <c r="C11" s="64">
        <v>2500</v>
      </c>
      <c r="D11" s="65" t="s">
        <v>46</v>
      </c>
      <c r="E11" s="21"/>
      <c r="F11" s="21"/>
      <c r="G11" s="22"/>
      <c r="H11" s="23">
        <f>ROUND(C11,2)*ROUND(G11,2)</f>
        <v>0</v>
      </c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2017-03-30T09:18:55Z</cp:lastPrinted>
  <dcterms:created xsi:type="dcterms:W3CDTF">2003-05-16T10:10:29Z</dcterms:created>
  <dcterms:modified xsi:type="dcterms:W3CDTF">2018-09-18T13:04:28Z</dcterms:modified>
  <cp:category/>
  <cp:version/>
  <cp:contentType/>
  <cp:contentStatus/>
</cp:coreProperties>
</file>