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zał. 1a " sheetId="1" r:id="rId1"/>
    <sheet name="zał. 1b" sheetId="2" r:id="rId2"/>
  </sheets>
  <definedNames>
    <definedName name="_xlnm.Print_Area" localSheetId="0">'zał. 1a '!$A$1:$H$29</definedName>
    <definedName name="_xlnm.Print_Area" localSheetId="1">'zał. 1b'!$A$1:$H$9</definedName>
  </definedNames>
  <calcPr fullCalcOnLoad="1"/>
</workbook>
</file>

<file path=xl/sharedStrings.xml><?xml version="1.0" encoding="utf-8"?>
<sst xmlns="http://schemas.openxmlformats.org/spreadsheetml/2006/main" count="52" uniqueCount="44">
  <si>
    <t>Jm</t>
  </si>
  <si>
    <t xml:space="preserve">Ilość </t>
  </si>
  <si>
    <t>7</t>
  </si>
  <si>
    <t xml:space="preserve">Cena jednostkowa brutto   </t>
  </si>
  <si>
    <t>8</t>
  </si>
  <si>
    <t>Ilość</t>
  </si>
  <si>
    <t>Przedmiot</t>
  </si>
  <si>
    <t>miesiąc</t>
  </si>
  <si>
    <t>Lp.</t>
  </si>
  <si>
    <t xml:space="preserve">Nazwa handlowa/Numer katalogowy
</t>
  </si>
  <si>
    <t>Producent</t>
  </si>
  <si>
    <t>Cena brutto oferowanej ilości</t>
  </si>
  <si>
    <t>ARKUSZ CENOWY</t>
  </si>
  <si>
    <t>załącznik nr 1a do specyfikacji</t>
  </si>
  <si>
    <t>Koszt zużycia energii elektrycznej:</t>
  </si>
  <si>
    <t xml:space="preserve">1. </t>
  </si>
  <si>
    <t>Przyjety koszt 1 kWH [zł]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</si>
  <si>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</si>
  <si>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r>
      <t xml:space="preserve">1.                                 2.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</si>
  <si>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Koszt brutto za 1 miesiąc dzierżawy 1 urządzenia</t>
  </si>
  <si>
    <t>Opis dzierżawionych urządzeń</t>
  </si>
  <si>
    <t>Dzierżawa urządzeń:</t>
  </si>
  <si>
    <t>RAZEM</t>
  </si>
  <si>
    <t>Założony czas pracy urządzenia (1 szt) 
w godzinach [h]</t>
  </si>
  <si>
    <t>Moc oferowanego urządzenia
(1 szt) w watach [W]</t>
  </si>
  <si>
    <t xml:space="preserve">Koszt zużycia energii elektrycznej 
</t>
  </si>
  <si>
    <t>SUMA</t>
  </si>
  <si>
    <t>Wymagania</t>
  </si>
  <si>
    <r>
      <t xml:space="preserve">Potwierdzenie spełnienia    </t>
    </r>
    <r>
      <rPr>
        <i/>
        <sz val="11"/>
        <color indexed="10"/>
        <rFont val="Garamond"/>
        <family val="1"/>
      </rPr>
      <t>(należy wpisać TAK lub NIE)*</t>
    </r>
  </si>
  <si>
    <t xml:space="preserve">*Nie spełnienie któtegokolwiek z wymagań przedstawionych w tabeli powyżej spowoduje odrzycenie oferty </t>
  </si>
  <si>
    <t>Opis przedmiotu zamówienia</t>
  </si>
  <si>
    <t>załącznik nr 1b do specyfikacji</t>
  </si>
  <si>
    <t>DFP.271.147.2018.KB</t>
  </si>
  <si>
    <t>Zestaw do pomp do żywienia dojelitowego do posiadanej pompy AMIKA FRESENIUS z możliwością połączenia ze zgłębnikem z końcówką ENFit jak i ENLock</t>
  </si>
  <si>
    <t>Zestaw do podawania diet dojelitowych z pustym workiem do posiadanej pompy do żywienia dojelitowego AMIKA FRESENIUS,  z możliwością połączenia ze zgłębnikem z końcówką ENFit jak i ENLock</t>
  </si>
  <si>
    <t>szt.</t>
  </si>
  <si>
    <t>Dzierżawa 30 szt. pomp do żywienia dojelitowego, do stosowania w warunkach szpitalnych i domowych</t>
  </si>
  <si>
    <t>Koszt brutto za 24 miesięcy dzierżawy za 30 urządzeń</t>
  </si>
  <si>
    <t>pompy do żywienia dojelitowego będace przedmiotem dzierżawy</t>
  </si>
  <si>
    <t>Koszt zużycia energii elektrycznej 
(30 szt. urzadzeń)</t>
  </si>
  <si>
    <t xml:space="preserve">         Wymagania dotyczące dzierżawionych pomp do żywienia dojelitowego, do stosowania w warunkach szpitalnych i domowych</t>
  </si>
  <si>
    <t xml:space="preserve">Warunki serwisu:
Serwis w okresie dzierżawy – w cenie umowy dzierżawy
Przeglądy techniczne zgodnie z zaleceniami producenta w okresie dzierżawy lub zapewnienie, że przez cały okres dzierżawy urządzenie będzie mieć aktualny przegląd techniczny – w cenie umowy dzierżawy
Czas reakcji na zgłoszenie awarii w okresie dzierżawy (dotyczy dni roboczych rozumianych jako dni od poniedziałku do piątku, z wyjątkiem świąt i dni ustawowo wolnych od pracy, w godzinach od 8.00 do 15.00) – do 2 dni
Naprawa sprzętu w lokalizacji użytkownika lub zapewnienie aparatu zastępczego na czas naprawy poza terenem szpitala lub zapewnienie nowego aparatu o parametrach nie gorszych od modelu ujętego w umowie oraz wolnym od wad – do 14 dni (dotyczy dni roboczych)
Wraz z dostawą komplet materiałów dotyczących instalacji urządzenia oraz instrukcji obsługi
Instrukcja obsługi w języku polskim w formie drukowanej i elektronicznej (pendrive lub płyta CD)
Transport krajowy i zagraniczny wraz z ubezpieczeniem, wszelkie opłaty celne, skarbowe oraz inne opłaty pośrednie po stronie wykonawcy
Szkolenie dla personelu medycznego i technicznego. Dodatkowe szkolenie dla personelu medycznego, w przypadku wyrażenia takiej potrzeby przez personel medyczny.
Wykonawca wyraża zgodę na oznakowanie aparatu przez Zamawiającego w celach ewidencyjnych na czas obowiązywania umowy. Oznaczenie zostanie całkowicie usunięte przez Zamawiającego przed wydaniem aparatu. </t>
  </si>
  <si>
    <t xml:space="preserve">Opis urządzenia:
Waga: max 650 g
Zasilanie bateryjne
Czas pracy – zasilanie bateryjne: minimum 24h
Czas ładowania baterii: maximum 6 h
Dokładność przepływu: max. 10%
Zakres przepływu: 1÷600 ml/h
Zakres ustawień dawki: 1-5000 ml
Historia podawania
Historia alarmów
Tryb pracy nocnej nocny
Ochrona przed wilgocią: IP34
</t>
  </si>
  <si>
    <t>* Oferowane wyroby muszą być nowe, nieużywane. (nie dotyczy dzierżawy pomp)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</si>
</sst>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  <numFmt numFmtId="178" formatCode="[$-415]dddd\,\ d\ mmmm\ yyyy"/>
  </numFmts>
  <fonts count="58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i/>
      <sz val="11"/>
      <name val="Garamond"/>
      <family val="1"/>
    </font>
    <font>
      <i/>
      <sz val="11"/>
      <color indexed="10"/>
      <name val="Garamond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i/>
      <sz val="10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i/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41" fillId="0" borderId="4" applyNumberFormat="0" applyFill="0" applyAlignment="0" applyProtection="0"/>
    <xf numFmtId="0" fontId="42" fillId="31" borderId="5" applyNumberForma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54" fillId="0" borderId="3" xfId="68" applyFont="1" applyBorder="1" applyAlignment="1">
      <alignment horizontal="center" vertical="center" wrapText="1"/>
      <protection/>
    </xf>
    <xf numFmtId="0" fontId="54" fillId="35" borderId="3" xfId="68" applyFont="1" applyFill="1" applyBorder="1" applyAlignment="1">
      <alignment horizontal="left" vertical="center" wrapText="1"/>
      <protection/>
    </xf>
    <xf numFmtId="0" fontId="54" fillId="0" borderId="3" xfId="68" applyFont="1" applyFill="1" applyBorder="1" applyAlignment="1">
      <alignment horizontal="center" vertical="center" wrapText="1"/>
      <protection/>
    </xf>
    <xf numFmtId="0" fontId="54" fillId="0" borderId="0" xfId="68" applyFont="1" applyBorder="1" applyAlignment="1">
      <alignment horizontal="center" vertical="center" wrapText="1"/>
      <protection/>
    </xf>
    <xf numFmtId="0" fontId="54" fillId="35" borderId="0" xfId="6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right" vertical="center" wrapText="1"/>
      <protection/>
    </xf>
    <xf numFmtId="44" fontId="10" fillId="36" borderId="3" xfId="0" applyNumberFormat="1" applyFont="1" applyFill="1" applyBorder="1" applyAlignment="1" applyProtection="1">
      <alignment horizontal="right" vertical="center" wrapText="1"/>
      <protection/>
    </xf>
    <xf numFmtId="0" fontId="10" fillId="36" borderId="3" xfId="0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horizontal="center" vertical="top" wrapText="1"/>
      <protection/>
    </xf>
    <xf numFmtId="0" fontId="55" fillId="0" borderId="0" xfId="68" applyFont="1" applyFill="1" applyBorder="1" applyAlignment="1">
      <alignment horizontal="left" vertical="center" wrapText="1"/>
      <protection/>
    </xf>
    <xf numFmtId="0" fontId="54" fillId="0" borderId="3" xfId="68" applyFont="1" applyFill="1" applyBorder="1" applyAlignment="1">
      <alignment horizontal="left" vertical="center" wrapText="1"/>
      <protection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 applyProtection="1">
      <alignment horizontal="center" wrapText="1"/>
      <protection/>
    </xf>
    <xf numFmtId="0" fontId="9" fillId="36" borderId="3" xfId="0" applyFont="1" applyFill="1" applyBorder="1" applyAlignment="1" applyProtection="1">
      <alignment horizontal="center" wrapText="1"/>
      <protection/>
    </xf>
    <xf numFmtId="4" fontId="8" fillId="36" borderId="0" xfId="0" applyNumberFormat="1" applyFont="1" applyFill="1" applyAlignment="1" applyProtection="1">
      <alignment wrapText="1"/>
      <protection/>
    </xf>
    <xf numFmtId="0" fontId="8" fillId="36" borderId="0" xfId="0" applyFont="1" applyFill="1" applyAlignment="1" applyProtection="1">
      <alignment wrapText="1"/>
      <protection/>
    </xf>
    <xf numFmtId="0" fontId="8" fillId="36" borderId="0" xfId="0" applyFont="1" applyFill="1" applyBorder="1" applyAlignment="1" applyProtection="1">
      <alignment wrapText="1"/>
      <protection/>
    </xf>
    <xf numFmtId="0" fontId="8" fillId="36" borderId="0" xfId="0" applyFont="1" applyFill="1" applyAlignment="1" applyProtection="1">
      <alignment horizontal="center" wrapText="1"/>
      <protection/>
    </xf>
    <xf numFmtId="0" fontId="9" fillId="36" borderId="3" xfId="0" applyFont="1" applyFill="1" applyBorder="1" applyAlignment="1" applyProtection="1">
      <alignment horizontal="left" vertical="center" wrapText="1"/>
      <protection/>
    </xf>
    <xf numFmtId="3" fontId="9" fillId="36" borderId="3" xfId="0" applyNumberFormat="1" applyFont="1" applyFill="1" applyBorder="1" applyAlignment="1" applyProtection="1">
      <alignment horizontal="center" vertical="center" wrapText="1"/>
      <protection/>
    </xf>
    <xf numFmtId="0" fontId="9" fillId="36" borderId="3" xfId="0" applyFont="1" applyFill="1" applyBorder="1" applyAlignment="1" applyProtection="1">
      <alignment wrapText="1"/>
      <protection/>
    </xf>
    <xf numFmtId="0" fontId="9" fillId="36" borderId="3" xfId="0" applyFont="1" applyFill="1" applyBorder="1" applyAlignment="1">
      <alignment horizontal="left" vertical="top" wrapText="1"/>
    </xf>
    <xf numFmtId="0" fontId="9" fillId="36" borderId="3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 wrapText="1"/>
      <protection/>
    </xf>
    <xf numFmtId="0" fontId="9" fillId="36" borderId="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4" fontId="9" fillId="36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77" fontId="10" fillId="36" borderId="3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9" fillId="36" borderId="3" xfId="0" applyFont="1" applyFill="1" applyBorder="1" applyAlignment="1" applyProtection="1">
      <alignment vertical="center" wrapText="1"/>
      <protection/>
    </xf>
    <xf numFmtId="44" fontId="9" fillId="36" borderId="3" xfId="0" applyNumberFormat="1" applyFont="1" applyFill="1" applyBorder="1" applyAlignment="1" applyProtection="1">
      <alignment vertical="center" wrapText="1"/>
      <protection/>
    </xf>
    <xf numFmtId="44" fontId="9" fillId="36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36" borderId="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44" fontId="10" fillId="0" borderId="0" xfId="0" applyNumberFormat="1" applyFont="1" applyFill="1" applyBorder="1" applyAlignment="1" applyProtection="1">
      <alignment horizontal="right" vertical="center" wrapText="1"/>
      <protection/>
    </xf>
    <xf numFmtId="44" fontId="9" fillId="36" borderId="3" xfId="0" applyNumberFormat="1" applyFont="1" applyFill="1" applyBorder="1" applyAlignment="1">
      <alignment vertical="center"/>
    </xf>
    <xf numFmtId="0" fontId="10" fillId="36" borderId="3" xfId="0" applyFont="1" applyFill="1" applyBorder="1" applyAlignment="1">
      <alignment horizontal="right" vertical="center"/>
    </xf>
    <xf numFmtId="0" fontId="56" fillId="0" borderId="0" xfId="0" applyFont="1" applyFill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9" fillId="0" borderId="3" xfId="0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0" fillId="36" borderId="16" xfId="0" applyFont="1" applyFill="1" applyBorder="1" applyAlignment="1" applyProtection="1">
      <alignment horizontal="center" wrapText="1"/>
      <protection/>
    </xf>
    <xf numFmtId="0" fontId="10" fillId="36" borderId="17" xfId="0" applyFont="1" applyFill="1" applyBorder="1" applyAlignment="1" applyProtection="1">
      <alignment horizontal="center" wrapText="1"/>
      <protection/>
    </xf>
    <xf numFmtId="0" fontId="10" fillId="36" borderId="18" xfId="0" applyFont="1" applyFill="1" applyBorder="1" applyAlignment="1" applyProtection="1">
      <alignment horizontal="center" wrapText="1"/>
      <protection/>
    </xf>
    <xf numFmtId="0" fontId="10" fillId="36" borderId="19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36" borderId="3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y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 - Style1" xfId="62"/>
    <cellStyle name="Normal_1702H" xfId="63"/>
    <cellStyle name="normální_laroux" xfId="64"/>
    <cellStyle name="Normalny 2" xfId="65"/>
    <cellStyle name="Normalny 2 3" xfId="66"/>
    <cellStyle name="Normalny 5" xfId="67"/>
    <cellStyle name="Normalny 8" xfId="68"/>
    <cellStyle name="Obliczenia" xfId="69"/>
    <cellStyle name="Percent [2]" xfId="70"/>
    <cellStyle name="Percent" xfId="71"/>
    <cellStyle name="Styl 1" xfId="72"/>
    <cellStyle name="Suma" xfId="73"/>
    <cellStyle name="Tekst objaśnienia" xfId="74"/>
    <cellStyle name="Tekst ostrzeżenia" xfId="75"/>
    <cellStyle name="Tusental (0)_pldt" xfId="76"/>
    <cellStyle name="Tusental_pldt" xfId="77"/>
    <cellStyle name="Tytuł" xfId="78"/>
    <cellStyle name="Uwaga" xfId="79"/>
    <cellStyle name="Valuta (0)_pldt" xfId="80"/>
    <cellStyle name="Valuta_pldt" xfId="81"/>
    <cellStyle name="Currency" xfId="82"/>
    <cellStyle name="Currency [0]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6"/>
  <sheetViews>
    <sheetView tabSelected="1" zoomScaleSheetLayoutView="100" workbookViewId="0" topLeftCell="A7">
      <selection activeCell="C18" sqref="C18"/>
    </sheetView>
  </sheetViews>
  <sheetFormatPr defaultColWidth="9.00390625" defaultRowHeight="12.75"/>
  <cols>
    <col min="1" max="1" width="4.75390625" style="60" customWidth="1"/>
    <col min="2" max="2" width="49.25390625" style="52" customWidth="1"/>
    <col min="3" max="3" width="11.625" style="52" customWidth="1"/>
    <col min="4" max="4" width="14.875" style="52" customWidth="1"/>
    <col min="5" max="5" width="20.625" style="52" customWidth="1"/>
    <col min="6" max="6" width="21.875" style="52" customWidth="1"/>
    <col min="7" max="7" width="16.125" style="61" customWidth="1"/>
    <col min="8" max="8" width="30.75390625" style="8" customWidth="1"/>
    <col min="9" max="9" width="8.375" style="8" customWidth="1"/>
    <col min="10" max="10" width="6.75390625" style="7" customWidth="1"/>
    <col min="11" max="11" width="7.625" style="1" customWidth="1"/>
    <col min="12" max="203" width="9.125" style="1" customWidth="1"/>
    <col min="204" max="16384" width="9.125" style="7" customWidth="1"/>
  </cols>
  <sheetData>
    <row r="1" spans="1:8" ht="31.5" customHeight="1">
      <c r="A1" s="68" t="s">
        <v>32</v>
      </c>
      <c r="B1" s="68"/>
      <c r="C1" s="68"/>
      <c r="D1" s="68"/>
      <c r="E1" s="68"/>
      <c r="F1" s="68"/>
      <c r="G1" s="68"/>
      <c r="H1" s="68"/>
    </row>
    <row r="2" spans="1:8" ht="27.75" customHeight="1">
      <c r="A2" s="26"/>
      <c r="B2" s="27"/>
      <c r="C2" s="26"/>
      <c r="D2" s="26"/>
      <c r="E2" s="26" t="s">
        <v>12</v>
      </c>
      <c r="F2" s="26"/>
      <c r="G2" s="26"/>
      <c r="H2" s="26" t="s">
        <v>13</v>
      </c>
    </row>
    <row r="3" spans="1:8" ht="17.25" customHeight="1">
      <c r="A3" s="26"/>
      <c r="B3" s="26"/>
      <c r="C3" s="26"/>
      <c r="D3" s="26"/>
      <c r="E3" s="26"/>
      <c r="F3" s="27"/>
      <c r="G3" s="26"/>
      <c r="H3" s="26"/>
    </row>
    <row r="4" spans="1:203" ht="45" customHeight="1">
      <c r="A4" s="3" t="s">
        <v>8</v>
      </c>
      <c r="B4" s="3" t="s">
        <v>6</v>
      </c>
      <c r="C4" s="3" t="s">
        <v>0</v>
      </c>
      <c r="D4" s="3" t="s">
        <v>1</v>
      </c>
      <c r="E4" s="30" t="s">
        <v>9</v>
      </c>
      <c r="F4" s="3" t="s">
        <v>10</v>
      </c>
      <c r="G4" s="12" t="s">
        <v>3</v>
      </c>
      <c r="H4" s="12" t="s">
        <v>11</v>
      </c>
      <c r="I4" s="1"/>
      <c r="J4" s="1"/>
      <c r="GT4" s="7"/>
      <c r="GU4" s="7"/>
    </row>
    <row r="5" spans="1:201" s="45" customFormat="1" ht="11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12" t="s">
        <v>2</v>
      </c>
      <c r="H5" s="12" t="s">
        <v>4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</row>
    <row r="6" spans="1:8" ht="90" customHeight="1">
      <c r="A6" s="17">
        <v>1</v>
      </c>
      <c r="B6" s="18" t="s">
        <v>33</v>
      </c>
      <c r="C6" s="2" t="s">
        <v>35</v>
      </c>
      <c r="D6" s="2">
        <v>16000</v>
      </c>
      <c r="E6" s="62"/>
      <c r="F6" s="40"/>
      <c r="G6" s="41"/>
      <c r="H6" s="58">
        <f>ROUND(D6*G6,2)</f>
        <v>0</v>
      </c>
    </row>
    <row r="7" spans="1:203" ht="90" customHeight="1">
      <c r="A7" s="19">
        <v>2</v>
      </c>
      <c r="B7" s="18" t="s">
        <v>34</v>
      </c>
      <c r="C7" s="3" t="s">
        <v>35</v>
      </c>
      <c r="D7" s="3">
        <v>20</v>
      </c>
      <c r="E7" s="42"/>
      <c r="F7" s="42"/>
      <c r="G7" s="42"/>
      <c r="H7" s="58">
        <f>ROUND(D7*G7,2)</f>
        <v>0</v>
      </c>
      <c r="I7" s="1"/>
      <c r="J7" s="1"/>
      <c r="GN7" s="7"/>
      <c r="GO7" s="7"/>
      <c r="GP7" s="7"/>
      <c r="GQ7" s="7"/>
      <c r="GR7" s="7"/>
      <c r="GS7" s="7"/>
      <c r="GT7" s="7"/>
      <c r="GU7" s="7"/>
    </row>
    <row r="8" spans="1:8" s="1" customFormat="1" ht="39" customHeight="1">
      <c r="A8" s="20"/>
      <c r="B8" s="21"/>
      <c r="C8" s="22"/>
      <c r="D8" s="22"/>
      <c r="E8" s="23"/>
      <c r="F8" s="23"/>
      <c r="G8" s="29" t="s">
        <v>22</v>
      </c>
      <c r="H8" s="28">
        <f>SUM(H6:H7)</f>
        <v>0</v>
      </c>
    </row>
    <row r="9" spans="1:8" s="1" customFormat="1" ht="39" customHeight="1">
      <c r="A9" s="20"/>
      <c r="B9" s="21"/>
      <c r="C9" s="22"/>
      <c r="D9" s="22"/>
      <c r="E9" s="23"/>
      <c r="F9" s="23"/>
      <c r="G9" s="63"/>
      <c r="H9" s="64"/>
    </row>
    <row r="10" spans="1:8" s="1" customFormat="1" ht="39" customHeight="1">
      <c r="A10" s="20"/>
      <c r="B10" s="21" t="s">
        <v>32</v>
      </c>
      <c r="C10" s="22"/>
      <c r="D10" s="22"/>
      <c r="E10" s="23"/>
      <c r="F10" s="23"/>
      <c r="G10" s="63"/>
      <c r="H10" s="64"/>
    </row>
    <row r="11" spans="1:8" s="1" customFormat="1" ht="27.75" customHeight="1">
      <c r="A11" s="20"/>
      <c r="B11" s="31" t="s">
        <v>21</v>
      </c>
      <c r="C11" s="22"/>
      <c r="D11" s="22"/>
      <c r="E11" s="23"/>
      <c r="F11" s="23"/>
      <c r="G11" s="24"/>
      <c r="H11" s="25"/>
    </row>
    <row r="12" spans="1:8" s="1" customFormat="1" ht="55.5" customHeight="1">
      <c r="A12" s="17" t="s">
        <v>8</v>
      </c>
      <c r="B12" s="19" t="s">
        <v>6</v>
      </c>
      <c r="C12" s="3" t="s">
        <v>0</v>
      </c>
      <c r="D12" s="3" t="s">
        <v>5</v>
      </c>
      <c r="E12" s="69" t="s">
        <v>20</v>
      </c>
      <c r="F12" s="70"/>
      <c r="G12" s="3" t="s">
        <v>19</v>
      </c>
      <c r="H12" s="3" t="s">
        <v>37</v>
      </c>
    </row>
    <row r="13" spans="1:8" s="1" customFormat="1" ht="15.75" customHeight="1">
      <c r="A13" s="17">
        <v>1</v>
      </c>
      <c r="B13" s="19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s="48" customFormat="1" ht="115.5" customHeight="1">
      <c r="A14" s="17">
        <v>3</v>
      </c>
      <c r="B14" s="32" t="s">
        <v>36</v>
      </c>
      <c r="C14" s="3" t="s">
        <v>7</v>
      </c>
      <c r="D14" s="3">
        <v>24</v>
      </c>
      <c r="E14" s="33" t="s">
        <v>17</v>
      </c>
      <c r="F14" s="43" t="s">
        <v>18</v>
      </c>
      <c r="G14" s="44"/>
      <c r="H14" s="65">
        <f>ROUND(D14*2*G14,2)</f>
        <v>0</v>
      </c>
    </row>
    <row r="15" spans="1:8" s="48" customFormat="1" ht="21.75" customHeight="1">
      <c r="A15" s="49"/>
      <c r="B15" s="49"/>
      <c r="C15" s="49"/>
      <c r="D15" s="49"/>
      <c r="E15" s="49"/>
      <c r="F15" s="49"/>
      <c r="G15" s="66" t="s">
        <v>22</v>
      </c>
      <c r="H15" s="50">
        <f>SUM(H14)</f>
        <v>0</v>
      </c>
    </row>
    <row r="16" spans="1:8" s="48" customFormat="1" ht="15">
      <c r="A16" s="49"/>
      <c r="B16" s="49"/>
      <c r="C16" s="49"/>
      <c r="D16" s="49"/>
      <c r="E16" s="49"/>
      <c r="F16" s="49"/>
      <c r="G16" s="49"/>
      <c r="H16" s="49"/>
    </row>
    <row r="17" spans="1:8" s="48" customFormat="1" ht="15">
      <c r="A17" s="49"/>
      <c r="B17" s="49"/>
      <c r="C17" s="49"/>
      <c r="D17" s="49"/>
      <c r="E17" s="49"/>
      <c r="F17" s="49"/>
      <c r="G17" s="49"/>
      <c r="H17" s="49"/>
    </row>
    <row r="18" spans="1:8" ht="58.5" customHeight="1">
      <c r="A18" s="51"/>
      <c r="G18" s="29" t="s">
        <v>26</v>
      </c>
      <c r="H18" s="53">
        <f>(H14+H8)</f>
        <v>0</v>
      </c>
    </row>
    <row r="19" spans="1:8" ht="13.5" customHeight="1">
      <c r="A19" s="51"/>
      <c r="B19" s="71"/>
      <c r="C19" s="71"/>
      <c r="D19" s="71"/>
      <c r="E19" s="71"/>
      <c r="F19" s="71"/>
      <c r="G19" s="71"/>
      <c r="H19" s="71"/>
    </row>
    <row r="20" spans="1:8" ht="15.75" customHeight="1">
      <c r="A20" s="51"/>
      <c r="B20" s="72" t="s">
        <v>14</v>
      </c>
      <c r="C20" s="72"/>
      <c r="D20" s="72"/>
      <c r="E20" s="72"/>
      <c r="F20" s="72"/>
      <c r="G20" s="72"/>
      <c r="H20" s="72"/>
    </row>
    <row r="21" spans="1:8" ht="15">
      <c r="A21" s="51"/>
      <c r="B21" s="71"/>
      <c r="C21" s="71"/>
      <c r="D21" s="71"/>
      <c r="E21" s="71"/>
      <c r="F21" s="71"/>
      <c r="G21" s="71"/>
      <c r="H21" s="71"/>
    </row>
    <row r="22" spans="1:203" s="8" customFormat="1" ht="79.5" customHeight="1">
      <c r="A22" s="51"/>
      <c r="B22" s="45"/>
      <c r="C22" s="3" t="s">
        <v>24</v>
      </c>
      <c r="D22" s="3" t="s">
        <v>23</v>
      </c>
      <c r="E22" s="3" t="s">
        <v>16</v>
      </c>
      <c r="F22" s="3" t="s">
        <v>25</v>
      </c>
      <c r="G22" s="3" t="s">
        <v>39</v>
      </c>
      <c r="H22" s="54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</row>
    <row r="23" spans="1:203" s="8" customFormat="1" ht="30">
      <c r="A23" s="34" t="s">
        <v>15</v>
      </c>
      <c r="B23" s="55" t="s">
        <v>38</v>
      </c>
      <c r="C23" s="56"/>
      <c r="D23" s="41">
        <v>5840</v>
      </c>
      <c r="E23" s="46">
        <v>0.27</v>
      </c>
      <c r="F23" s="57">
        <f>(C23*D23*E23)/1000</f>
        <v>0</v>
      </c>
      <c r="G23" s="58">
        <f>F23*2</f>
        <v>0</v>
      </c>
      <c r="H23" s="54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</row>
    <row r="24" spans="1:203" s="8" customFormat="1" ht="15">
      <c r="A24" s="51"/>
      <c r="B24" s="45"/>
      <c r="C24" s="45"/>
      <c r="D24" s="45"/>
      <c r="E24" s="45"/>
      <c r="F24" s="45"/>
      <c r="G24" s="59"/>
      <c r="H24" s="54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</row>
    <row r="25" spans="1:203" s="8" customFormat="1" ht="15">
      <c r="A25" s="51"/>
      <c r="B25" s="45"/>
      <c r="C25" s="45"/>
      <c r="D25" s="45"/>
      <c r="E25" s="45"/>
      <c r="F25" s="45"/>
      <c r="G25" s="59"/>
      <c r="H25" s="54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</row>
    <row r="26" spans="1:203" s="8" customFormat="1" ht="30">
      <c r="A26" s="51"/>
      <c r="B26" s="45" t="s">
        <v>43</v>
      </c>
      <c r="C26" s="45"/>
      <c r="D26" s="45"/>
      <c r="E26" s="45"/>
      <c r="F26" s="45"/>
      <c r="G26" s="59"/>
      <c r="H26" s="54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</row>
    <row r="27" spans="1:203" s="8" customFormat="1" ht="36.75" customHeight="1">
      <c r="A27" s="51"/>
      <c r="B27" s="67"/>
      <c r="C27" s="45"/>
      <c r="D27" s="45"/>
      <c r="E27" s="45"/>
      <c r="F27" s="45"/>
      <c r="G27" s="59"/>
      <c r="H27" s="54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</row>
    <row r="28" spans="1:203" s="8" customFormat="1" ht="24.75" customHeight="1">
      <c r="A28" s="51"/>
      <c r="B28" s="45"/>
      <c r="C28" s="45"/>
      <c r="D28" s="45"/>
      <c r="E28" s="45"/>
      <c r="F28" s="45"/>
      <c r="G28" s="59"/>
      <c r="H28" s="54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</row>
    <row r="29" spans="1:203" s="60" customFormat="1" ht="25.5" customHeight="1">
      <c r="A29" s="51"/>
      <c r="B29" s="45"/>
      <c r="C29" s="45"/>
      <c r="D29" s="45"/>
      <c r="E29" s="45"/>
      <c r="F29" s="45"/>
      <c r="G29" s="59"/>
      <c r="H29" s="54"/>
      <c r="I29" s="8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</row>
    <row r="30" spans="1:203" s="60" customFormat="1" ht="25.5" customHeight="1">
      <c r="A30" s="51"/>
      <c r="B30" s="45"/>
      <c r="C30" s="45"/>
      <c r="D30" s="45"/>
      <c r="E30" s="45"/>
      <c r="F30" s="45"/>
      <c r="G30" s="59"/>
      <c r="H30" s="54"/>
      <c r="I30" s="8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</row>
    <row r="31" spans="1:203" s="60" customFormat="1" ht="25.5" customHeight="1">
      <c r="A31" s="51"/>
      <c r="B31" s="45"/>
      <c r="C31" s="45"/>
      <c r="D31" s="45"/>
      <c r="E31" s="45"/>
      <c r="F31" s="45"/>
      <c r="G31" s="59"/>
      <c r="H31" s="54"/>
      <c r="I31" s="8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</row>
    <row r="32" spans="1:203" s="60" customFormat="1" ht="25.5" customHeight="1">
      <c r="A32" s="51"/>
      <c r="B32" s="45"/>
      <c r="C32" s="45"/>
      <c r="D32" s="45"/>
      <c r="E32" s="45"/>
      <c r="F32" s="45"/>
      <c r="G32" s="59"/>
      <c r="H32" s="54"/>
      <c r="I32" s="8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</row>
    <row r="33" spans="1:203" s="60" customFormat="1" ht="25.5" customHeight="1">
      <c r="A33" s="51"/>
      <c r="B33" s="45"/>
      <c r="C33" s="45"/>
      <c r="D33" s="45"/>
      <c r="E33" s="45"/>
      <c r="F33" s="45"/>
      <c r="G33" s="59"/>
      <c r="H33" s="54"/>
      <c r="I33" s="8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</row>
    <row r="34" spans="1:203" s="60" customFormat="1" ht="25.5" customHeight="1">
      <c r="A34" s="51"/>
      <c r="B34" s="45"/>
      <c r="C34" s="45"/>
      <c r="D34" s="45"/>
      <c r="E34" s="45"/>
      <c r="F34" s="45"/>
      <c r="G34" s="59"/>
      <c r="H34" s="54"/>
      <c r="I34" s="8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</row>
    <row r="35" spans="2:203" s="60" customFormat="1" ht="25.5" customHeight="1">
      <c r="B35" s="52"/>
      <c r="C35" s="52"/>
      <c r="D35" s="52"/>
      <c r="E35" s="52"/>
      <c r="F35" s="52"/>
      <c r="G35" s="61"/>
      <c r="H35" s="8"/>
      <c r="I35" s="8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</row>
    <row r="36" spans="2:203" s="60" customFormat="1" ht="25.5" customHeight="1">
      <c r="B36" s="52"/>
      <c r="C36" s="52"/>
      <c r="D36" s="52"/>
      <c r="E36" s="52"/>
      <c r="F36" s="52"/>
      <c r="G36" s="61"/>
      <c r="H36" s="8"/>
      <c r="I36" s="8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</row>
  </sheetData>
  <sheetProtection/>
  <mergeCells count="5">
    <mergeCell ref="A1:H1"/>
    <mergeCell ref="E12:F12"/>
    <mergeCell ref="B19:H19"/>
    <mergeCell ref="B20:H20"/>
    <mergeCell ref="B21:H2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2" r:id="rId1"/>
  <headerFooter alignWithMargins="0">
    <oddFooter>&amp;R&amp;"Garamond,Normalny"podpis i pieczęć osoby (osób) upoważnionej do reprezentowania wykonawcy</oddFooter>
  </headerFooter>
  <rowBreaks count="2" manualBreakCount="2">
    <brk id="9" max="7" man="1"/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U16"/>
  <sheetViews>
    <sheetView view="pageBreakPreview" zoomScaleSheetLayoutView="100" workbookViewId="0" topLeftCell="A7">
      <selection activeCell="B6" sqref="B6:E6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3" width="11.625" style="10" customWidth="1"/>
    <col min="4" max="4" width="14.875" style="10" customWidth="1"/>
    <col min="5" max="5" width="20.625" style="10" customWidth="1"/>
    <col min="6" max="6" width="21.875" style="10" customWidth="1"/>
    <col min="7" max="7" width="16.125" style="11" customWidth="1"/>
    <col min="8" max="8" width="30.75390625" style="4" customWidth="1"/>
    <col min="9" max="9" width="8.375" style="4" customWidth="1"/>
    <col min="10" max="10" width="6.75390625" style="5" customWidth="1"/>
    <col min="11" max="11" width="7.625" style="6" customWidth="1"/>
    <col min="12" max="203" width="9.125" style="6" customWidth="1"/>
    <col min="204" max="16384" width="9.125" style="5" customWidth="1"/>
  </cols>
  <sheetData>
    <row r="1" spans="1:8" ht="15.75" customHeight="1">
      <c r="A1" s="68" t="s">
        <v>32</v>
      </c>
      <c r="B1" s="68"/>
      <c r="C1" s="68"/>
      <c r="D1" s="68"/>
      <c r="E1" s="68"/>
      <c r="F1" s="68"/>
      <c r="G1" s="68"/>
      <c r="H1" s="68"/>
    </row>
    <row r="2" spans="1:8" ht="15.75" customHeight="1" thickBot="1">
      <c r="A2" s="26"/>
      <c r="B2" s="27"/>
      <c r="C2" s="26"/>
      <c r="D2" s="74" t="s">
        <v>30</v>
      </c>
      <c r="E2" s="74"/>
      <c r="F2" s="74"/>
      <c r="G2" s="26"/>
      <c r="H2" s="26" t="s">
        <v>31</v>
      </c>
    </row>
    <row r="3" spans="1:203" s="4" customFormat="1" ht="127.5" customHeight="1" hidden="1" thickBot="1">
      <c r="A3" s="13"/>
      <c r="B3" s="14"/>
      <c r="C3" s="14"/>
      <c r="D3" s="14"/>
      <c r="E3" s="14"/>
      <c r="F3" s="14"/>
      <c r="G3" s="15"/>
      <c r="H3" s="16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1:203" s="39" customFormat="1" ht="22.5" customHeight="1" thickBot="1">
      <c r="A4" s="78" t="s">
        <v>40</v>
      </c>
      <c r="B4" s="79"/>
      <c r="C4" s="79"/>
      <c r="D4" s="79"/>
      <c r="E4" s="79"/>
      <c r="F4" s="80"/>
      <c r="G4" s="80"/>
      <c r="H4" s="81"/>
      <c r="I4" s="36"/>
      <c r="J4" s="3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</row>
    <row r="5" spans="1:203" s="9" customFormat="1" ht="18.75" customHeight="1">
      <c r="A5" s="35" t="s">
        <v>8</v>
      </c>
      <c r="B5" s="85" t="s">
        <v>27</v>
      </c>
      <c r="C5" s="85"/>
      <c r="D5" s="85"/>
      <c r="E5" s="85"/>
      <c r="F5" s="86" t="s">
        <v>28</v>
      </c>
      <c r="G5" s="86"/>
      <c r="H5" s="86"/>
      <c r="I5" s="4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s="9" customFormat="1" ht="210.75" customHeight="1">
      <c r="A6" s="34">
        <v>1</v>
      </c>
      <c r="B6" s="82" t="s">
        <v>42</v>
      </c>
      <c r="C6" s="83"/>
      <c r="D6" s="83"/>
      <c r="E6" s="84"/>
      <c r="F6" s="73"/>
      <c r="G6" s="73"/>
      <c r="H6" s="73"/>
      <c r="I6" s="4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203" s="9" customFormat="1" ht="279.75" customHeight="1">
      <c r="A7" s="34">
        <v>2</v>
      </c>
      <c r="B7" s="82" t="s">
        <v>41</v>
      </c>
      <c r="C7" s="83"/>
      <c r="D7" s="83"/>
      <c r="E7" s="84"/>
      <c r="F7" s="73"/>
      <c r="G7" s="73"/>
      <c r="H7" s="73"/>
      <c r="I7" s="4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</row>
    <row r="8" spans="1:203" s="9" customFormat="1" ht="25.5" customHeight="1">
      <c r="A8" s="13"/>
      <c r="B8" s="77"/>
      <c r="C8" s="77"/>
      <c r="D8" s="77"/>
      <c r="E8" s="77"/>
      <c r="F8" s="75" t="s">
        <v>29</v>
      </c>
      <c r="G8" s="76"/>
      <c r="H8" s="76"/>
      <c r="I8" s="4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</row>
    <row r="9" spans="1:203" s="9" customFormat="1" ht="25.5" customHeight="1">
      <c r="A9" s="13"/>
      <c r="B9" s="14"/>
      <c r="C9" s="14"/>
      <c r="D9" s="14"/>
      <c r="E9" s="14"/>
      <c r="F9" s="14"/>
      <c r="G9" s="15"/>
      <c r="H9" s="16"/>
      <c r="I9" s="4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</row>
    <row r="10" spans="1:203" s="9" customFormat="1" ht="25.5" customHeight="1">
      <c r="A10" s="13"/>
      <c r="B10" s="14"/>
      <c r="C10" s="14"/>
      <c r="D10" s="14"/>
      <c r="E10" s="14"/>
      <c r="F10" s="14"/>
      <c r="G10" s="15"/>
      <c r="H10" s="16"/>
      <c r="I10" s="4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</row>
    <row r="11" spans="1:203" s="9" customFormat="1" ht="25.5" customHeight="1">
      <c r="A11" s="13"/>
      <c r="B11" s="14"/>
      <c r="C11" s="14"/>
      <c r="D11" s="14"/>
      <c r="E11" s="14"/>
      <c r="F11" s="14"/>
      <c r="G11" s="15"/>
      <c r="H11" s="16"/>
      <c r="I11" s="4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</row>
    <row r="12" spans="1:203" s="9" customFormat="1" ht="25.5" customHeight="1">
      <c r="A12" s="13"/>
      <c r="B12" s="14"/>
      <c r="C12" s="14"/>
      <c r="D12" s="14"/>
      <c r="E12" s="14"/>
      <c r="F12" s="14"/>
      <c r="G12" s="15"/>
      <c r="H12" s="16"/>
      <c r="I12" s="4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</row>
    <row r="13" spans="1:203" s="9" customFormat="1" ht="25.5" customHeight="1">
      <c r="A13" s="13"/>
      <c r="B13" s="14"/>
      <c r="C13" s="14"/>
      <c r="D13" s="14"/>
      <c r="E13" s="14"/>
      <c r="F13" s="14"/>
      <c r="G13" s="15"/>
      <c r="H13" s="16"/>
      <c r="I13" s="4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</row>
    <row r="14" spans="1:203" s="9" customFormat="1" ht="25.5" customHeight="1">
      <c r="A14" s="13"/>
      <c r="B14" s="14"/>
      <c r="C14" s="14"/>
      <c r="D14" s="14"/>
      <c r="E14" s="14"/>
      <c r="F14" s="14"/>
      <c r="G14" s="15"/>
      <c r="H14" s="16"/>
      <c r="I14" s="4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</row>
    <row r="15" spans="2:203" s="9" customFormat="1" ht="25.5" customHeight="1">
      <c r="B15" s="10"/>
      <c r="C15" s="10"/>
      <c r="D15" s="10"/>
      <c r="E15" s="10"/>
      <c r="F15" s="10"/>
      <c r="G15" s="11"/>
      <c r="H15" s="4"/>
      <c r="I15" s="4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</row>
    <row r="16" spans="2:203" s="9" customFormat="1" ht="25.5" customHeight="1">
      <c r="B16" s="10"/>
      <c r="C16" s="10"/>
      <c r="D16" s="10"/>
      <c r="E16" s="10"/>
      <c r="F16" s="10"/>
      <c r="G16" s="11"/>
      <c r="H16" s="4"/>
      <c r="I16" s="4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</row>
  </sheetData>
  <sheetProtection/>
  <mergeCells count="11">
    <mergeCell ref="B6:E6"/>
    <mergeCell ref="F6:H6"/>
    <mergeCell ref="D2:F2"/>
    <mergeCell ref="F8:H8"/>
    <mergeCell ref="B8:E8"/>
    <mergeCell ref="A1:H1"/>
    <mergeCell ref="A4:H4"/>
    <mergeCell ref="B7:E7"/>
    <mergeCell ref="F7:H7"/>
    <mergeCell ref="B5:E5"/>
    <mergeCell ref="F5:H5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3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Katarzyna Brzdękiewicz</cp:lastModifiedBy>
  <cp:lastPrinted>2018-07-16T11:53:58Z</cp:lastPrinted>
  <dcterms:created xsi:type="dcterms:W3CDTF">2007-11-07T07:53:11Z</dcterms:created>
  <dcterms:modified xsi:type="dcterms:W3CDTF">2018-08-17T06:19:40Z</dcterms:modified>
  <cp:category/>
  <cp:version/>
  <cp:contentType/>
  <cp:contentStatus/>
</cp:coreProperties>
</file>