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2"/>
  </bookViews>
  <sheets>
    <sheet name="formularz oferty" sheetId="1" r:id="rId1"/>
    <sheet name="część (1)" sheetId="2" r:id="rId2"/>
    <sheet name="część (2)" sheetId="3" r:id="rId3"/>
    <sheet name="częśc 3" sheetId="4" r:id="rId4"/>
  </sheets>
  <definedNames>
    <definedName name="_xlnm.Print_Area" localSheetId="3">'częśc 3'!$A$1:$I$46</definedName>
    <definedName name="_xlnm.Print_Area" localSheetId="2">'część (2)'!$A$1:$I$45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<sst xmlns="http://schemas.openxmlformats.org/spreadsheetml/2006/main" count="367" uniqueCount="193">
  <si>
    <t>1.</t>
  </si>
  <si>
    <t>2.</t>
  </si>
  <si>
    <t>3.</t>
  </si>
  <si>
    <t>Część nr:</t>
  </si>
  <si>
    <t>ARKUSZ CENOWY</t>
  </si>
  <si>
    <t>Poz.</t>
  </si>
  <si>
    <t>załącznik nr ….. do umowy</t>
  </si>
  <si>
    <t>załącznik nr 1a do SWZ</t>
  </si>
  <si>
    <t>Producent</t>
  </si>
  <si>
    <t>Inwentarz</t>
  </si>
  <si>
    <t>Aparat</t>
  </si>
  <si>
    <t>Typ</t>
  </si>
  <si>
    <t>Nr ser.</t>
  </si>
  <si>
    <t>cena brutto za 1 miesiąc</t>
  </si>
  <si>
    <t>Urządzenie, będące przedmiotem obsługi serwisowej</t>
  </si>
  <si>
    <t>LP</t>
  </si>
  <si>
    <t>CZYNNOŚĆ</t>
  </si>
  <si>
    <t>PARAMETR WYMAGANY</t>
  </si>
  <si>
    <t>PARAMETR OFEROWANY</t>
  </si>
  <si>
    <t>SPOSÓB OCENY</t>
  </si>
  <si>
    <t>Wykonywanie przeglądów i kontrola jakości</t>
  </si>
  <si>
    <t>tak</t>
  </si>
  <si>
    <t>KONTROLA JAKOŚCI: obrazu, wartości pomiarowych i aplikacyjnych, oraz przeprowadzenie czynności korygujących – ustawienie i regulacja odpowiednich wartości nastawień</t>
  </si>
  <si>
    <t>Wykonywanie napraw</t>
  </si>
  <si>
    <t>najkrótszy czas - 10 pkt; wymagany - 0 pkt; inne proporcjonalnie mniej względem najkrótszej wartości*</t>
  </si>
  <si>
    <t>Pozostałe</t>
  </si>
  <si>
    <t xml:space="preserve">Wykonawca posiada wiedzę, oraz uprawnienia umożliwiające naprawy i przeglądy przedmiotowych aparatów w szczególności licencję na kody dostępowe i klucze serwisowe umożliwiające ich wykonywanie, a także dostęp do dokumentacji technicznej wyrobu </t>
  </si>
  <si>
    <t>Wykonawca zaopatrzy serwisantów wykonujących czynności serwisowe przy aparaturze generującej promieniowanie jonizujące stosowna odzież ochronną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</si>
  <si>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</si>
  <si>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</si>
  <si>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</si>
  <si>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</si>
  <si>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</si>
  <si>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</si>
  <si>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</si>
  <si>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</si>
  <si>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</si>
  <si>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</si>
  <si>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</si>
  <si>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</si>
  <si>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</si>
  <si>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</si>
  <si>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</si>
  <si>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</si>
  <si>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</si>
  <si>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</si>
  <si>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</si>
  <si>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</si>
  <si>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</si>
  <si>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Zakres czynności wymaganych do obsługi serwisowej (przeglądy i naprawy z częściami zamiennymi, w tym detektory i lampy)</t>
  </si>
  <si>
    <t>22.</t>
  </si>
  <si>
    <t>23.</t>
  </si>
  <si>
    <t>11.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</si>
  <si>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</si>
  <si>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</si>
  <si>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</si>
  <si>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</si>
  <si>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</si>
  <si>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</si>
  <si>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</si>
  <si>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</si>
  <si>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</si>
  <si>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10.</t>
  </si>
  <si>
    <t>9.</t>
  </si>
  <si>
    <t>Oświadczamy, ze zapoznaliśmy się z treścią załączonego do SWZ wzoru umowy i w przypadku wyboru naszej oferty zawrzemy z zamawiającym  umowę sporządzoną na podstawie tego wzoru.</t>
  </si>
  <si>
    <t>8.</t>
  </si>
  <si>
    <t>Oświadczamy, że jesteśmy związani niniejszą ofertą przez okres podany w SWZ.</t>
  </si>
  <si>
    <t>7.</t>
  </si>
  <si>
    <t>Oświadczamy, że zapoznaliśmy się ze SWZ wraz z jej załącznikami i nie wnosimy do niej zastrzeżeń oraz, że zdobyliśmy konieczne informacje do przygotowania oferty.</t>
  </si>
  <si>
    <t>6.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</si>
  <si>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</si>
  <si>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</si>
  <si>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</si>
  <si>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>Oświadczamy, że jesteśmy *:</t>
  </si>
  <si>
    <t>5.</t>
  </si>
  <si>
    <t>4.</t>
  </si>
  <si>
    <t>część 3</t>
  </si>
  <si>
    <t>część 2</t>
  </si>
  <si>
    <t>część 1</t>
  </si>
  <si>
    <t>Numer części</t>
  </si>
  <si>
    <t>Oferujemy wykonanie całego przedmiotu zamówienia (w danej części) za cenę:</t>
  </si>
  <si>
    <t>email</t>
  </si>
  <si>
    <t>faks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</si>
  <si>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</si>
  <si>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</si>
  <si>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</si>
  <si>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</si>
  <si>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</si>
  <si>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</si>
  <si>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</si>
  <si>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</si>
  <si>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</si>
  <si>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</si>
  <si>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</si>
  <si>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DFP.271.131.2021.DB</t>
  </si>
  <si>
    <t>Obsługa serwisowa aparatów medycznych pracujących na terenie Szpitala Uniwersyteckiego w Krakowie</t>
  </si>
  <si>
    <t>Cena brutto  *:</t>
  </si>
  <si>
    <t>*jeżeli wybór oferty będzie prowadził do powstania u zamawiajacego obowiazku podatkowego, zgodnie z przepisami o podatku od towarów i usług, należy podać cenę netto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</si>
  <si>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</si>
  <si>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</si>
  <si>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*Jeżeli wykonawca nie poda tych informacji to Zamawiający przyjmie, że wykonawca nie zamierza powierzać żadnej części zamówienia podwykonawcy</t>
  </si>
  <si>
    <t>Oświadczamy, że termin płatności wynosi do 60 dni. Dodatkowe informacje znajdują się we wzorze umowy.</t>
  </si>
  <si>
    <t xml:space="preserve">Oświadczamy, że zamówienie będziemy wykonywać do czasu wyczerpania kwoty wynagrodzenia umownego, nie dłużej jednak niż przez 12 miesięcy od dnia zawarcia umowy.
</t>
  </si>
  <si>
    <t>BS19032</t>
  </si>
  <si>
    <t>Wykonywanie przeglądów okresowych obejmujących czynności wymagane przez producenta raz na kwartał</t>
  </si>
  <si>
    <t>Koszty materiałów potrzebnych do przeglądu w cenie oferty</t>
  </si>
  <si>
    <t>Sprawdzenie bezpieczeństwa mechanicznego i elektrycznego</t>
  </si>
  <si>
    <t>Kontrola zużycia części –przekazanie informacji użytkownikowi</t>
  </si>
  <si>
    <t>Konserwacja i smarowanie elementów mechanicznych</t>
  </si>
  <si>
    <t>Po przeglądzie – sprawdzenie funkcjonowania aparatu i pozostawienie go w gotowości do pracy</t>
  </si>
  <si>
    <t>Dokonanie odpowiednich wpisów do paszportu technicznego aparatu w celu udokumentowania przeglądów, oraz generowanie stosownych raportów</t>
  </si>
  <si>
    <t>9.    </t>
  </si>
  <si>
    <t>15.</t>
  </si>
  <si>
    <t>16.</t>
  </si>
  <si>
    <t>17.</t>
  </si>
  <si>
    <t>18.</t>
  </si>
  <si>
    <t>19.</t>
  </si>
  <si>
    <t>20.</t>
  </si>
  <si>
    <t>21.</t>
  </si>
  <si>
    <t>W ramach kwoty kontraktu Wykonawca zapewnia 2 szkolenia w siedzibie zamawiającego prowadzone przez certyfikowanego Specjalistę ds. Wsparcia Klinicznego</t>
  </si>
  <si>
    <t>Dostęp do infolinii wsparcia technicznego prowadzonego przez certyfikowanego inżyniera serwisu</t>
  </si>
  <si>
    <t>W ramach kwoty kontraktu Wykonawca zapewnia aktualizacje oprogramowania dla zainstalowanych aplikacji, oraz modernizacje sprzętowe określone przez producenta</t>
  </si>
  <si>
    <t xml:space="preserve">W cenie oferty – wykonywanie nieograniczonej ilości napraw aparatu na każde wezwanie użytkownika </t>
  </si>
  <si>
    <t>Czas rozpoczęcia naprawy  od wezwania mail lub telefonicznie – maksymalnie 3 dni robocze z uwzględnieniem godzin pracy serwisu: pomiędzy 8:00 a 17:00, od poniedziałku do piątku z wyłączeniem dni wolnych ustawowo od pracy</t>
  </si>
  <si>
    <t>W ramach naprawy – lokalizacja uszkodzenia, diagnozowanie awarii, usuwanie usterek, oraz ich skutków</t>
  </si>
  <si>
    <t xml:space="preserve">Zakres czynności wymaganych do obsługi serwisowej </t>
  </si>
  <si>
    <t>Czas zakończenia naprawy maksymalnie 7 dni roboczych od wezwania</t>
  </si>
  <si>
    <t>Po naprawie – sprawdzenie funkcjonowania aparatu i pozostawienie go w gotowości do pracy</t>
  </si>
  <si>
    <t>Dokonanie odpowiednich wpisów do paszportu technicznego aparatu w celu udokumentowania napraw, oraz generowanie stosownych raportów</t>
  </si>
  <si>
    <t>Po podpisaniu umowy wykonawca sporządzi harmonogram przeglądów i kontroli w porozumieniu z użytkownikiem w terminie do 2 tygodni od podpisania</t>
  </si>
  <si>
    <t>Raport serwisowy/ karta pracy zostanie przesłany na adres ernestlewandowski@su.krakow.pl do 5 dni roboczych po zakończeniu każdego przeglądu, lub czynności serwisowej</t>
  </si>
  <si>
    <t>24.</t>
  </si>
  <si>
    <t>25.</t>
  </si>
  <si>
    <t>26.</t>
  </si>
  <si>
    <t>Stałe wsparcie aplikacyjne w okresie trwania umowy (dodatkowe szkolenia, dodatkowa grupa osób na prośbę Zamawiającego, konsultacje)</t>
  </si>
  <si>
    <t>Szkolenia dla personelu technicznego i informatycznego z zakresu podstawowej diagnostyki stanu technicznego i wykonywania podstawowych czynności konserwacyjnych min. 1 dzień dla min. 2 osób</t>
  </si>
  <si>
    <t>Wykonywanie przeglądów okresowych obejmujących czynności wymagane przez producenta i w interwale przewidzianym dla poszczególnych aparatów</t>
  </si>
  <si>
    <t>Konserwacja i czyszczenie elementów odpowiedzialnych za chłodzenie systemu</t>
  </si>
  <si>
    <t>Konserwacja i porządkowanie oprogramowania systemowego, aplikacji wykorzystywanych przez personel, oraz bazy danych</t>
  </si>
  <si>
    <t>W cenie oferty – wykonywanie nieograniczonej ilości napraw aparatu na każde wezwanie użytkownika</t>
  </si>
  <si>
    <t>Czas rozpoczęcia naprawy  od wezwania mail lub telefonicznie – maksymalnie 2 dni robocze z uwzględnieniem godzin pracy serwisu: pomiędzy 8:00 a 17:00, od poniedziałku do piątku z wyłączeniem dni wolnych ustawowo od pracy</t>
  </si>
  <si>
    <t>Wykonywanie przeglądów i kontrola jakości zgodnie w wymaganiami producenta aparatu</t>
  </si>
  <si>
    <t>10.      </t>
  </si>
  <si>
    <t>11.      </t>
  </si>
  <si>
    <t>24.    </t>
  </si>
  <si>
    <t>25.    </t>
  </si>
  <si>
    <t>26.    </t>
  </si>
  <si>
    <t>Stałe, telefoniczne wsparcie aplikacyjne w przypadku problemów z obsługą systemu i jedno na rok szkolenie aplikacyjne przeprowadzone przez aplikanta posiadającego certyfikat szkoleniowy producenta lub certyfikat szkoleniowy uzyskany w ośrodku szkoleniowym , autoryzowanym przez producenta</t>
  </si>
  <si>
    <t>Zdalny monitoring aparatu z uwzględnieniem stałej i bieżącej analizy stanu obejmującej poszczególne elementy, temperaturę głowicy, osłon, średniej mocy grzałki, ciśnienia wewnątrz magnesu, stanu baterii erdu, stanu kompresora, monitorowanie ciśnienia w układzie gazowym, monitorowanie układu wodnego na wejściu i wyjściu, monitorowanie chłodzenia układu wodnego, stan pola magnetycznego. Usługa obejmuje cokwartalne przesyłanie raportów w wynikami monitoringu.</t>
  </si>
  <si>
    <t xml:space="preserve">Konserwacja i czyszczenie elementów odpowiedzialnych za chłodzenie systemu </t>
  </si>
  <si>
    <t>Kontrola jakości obrazu, wartości pomiarowych – ewentualna regulacja parametrów pracy aparatu</t>
  </si>
  <si>
    <t>Dokonanie odpowiednich wpisów do paszportu technicznego aparatu w celu udokumentowania przeglądów</t>
  </si>
  <si>
    <t xml:space="preserve">Sprawdzanie poziomu helu </t>
  </si>
  <si>
    <r>
      <t xml:space="preserve">W ramach naprawy – lokalizacja uszkodzenia, diagnozowanie awarii </t>
    </r>
    <r>
      <rPr>
        <b/>
        <sz val="11"/>
        <rFont val="Garamond"/>
        <family val="1"/>
      </rPr>
      <t>w tym diagnozowanie zdalne</t>
    </r>
    <r>
      <rPr>
        <sz val="11"/>
        <rFont val="Garamond"/>
        <family val="1"/>
      </rPr>
      <t>, usuwanie usterek, oraz ich skutków</t>
    </r>
  </si>
  <si>
    <t>Dokonanie odpowiednich wpisów do paszportu technicznego aparatu w celu udokumentowania napraw</t>
  </si>
  <si>
    <t>Czas dostawy części zamiennych i zakończenia naprawy maksymalnie 5 dni roboczych od momentu zgłoszenia usterki (z wyłączeniem procedury Termocyklu)</t>
  </si>
  <si>
    <t>najkrótszy czas - 10 pkt; wymagany - 0 pkt; inne proporcjonalnie mniej względem najkrótszej wartości *</t>
  </si>
  <si>
    <t>Monitorowanie wypuszczanych przez producenta aktualizacji softwaer’a systemowego i aplikacyjnego, modyfikacji aparatu. Ustalanie terminu, przebiegu, oraz koordynowanie prac w celu instalacji zalecanych aktualizacji oraz nowych wersji oprogramowania (w tym związanych z wymianą komputerów sterujących wg zaleceń producenta). Odbiór aparatu po zakończeniu prac</t>
  </si>
  <si>
    <t>Wykonawca posiada wiedzę, oraz uprawnienia umożliwiające naprawy i modernizacje systemów w szczególności kody dostępowe i klucze serwisowe umożliwiające ich wykonywanie</t>
  </si>
  <si>
    <t>Co najmniej 3 miesięcy gwarancji na wymienione części zamienne, liczonej od dnia ich zamontowania i uruchomienia</t>
  </si>
  <si>
    <t>* jeżeli wybór oferty będzie prowadził do powstania u zamawiajacego obowiazku podatkowego, zgodnie z przepisami o podatku od towarów i usług, należy podać cene netto</t>
  </si>
  <si>
    <t>Cena brutto *:</t>
  </si>
  <si>
    <t>cena brutto za 12 miesięcy *</t>
  </si>
  <si>
    <t>Sola</t>
  </si>
  <si>
    <t>Siemens</t>
  </si>
  <si>
    <t>Rezonans magnetyczny</t>
  </si>
  <si>
    <t>Accuray</t>
  </si>
  <si>
    <t>C0471</t>
  </si>
  <si>
    <t>Radixact</t>
  </si>
  <si>
    <t>CYBERKNIFE</t>
  </si>
  <si>
    <t>Aparat do tomoterapi</t>
  </si>
  <si>
    <t>System do radiochirurgii</t>
  </si>
  <si>
    <t xml:space="preserve">Robot neurochirurgiczny </t>
  </si>
  <si>
    <t>ROSA</t>
  </si>
  <si>
    <t>Medtec</t>
  </si>
  <si>
    <r>
      <t xml:space="preserve">W ramach kwoty kontraktu Wykonawca dokona wszystkich bieżących reperacji i napraw 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koniecznych do uruchomienia robota</t>
    </r>
  </si>
  <si>
    <t>Gwarancja na wymieniane części zamienne min. 3 miesiące od daty instalacji</t>
  </si>
  <si>
    <r>
      <t xml:space="preserve">Koszt wszystkich części zamiennych zawarty jest w cenie oferty (w tym Coolhead) – </t>
    </r>
    <r>
      <rPr>
        <b/>
        <sz val="11"/>
        <rFont val="Garamond"/>
        <family val="1"/>
      </rPr>
      <t>części zamienne nowe</t>
    </r>
  </si>
  <si>
    <t>Usługa obejmuje naprawę cewek produkcji Siemens będących na wyposażeniu pracowni</t>
  </si>
  <si>
    <r>
      <t>Dla aparatów wyposażonych w funkcję zdalnej diagnostyki: wykorzystanie systemu zdalnej diagnostyki do diagnostyki i napraw aparatów</t>
    </r>
  </si>
  <si>
    <t>Oświadczamy, że oferujemy realziację przedmiotu zamówienia zgodnie z zasadami okreslonymi w SWZ.</t>
  </si>
  <si>
    <t>Tak, podać całkowitą (pełną) liczbę dni roboczych</t>
  </si>
  <si>
    <t>Tak, podać całkowitą (pełną) liczbę dni roboczych, podać dwa parametry</t>
  </si>
  <si>
    <t>Tak, podać liczbę przeglądów w trakcie trwania umowy</t>
  </si>
  <si>
    <t>Tak, podać całkowitą  (pełną) liczbę dni roboczych</t>
  </si>
  <si>
    <t>Tak, podać całkowitą  (pełna) liczbę miesięcy</t>
  </si>
  <si>
    <t>Wykonywanie przeglądów okresowych w ilości wymaganej i obejmujących czynności przewidziane przez producenta aparatu (kontrolę bezpieczeństwa i sprawności technicznej aparatu)– po podpisaniu umowy wykonawca sporzadzi harmonogram przeglądów i kontroli w porozumieniu z uzytkownikiem w terminie do 2 tygodni od podpisania</t>
  </si>
  <si>
    <t>Koszt części zamiennych jest zawarty w cenie oferty – dotyczy również detektorów i lamp rtg, częsci zamienne nowe</t>
  </si>
  <si>
    <t>Koszt części zamiennych jest zawarty w cenie oferty – dotyczy również detektorów i lamp rtg, częsci zamienne nowe. Co najmniej 3 miesieczny okres gwarancji na wymienione części zamienne, liczonej od dnia ich zamontowania i uruchomienia</t>
  </si>
  <si>
    <r>
      <t xml:space="preserve">Konserwacja i porządkowanie oprogramowania systemowego, aplikacji wykorzystywanych przez personel, oraz bazy danych </t>
    </r>
    <r>
      <rPr>
        <i/>
        <sz val="11"/>
        <color indexed="30"/>
        <rFont val="Garamond"/>
        <family val="1"/>
      </rPr>
      <t>Konserwacja oprogramowania systemowego, aplikacji wykorzystywanych przez personel, oraz bazy danych</t>
    </r>
    <r>
      <rPr>
        <sz val="11"/>
        <color indexed="30"/>
        <rFont val="Garamond"/>
        <family val="1"/>
      </rPr>
      <t xml:space="preserve"> </t>
    </r>
  </si>
  <si>
    <r>
      <rPr>
        <strike/>
        <sz val="11"/>
        <rFont val="Garamond"/>
        <family val="1"/>
      </rPr>
      <t>Szkolenie dla personelu z zakresu obsługi urządzenia i systemów wspomagających min. 10 dni dla każdej z min. 4 osób.</t>
    </r>
    <r>
      <rPr>
        <sz val="11"/>
        <rFont val="Garamond"/>
        <family val="1"/>
      </rPr>
      <t xml:space="preserve"> </t>
    </r>
    <r>
      <rPr>
        <i/>
        <sz val="11"/>
        <color indexed="30"/>
        <rFont val="Garamond"/>
        <family val="1"/>
      </rPr>
      <t>Szkolenia z zakresu obsługi powinny odbyć się w siedzibie zamawiającego z doprecyzowaniem, że szkolenia mogą odbyć się grupowo – 10 dni szkoleń dla grupy</t>
    </r>
    <r>
      <rPr>
        <i/>
        <sz val="11"/>
        <color indexed="10"/>
        <rFont val="Garamond"/>
        <family val="1"/>
      </rPr>
      <t>.</t>
    </r>
  </si>
  <si>
    <r>
      <t xml:space="preserve">Czas zakończenia naprawy maksymalnie 5 dni roboczych od wezwania, oraz 14 dni roboczych w przypadku sprowadzania części z zagranicy. </t>
    </r>
    <r>
      <rPr>
        <sz val="11"/>
        <color indexed="10"/>
        <rFont val="Garamond"/>
        <family val="1"/>
      </rPr>
      <t>W przypadku wstawienia sprzętu zastępczego dla DoseView3D czas naprawy wynosi do 30 dni.</t>
    </r>
  </si>
  <si>
    <t>załącznik nr 1a do SWZ- po zminach z dnia 17.02.2022.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</si>
</sst>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Garamond"/>
      <family val="1"/>
    </font>
    <font>
      <i/>
      <sz val="8"/>
      <color indexed="8"/>
      <name val="Garamond"/>
      <family val="1"/>
    </font>
    <font>
      <sz val="10"/>
      <name val="Garamond"/>
      <family val="1"/>
    </font>
    <font>
      <i/>
      <sz val="8"/>
      <name val="Garamond"/>
      <family val="1"/>
    </font>
    <font>
      <i/>
      <sz val="9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i/>
      <sz val="11"/>
      <name val="Garamond"/>
      <family val="1"/>
    </font>
    <font>
      <strike/>
      <sz val="11"/>
      <name val="Garamond"/>
      <family val="1"/>
    </font>
    <font>
      <i/>
      <sz val="11"/>
      <color indexed="10"/>
      <name val="Garamond"/>
      <family val="1"/>
    </font>
    <font>
      <i/>
      <sz val="11"/>
      <color indexed="30"/>
      <name val="Garamond"/>
      <family val="1"/>
    </font>
    <font>
      <sz val="11"/>
      <color indexed="3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9"/>
      <color indexed="8"/>
      <name val="Garamond"/>
      <family val="1"/>
    </font>
    <font>
      <i/>
      <sz val="10"/>
      <color indexed="10"/>
      <name val="Garamond"/>
      <family val="1"/>
    </font>
    <font>
      <strike/>
      <sz val="11"/>
      <color indexed="30"/>
      <name val="Garamond"/>
      <family val="1"/>
    </font>
    <font>
      <sz val="9"/>
      <color indexed="8"/>
      <name val="Garamond"/>
      <family val="1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  <font>
      <i/>
      <sz val="10"/>
      <color rgb="FFFF0000"/>
      <name val="Garamond"/>
      <family val="1"/>
    </font>
    <font>
      <i/>
      <sz val="11"/>
      <color rgb="FFFF0000"/>
      <name val="Garamond"/>
      <family val="1"/>
    </font>
    <font>
      <strike/>
      <sz val="11"/>
      <color rgb="FF0070C0"/>
      <name val="Garamond"/>
      <family val="1"/>
    </font>
    <font>
      <sz val="9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1" fillId="0" borderId="0" xfId="0" applyFont="1" applyFill="1" applyAlignment="1" applyProtection="1">
      <alignment horizontal="left" vertical="top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9" fontId="61" fillId="0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3" fontId="64" fillId="33" borderId="10" xfId="0" applyNumberFormat="1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44" fontId="63" fillId="0" borderId="0" xfId="76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49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49" fontId="63" fillId="0" borderId="0" xfId="0" applyNumberFormat="1" applyFont="1" applyFill="1" applyAlignment="1" applyProtection="1">
      <alignment horizontal="left" vertical="top" wrapText="1"/>
      <protection locked="0"/>
    </xf>
    <xf numFmtId="49" fontId="6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3" fillId="33" borderId="11" xfId="0" applyNumberFormat="1" applyFont="1" applyFill="1" applyBorder="1" applyAlignment="1" applyProtection="1">
      <alignment horizontal="left" vertical="top" wrapText="1"/>
      <protection locked="0"/>
    </xf>
    <xf numFmtId="3" fontId="63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3" fillId="0" borderId="0" xfId="0" applyFont="1" applyFill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right" vertical="top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170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11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Alignment="1" applyProtection="1">
      <alignment horizontal="left" vertical="top"/>
      <protection locked="0"/>
    </xf>
    <xf numFmtId="3" fontId="64" fillId="0" borderId="0" xfId="0" applyNumberFormat="1" applyFont="1" applyFill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10" xfId="64" applyFont="1" applyFill="1" applyBorder="1" applyAlignment="1">
      <alignment horizontal="center" vertical="top" wrapText="1"/>
      <protection/>
    </xf>
    <xf numFmtId="0" fontId="63" fillId="0" borderId="10" xfId="0" applyFont="1" applyFill="1" applyBorder="1" applyAlignment="1" applyProtection="1">
      <alignment horizontal="center" vertical="top" wrapText="1"/>
      <protection locked="0"/>
    </xf>
    <xf numFmtId="0" fontId="67" fillId="0" borderId="10" xfId="0" applyFont="1" applyBorder="1" applyAlignment="1">
      <alignment horizontal="left" vertical="center" wrapText="1" indent="2"/>
    </xf>
    <xf numFmtId="0" fontId="67" fillId="0" borderId="10" xfId="0" applyFont="1" applyBorder="1" applyAlignment="1">
      <alignment horizontal="center" vertical="center" wrapText="1"/>
    </xf>
    <xf numFmtId="4" fontId="6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63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67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17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167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10" xfId="0" applyFont="1" applyBorder="1" applyAlignment="1">
      <alignment horizontal="center" vertical="center" wrapText="1"/>
    </xf>
    <xf numFmtId="167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center"/>
    </xf>
    <xf numFmtId="0" fontId="5" fillId="0" borderId="10" xfId="52" applyFont="1" applyBorder="1" applyAlignment="1" applyProtection="1">
      <alignment horizontal="justify" vertical="center" wrapText="1"/>
      <protection/>
    </xf>
    <xf numFmtId="44" fontId="63" fillId="0" borderId="10" xfId="76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vertical="center" wrapText="1"/>
    </xf>
    <xf numFmtId="0" fontId="6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7" fillId="0" borderId="10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0" fontId="69" fillId="0" borderId="0" xfId="0" applyFont="1" applyFill="1" applyAlignment="1" applyProtection="1">
      <alignment horizontal="right" vertical="top"/>
      <protection locked="0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justify" vertical="center" wrapText="1"/>
    </xf>
    <xf numFmtId="0" fontId="63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63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3" fillId="33" borderId="12" xfId="0" applyNumberFormat="1" applyFont="1" applyFill="1" applyBorder="1" applyAlignment="1" applyProtection="1">
      <alignment horizontal="left" vertical="top" wrapText="1"/>
      <protection locked="0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49" fontId="6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justify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NumberFormat="1" applyFont="1" applyFill="1" applyBorder="1" applyAlignment="1" applyProtection="1">
      <alignment horizontal="left" vertical="top" wrapText="1"/>
      <protection locked="0"/>
    </xf>
    <xf numFmtId="49" fontId="63" fillId="33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4" fillId="0" borderId="11" xfId="0" applyFont="1" applyFill="1" applyBorder="1" applyAlignment="1" applyProtection="1">
      <alignment horizontal="left" vertical="top" wrapText="1"/>
      <protection locked="0"/>
    </xf>
    <xf numFmtId="0" fontId="64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1" xfId="0" applyFont="1" applyFill="1" applyBorder="1" applyAlignment="1" applyProtection="1">
      <alignment horizontal="center" vertical="top" wrapText="1"/>
      <protection locked="0"/>
    </xf>
    <xf numFmtId="0" fontId="64" fillId="0" borderId="12" xfId="0" applyFont="1" applyFill="1" applyBorder="1" applyAlignment="1" applyProtection="1">
      <alignment horizontal="center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vertical="top" wrapText="1"/>
      <protection locked="0"/>
    </xf>
    <xf numFmtId="0" fontId="63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44" fontId="63" fillId="0" borderId="11" xfId="0" applyNumberFormat="1" applyFont="1" applyFill="1" applyBorder="1" applyAlignment="1" applyProtection="1">
      <alignment horizontal="left" vertical="top" wrapText="1"/>
      <protection locked="0"/>
    </xf>
    <xf numFmtId="44" fontId="63" fillId="0" borderId="12" xfId="0" applyNumberFormat="1" applyFont="1" applyFill="1" applyBorder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66" fillId="0" borderId="14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Załącznik nr 1- arkusz cenowy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37</xdr:row>
      <xdr:rowOff>161925</xdr:rowOff>
    </xdr:from>
    <xdr:ext cx="3676650" cy="314325"/>
    <xdr:sp>
      <xdr:nvSpPr>
        <xdr:cNvPr id="1" name="pole tekstowe 5"/>
        <xdr:cNvSpPr txBox="1">
          <a:spLocks noChangeArrowheads="1"/>
        </xdr:cNvSpPr>
      </xdr:nvSpPr>
      <xdr:spPr>
        <a:xfrm>
          <a:off x="476250" y="13354050"/>
          <a:ext cx="3676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*obliczane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wg wzoru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najkorzystniejsza oferta)/(badana oferta)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x 10pkt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43</xdr:row>
      <xdr:rowOff>47625</xdr:rowOff>
    </xdr:from>
    <xdr:ext cx="3619500" cy="266700"/>
    <xdr:sp>
      <xdr:nvSpPr>
        <xdr:cNvPr id="1" name="pole tekstowe 1"/>
        <xdr:cNvSpPr txBox="1">
          <a:spLocks noChangeArrowheads="1"/>
        </xdr:cNvSpPr>
      </xdr:nvSpPr>
      <xdr:spPr>
        <a:xfrm>
          <a:off x="542925" y="15916275"/>
          <a:ext cx="3619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obliczane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wg wzoru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najkorzystniejsza oferta)/(badana oferta)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x 10pkt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43</xdr:row>
      <xdr:rowOff>161925</xdr:rowOff>
    </xdr:from>
    <xdr:ext cx="3686175" cy="314325"/>
    <xdr:sp>
      <xdr:nvSpPr>
        <xdr:cNvPr id="1" name="pole tekstowe 1"/>
        <xdr:cNvSpPr txBox="1">
          <a:spLocks noChangeArrowheads="1"/>
        </xdr:cNvSpPr>
      </xdr:nvSpPr>
      <xdr:spPr>
        <a:xfrm>
          <a:off x="476250" y="16764000"/>
          <a:ext cx="3686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obliczane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wg wzoru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najkorzystniejsza oferta)/(badana oferta)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x 10pkt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5"/>
  <sheetViews>
    <sheetView showGridLines="0" view="pageBreakPreview" zoomScale="110" zoomScaleNormal="110" zoomScaleSheetLayoutView="110" zoomScalePageLayoutView="115" workbookViewId="0" topLeftCell="A1">
      <selection activeCell="D23" sqref="D23"/>
    </sheetView>
  </sheetViews>
  <sheetFormatPr defaultColWidth="9.00390625" defaultRowHeight="12.75"/>
  <cols>
    <col min="1" max="1" width="2.375" style="5" customWidth="1"/>
    <col min="2" max="2" width="4.00390625" style="5" customWidth="1"/>
    <col min="3" max="3" width="28.375" style="5" customWidth="1"/>
    <col min="4" max="4" width="30.00390625" style="5" customWidth="1"/>
    <col min="5" max="5" width="48.625" style="16" customWidth="1"/>
    <col min="6" max="7" width="9.125" style="5" customWidth="1"/>
    <col min="8" max="8" width="31.00390625" style="5" customWidth="1"/>
    <col min="9" max="9" width="9.125" style="5" customWidth="1"/>
    <col min="10" max="10" width="26.75390625" style="5" customWidth="1"/>
    <col min="11" max="12" width="16.125" style="5" customWidth="1"/>
    <col min="13" max="16384" width="9.125" style="5" customWidth="1"/>
  </cols>
  <sheetData>
    <row r="1" spans="1:5" ht="15">
      <c r="A1" s="21"/>
      <c r="B1" s="21"/>
      <c r="C1" s="21"/>
      <c r="D1" s="21"/>
      <c r="E1" s="22" t="s">
        <v>93</v>
      </c>
    </row>
    <row r="2" spans="1:5" ht="15">
      <c r="A2" s="21"/>
      <c r="B2" s="21"/>
      <c r="C2" s="23"/>
      <c r="D2" s="23" t="s">
        <v>92</v>
      </c>
      <c r="E2" s="23"/>
    </row>
    <row r="3" spans="1:5" ht="15">
      <c r="A3" s="21"/>
      <c r="B3" s="21"/>
      <c r="C3" s="21"/>
      <c r="D3" s="21"/>
      <c r="E3" s="24"/>
    </row>
    <row r="4" spans="1:5" ht="15">
      <c r="A4" s="21"/>
      <c r="B4" s="21"/>
      <c r="C4" s="21" t="s">
        <v>91</v>
      </c>
      <c r="D4" s="21" t="s">
        <v>94</v>
      </c>
      <c r="E4" s="24"/>
    </row>
    <row r="5" spans="1:5" ht="15">
      <c r="A5" s="21"/>
      <c r="B5" s="21"/>
      <c r="C5" s="21"/>
      <c r="D5" s="21"/>
      <c r="E5" s="24"/>
    </row>
    <row r="6" spans="1:5" ht="36.75" customHeight="1">
      <c r="A6" s="21"/>
      <c r="B6" s="21"/>
      <c r="C6" s="21" t="s">
        <v>90</v>
      </c>
      <c r="D6" s="118" t="s">
        <v>95</v>
      </c>
      <c r="E6" s="118"/>
    </row>
    <row r="7" spans="1:5" ht="0.75" customHeight="1">
      <c r="A7" s="21"/>
      <c r="B7" s="21"/>
      <c r="C7" s="21"/>
      <c r="D7" s="21"/>
      <c r="E7" s="24"/>
    </row>
    <row r="8" spans="1:5" ht="15">
      <c r="A8" s="21"/>
      <c r="B8" s="21"/>
      <c r="C8" s="25" t="s">
        <v>89</v>
      </c>
      <c r="D8" s="136"/>
      <c r="E8" s="126"/>
    </row>
    <row r="9" spans="1:5" ht="15">
      <c r="A9" s="21"/>
      <c r="B9" s="21"/>
      <c r="C9" s="25" t="s">
        <v>88</v>
      </c>
      <c r="D9" s="127"/>
      <c r="E9" s="128"/>
    </row>
    <row r="10" spans="1:5" ht="15">
      <c r="A10" s="21"/>
      <c r="B10" s="21"/>
      <c r="C10" s="25" t="s">
        <v>87</v>
      </c>
      <c r="D10" s="124"/>
      <c r="E10" s="125"/>
    </row>
    <row r="11" spans="1:5" ht="15">
      <c r="A11" s="21"/>
      <c r="B11" s="21"/>
      <c r="C11" s="25" t="s">
        <v>86</v>
      </c>
      <c r="D11" s="124"/>
      <c r="E11" s="125"/>
    </row>
    <row r="12" spans="1:5" ht="15">
      <c r="A12" s="21"/>
      <c r="B12" s="21"/>
      <c r="C12" s="25" t="s">
        <v>85</v>
      </c>
      <c r="D12" s="124"/>
      <c r="E12" s="125"/>
    </row>
    <row r="13" spans="1:5" ht="15">
      <c r="A13" s="21"/>
      <c r="B13" s="21"/>
      <c r="C13" s="25" t="s">
        <v>84</v>
      </c>
      <c r="D13" s="124"/>
      <c r="E13" s="125"/>
    </row>
    <row r="14" spans="1:5" ht="15">
      <c r="A14" s="21"/>
      <c r="B14" s="21"/>
      <c r="C14" s="25" t="s">
        <v>83</v>
      </c>
      <c r="D14" s="124"/>
      <c r="E14" s="125"/>
    </row>
    <row r="15" spans="1:5" ht="15">
      <c r="A15" s="21"/>
      <c r="B15" s="21"/>
      <c r="C15" s="25" t="s">
        <v>82</v>
      </c>
      <c r="D15" s="124"/>
      <c r="E15" s="125"/>
    </row>
    <row r="16" spans="1:5" ht="15">
      <c r="A16" s="21"/>
      <c r="B16" s="21"/>
      <c r="C16" s="25" t="s">
        <v>81</v>
      </c>
      <c r="D16" s="124"/>
      <c r="E16" s="125"/>
    </row>
    <row r="17" spans="1:5" ht="15">
      <c r="A17" s="21"/>
      <c r="B17" s="21"/>
      <c r="C17" s="21"/>
      <c r="D17" s="26"/>
      <c r="E17" s="27"/>
    </row>
    <row r="18" spans="1:5" ht="15" customHeight="1">
      <c r="A18" s="21"/>
      <c r="B18" s="21" t="s">
        <v>0</v>
      </c>
      <c r="C18" s="119" t="s">
        <v>80</v>
      </c>
      <c r="D18" s="119"/>
      <c r="E18" s="119"/>
    </row>
    <row r="19" spans="1:5" ht="14.25" customHeight="1">
      <c r="A19" s="21"/>
      <c r="B19" s="21"/>
      <c r="C19" s="25" t="s">
        <v>79</v>
      </c>
      <c r="D19" s="28" t="s">
        <v>96</v>
      </c>
      <c r="E19" s="26"/>
    </row>
    <row r="20" spans="1:5" ht="15">
      <c r="A20" s="21"/>
      <c r="B20" s="21"/>
      <c r="C20" s="38" t="s">
        <v>78</v>
      </c>
      <c r="D20" s="99">
        <f>'część (1)'!E$5</f>
        <v>0</v>
      </c>
      <c r="E20" s="29"/>
    </row>
    <row r="21" spans="1:5" ht="15">
      <c r="A21" s="21"/>
      <c r="B21" s="21"/>
      <c r="C21" s="38" t="s">
        <v>77</v>
      </c>
      <c r="D21" s="99">
        <f>'część (2)'!E$5</f>
        <v>0</v>
      </c>
      <c r="E21" s="29"/>
    </row>
    <row r="22" spans="1:5" ht="15">
      <c r="A22" s="21"/>
      <c r="B22" s="21"/>
      <c r="C22" s="38" t="s">
        <v>76</v>
      </c>
      <c r="D22" s="99">
        <f>'częśc 3'!E$6</f>
        <v>0</v>
      </c>
      <c r="E22" s="29"/>
    </row>
    <row r="23" spans="1:5" s="19" customFormat="1" ht="15">
      <c r="A23" s="21"/>
      <c r="B23" s="21"/>
      <c r="C23" s="21"/>
      <c r="D23" s="30"/>
      <c r="E23" s="29"/>
    </row>
    <row r="24" spans="1:5" ht="36" customHeight="1">
      <c r="A24" s="21"/>
      <c r="B24" s="21"/>
      <c r="C24" s="117" t="s">
        <v>97</v>
      </c>
      <c r="D24" s="118"/>
      <c r="E24" s="29"/>
    </row>
    <row r="25" spans="1:5" ht="72.75" customHeight="1">
      <c r="A25" s="21"/>
      <c r="B25" s="21" t="s">
        <v>1</v>
      </c>
      <c r="C25" s="119" t="s">
        <v>99</v>
      </c>
      <c r="D25" s="119"/>
      <c r="E25" s="119"/>
    </row>
    <row r="26" spans="1:5" ht="21" customHeight="1">
      <c r="A26" s="21"/>
      <c r="B26" s="21" t="s">
        <v>2</v>
      </c>
      <c r="C26" s="129" t="s">
        <v>101</v>
      </c>
      <c r="D26" s="119"/>
      <c r="E26" s="130"/>
    </row>
    <row r="27" spans="1:5" ht="39" customHeight="1">
      <c r="A27" s="21"/>
      <c r="B27" s="21" t="s">
        <v>75</v>
      </c>
      <c r="C27" s="110" t="s">
        <v>102</v>
      </c>
      <c r="D27" s="110"/>
      <c r="E27" s="110"/>
    </row>
    <row r="28" spans="1:5" ht="17.25" customHeight="1">
      <c r="A28" s="21"/>
      <c r="B28" s="21" t="s">
        <v>74</v>
      </c>
      <c r="C28" s="101" t="s">
        <v>73</v>
      </c>
      <c r="D28" s="101"/>
      <c r="E28" s="101"/>
    </row>
    <row r="29" spans="1:5" ht="93.75" customHeight="1">
      <c r="A29" s="21"/>
      <c r="B29" s="21"/>
      <c r="C29" s="31" t="s">
        <v>72</v>
      </c>
      <c r="D29" s="120" t="s">
        <v>71</v>
      </c>
      <c r="E29" s="120"/>
    </row>
    <row r="30" spans="1:5" ht="20.25" customHeight="1">
      <c r="A30" s="21"/>
      <c r="B30" s="21"/>
      <c r="C30" s="32"/>
      <c r="D30" s="51" t="s">
        <v>70</v>
      </c>
      <c r="E30" s="101"/>
    </row>
    <row r="31" spans="1:5" ht="32.25" customHeight="1">
      <c r="A31" s="21"/>
      <c r="B31" s="33" t="s">
        <v>69</v>
      </c>
      <c r="C31" s="118" t="s">
        <v>68</v>
      </c>
      <c r="D31" s="118"/>
      <c r="E31" s="118"/>
    </row>
    <row r="32" spans="1:5" s="19" customFormat="1" ht="32.25" customHeight="1">
      <c r="A32" s="131" t="s">
        <v>67</v>
      </c>
      <c r="B32" s="131"/>
      <c r="C32" s="119" t="s">
        <v>180</v>
      </c>
      <c r="D32" s="119"/>
      <c r="E32" s="119"/>
    </row>
    <row r="33" spans="1:5" ht="21" customHeight="1">
      <c r="A33" s="21"/>
      <c r="B33" s="33" t="s">
        <v>65</v>
      </c>
      <c r="C33" s="116" t="s">
        <v>66</v>
      </c>
      <c r="D33" s="116"/>
      <c r="E33" s="116"/>
    </row>
    <row r="34" spans="1:5" ht="39" customHeight="1">
      <c r="A34" s="21"/>
      <c r="B34" s="33" t="s">
        <v>63</v>
      </c>
      <c r="C34" s="118" t="s">
        <v>64</v>
      </c>
      <c r="D34" s="118"/>
      <c r="E34" s="118"/>
    </row>
    <row r="35" spans="1:5" ht="64.5" customHeight="1">
      <c r="A35" s="21"/>
      <c r="B35" s="33" t="s">
        <v>62</v>
      </c>
      <c r="C35" s="115" t="s">
        <v>98</v>
      </c>
      <c r="D35" s="115"/>
      <c r="E35" s="115"/>
    </row>
    <row r="36" spans="1:5" s="19" customFormat="1" ht="15">
      <c r="A36" s="21"/>
      <c r="B36" s="33"/>
      <c r="C36" s="122" t="s">
        <v>100</v>
      </c>
      <c r="D36" s="123"/>
      <c r="E36" s="123"/>
    </row>
    <row r="37" spans="1:5" ht="18" customHeight="1">
      <c r="A37" s="21"/>
      <c r="B37" s="21" t="s">
        <v>52</v>
      </c>
      <c r="C37" s="34" t="s">
        <v>61</v>
      </c>
      <c r="D37" s="35"/>
      <c r="E37" s="21"/>
    </row>
    <row r="38" spans="1:5" ht="18" customHeight="1">
      <c r="A38" s="21"/>
      <c r="B38" s="36"/>
      <c r="C38" s="111" t="s">
        <v>60</v>
      </c>
      <c r="D38" s="121"/>
      <c r="E38" s="112"/>
    </row>
    <row r="39" spans="1:5" ht="18" customHeight="1">
      <c r="A39" s="21"/>
      <c r="B39" s="21"/>
      <c r="C39" s="111" t="s">
        <v>57</v>
      </c>
      <c r="D39" s="112"/>
      <c r="E39" s="37"/>
    </row>
    <row r="40" spans="1:5" ht="18" customHeight="1">
      <c r="A40" s="21"/>
      <c r="B40" s="21"/>
      <c r="C40" s="113"/>
      <c r="D40" s="114"/>
      <c r="E40" s="38"/>
    </row>
    <row r="41" spans="1:5" ht="18" customHeight="1">
      <c r="A41" s="21"/>
      <c r="B41" s="21"/>
      <c r="C41" s="113"/>
      <c r="D41" s="114"/>
      <c r="E41" s="38"/>
    </row>
    <row r="42" spans="1:5" ht="18" customHeight="1">
      <c r="A42" s="21"/>
      <c r="B42" s="21"/>
      <c r="C42" s="113"/>
      <c r="D42" s="114"/>
      <c r="E42" s="38"/>
    </row>
    <row r="43" spans="1:5" ht="18" customHeight="1">
      <c r="A43" s="21"/>
      <c r="B43" s="21"/>
      <c r="C43" s="39" t="s">
        <v>59</v>
      </c>
      <c r="D43" s="39"/>
      <c r="E43" s="22"/>
    </row>
    <row r="44" spans="1:5" ht="18" customHeight="1">
      <c r="A44" s="21"/>
      <c r="B44" s="21"/>
      <c r="C44" s="111" t="s">
        <v>58</v>
      </c>
      <c r="D44" s="121"/>
      <c r="E44" s="112"/>
    </row>
    <row r="45" spans="1:5" ht="18" customHeight="1">
      <c r="A45" s="21"/>
      <c r="B45" s="21"/>
      <c r="C45" s="40" t="s">
        <v>57</v>
      </c>
      <c r="D45" s="41" t="s">
        <v>56</v>
      </c>
      <c r="E45" s="42" t="s">
        <v>55</v>
      </c>
    </row>
    <row r="46" spans="1:5" ht="18" customHeight="1">
      <c r="A46" s="21"/>
      <c r="B46" s="21"/>
      <c r="C46" s="43"/>
      <c r="D46" s="44"/>
      <c r="E46" s="45"/>
    </row>
    <row r="47" spans="1:5" ht="18" customHeight="1">
      <c r="A47" s="21"/>
      <c r="B47" s="21"/>
      <c r="C47" s="43"/>
      <c r="D47" s="44"/>
      <c r="E47" s="45"/>
    </row>
    <row r="48" spans="1:5" ht="18" customHeight="1">
      <c r="A48" s="21"/>
      <c r="B48" s="21"/>
      <c r="C48" s="39"/>
      <c r="D48" s="39"/>
      <c r="E48" s="22"/>
    </row>
    <row r="49" spans="1:5" ht="18" customHeight="1">
      <c r="A49" s="21"/>
      <c r="B49" s="21"/>
      <c r="C49" s="111" t="s">
        <v>54</v>
      </c>
      <c r="D49" s="121"/>
      <c r="E49" s="112"/>
    </row>
    <row r="50" spans="1:5" ht="18" customHeight="1">
      <c r="A50" s="21"/>
      <c r="B50" s="21"/>
      <c r="C50" s="111" t="s">
        <v>53</v>
      </c>
      <c r="D50" s="112"/>
      <c r="E50" s="37"/>
    </row>
    <row r="51" spans="1:5" ht="18" customHeight="1">
      <c r="A51" s="21"/>
      <c r="B51" s="21"/>
      <c r="C51" s="126"/>
      <c r="D51" s="126"/>
      <c r="E51" s="38"/>
    </row>
    <row r="52" spans="1:5" ht="12" customHeight="1">
      <c r="A52" s="21"/>
      <c r="B52" s="21"/>
      <c r="C52" s="46"/>
      <c r="D52" s="47"/>
      <c r="E52" s="47"/>
    </row>
    <row r="53" spans="1:5" ht="46.5" customHeight="1">
      <c r="A53" s="21"/>
      <c r="B53" s="48"/>
      <c r="C53" s="132"/>
      <c r="D53" s="133"/>
      <c r="E53" s="133"/>
    </row>
    <row r="54" spans="1:5" ht="27" customHeight="1">
      <c r="A54" s="21"/>
      <c r="B54" s="48"/>
      <c r="C54" s="50"/>
      <c r="D54" s="134"/>
      <c r="E54" s="134"/>
    </row>
    <row r="55" spans="1:5" ht="49.5" customHeight="1">
      <c r="A55" s="21"/>
      <c r="B55" s="48"/>
      <c r="C55" s="135"/>
      <c r="D55" s="135"/>
      <c r="E55" s="135"/>
    </row>
    <row r="56" ht="11.25" customHeight="1"/>
    <row r="57" ht="15" hidden="1"/>
    <row r="58" ht="15" hidden="1"/>
  </sheetData>
  <sheetProtection/>
  <mergeCells count="35">
    <mergeCell ref="A32:B32"/>
    <mergeCell ref="C53:E53"/>
    <mergeCell ref="C49:E49"/>
    <mergeCell ref="D54:E54"/>
    <mergeCell ref="C55:E55"/>
    <mergeCell ref="D6:E6"/>
    <mergeCell ref="D13:E13"/>
    <mergeCell ref="D11:E11"/>
    <mergeCell ref="D14:E14"/>
    <mergeCell ref="D8:E8"/>
    <mergeCell ref="D16:E16"/>
    <mergeCell ref="C51:D51"/>
    <mergeCell ref="D9:E9"/>
    <mergeCell ref="D10:E10"/>
    <mergeCell ref="D12:E12"/>
    <mergeCell ref="C26:E26"/>
    <mergeCell ref="C25:E25"/>
    <mergeCell ref="C31:E31"/>
    <mergeCell ref="D15:E15"/>
    <mergeCell ref="C18:E18"/>
    <mergeCell ref="C50:D50"/>
    <mergeCell ref="C38:E38"/>
    <mergeCell ref="C41:D41"/>
    <mergeCell ref="C42:D42"/>
    <mergeCell ref="C44:E44"/>
    <mergeCell ref="C36:E36"/>
    <mergeCell ref="C27:E27"/>
    <mergeCell ref="C39:D39"/>
    <mergeCell ref="C40:D40"/>
    <mergeCell ref="C35:E35"/>
    <mergeCell ref="C33:E33"/>
    <mergeCell ref="C24:D24"/>
    <mergeCell ref="C32:E32"/>
    <mergeCell ref="C34:E34"/>
    <mergeCell ref="D29:E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46"/>
  <sheetViews>
    <sheetView showGridLines="0" view="pageBreakPreview" zoomScale="90" zoomScaleNormal="90" zoomScaleSheetLayoutView="90" zoomScalePageLayoutView="85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12.125" style="6" customWidth="1"/>
    <col min="3" max="3" width="75.00390625" style="6" customWidth="1"/>
    <col min="4" max="4" width="20.75390625" style="6" customWidth="1"/>
    <col min="5" max="5" width="34.25390625" style="6" customWidth="1"/>
    <col min="6" max="6" width="33.25390625" style="6" customWidth="1"/>
    <col min="7" max="7" width="18.75390625" style="6" customWidth="1"/>
    <col min="8" max="8" width="22.75390625" style="6" customWidth="1"/>
    <col min="9" max="9" width="8.00390625" style="6" customWidth="1"/>
    <col min="10" max="10" width="15.875" style="6" customWidth="1"/>
    <col min="11" max="11" width="15.875" style="3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1:14" ht="15">
      <c r="A1" s="35"/>
      <c r="B1" s="55"/>
      <c r="C1" s="35" t="str">
        <f>'formularz oferty'!D4</f>
        <v>DFP.271.131.2021.DB</v>
      </c>
      <c r="D1" s="35"/>
      <c r="E1" s="35"/>
      <c r="F1" s="35"/>
      <c r="G1" s="35"/>
      <c r="H1" s="56" t="s">
        <v>7</v>
      </c>
      <c r="M1" s="1"/>
      <c r="N1" s="1"/>
    </row>
    <row r="2" spans="1:8" ht="15">
      <c r="A2" s="35"/>
      <c r="B2" s="35"/>
      <c r="C2" s="35"/>
      <c r="D2" s="35"/>
      <c r="E2" s="35"/>
      <c r="F2" s="35"/>
      <c r="G2" s="35"/>
      <c r="H2" s="56" t="s">
        <v>6</v>
      </c>
    </row>
    <row r="3" spans="1:11" ht="15.75" customHeight="1">
      <c r="A3" s="35"/>
      <c r="B3" s="34" t="s">
        <v>3</v>
      </c>
      <c r="C3" s="57">
        <v>1</v>
      </c>
      <c r="D3" s="58" t="s">
        <v>4</v>
      </c>
      <c r="E3" s="21"/>
      <c r="F3" s="26"/>
      <c r="G3" s="21"/>
      <c r="H3" s="21"/>
      <c r="K3" s="6"/>
    </row>
    <row r="4" spans="1:11" ht="15">
      <c r="A4" s="35"/>
      <c r="B4" s="34"/>
      <c r="C4" s="26"/>
      <c r="D4" s="58"/>
      <c r="E4" s="21"/>
      <c r="F4" s="26"/>
      <c r="G4" s="21"/>
      <c r="H4" s="21"/>
      <c r="K4" s="6"/>
    </row>
    <row r="5" spans="1:11" ht="15">
      <c r="A5" s="34"/>
      <c r="B5" s="34"/>
      <c r="C5" s="59"/>
      <c r="D5" s="60" t="s">
        <v>161</v>
      </c>
      <c r="E5" s="137">
        <f>SUM(H9:H9)</f>
        <v>0</v>
      </c>
      <c r="F5" s="138"/>
      <c r="G5" s="35"/>
      <c r="H5" s="35"/>
      <c r="K5" s="6"/>
    </row>
    <row r="6" spans="1:11" ht="15">
      <c r="A6" s="34"/>
      <c r="B6" s="61"/>
      <c r="C6" s="62"/>
      <c r="D6" s="62"/>
      <c r="E6" s="62"/>
      <c r="F6" s="62"/>
      <c r="G6" s="35"/>
      <c r="H6" s="35"/>
      <c r="K6" s="6"/>
    </row>
    <row r="7" spans="1:11" ht="15">
      <c r="A7" s="139" t="s">
        <v>14</v>
      </c>
      <c r="B7" s="139"/>
      <c r="C7" s="139"/>
      <c r="D7" s="139"/>
      <c r="E7" s="139"/>
      <c r="F7" s="139"/>
      <c r="G7" s="139"/>
      <c r="H7" s="139"/>
      <c r="K7" s="6"/>
    </row>
    <row r="8" spans="1:8" s="7" customFormat="1" ht="33.75" customHeight="1">
      <c r="A8" s="63" t="s">
        <v>5</v>
      </c>
      <c r="B8" s="63" t="s">
        <v>9</v>
      </c>
      <c r="C8" s="63" t="s">
        <v>10</v>
      </c>
      <c r="D8" s="63" t="s">
        <v>8</v>
      </c>
      <c r="E8" s="63" t="s">
        <v>11</v>
      </c>
      <c r="F8" s="63" t="s">
        <v>12</v>
      </c>
      <c r="G8" s="64" t="s">
        <v>13</v>
      </c>
      <c r="H8" s="63" t="s">
        <v>162</v>
      </c>
    </row>
    <row r="9" spans="1:8" ht="26.25" customHeight="1">
      <c r="A9" s="65" t="s">
        <v>0</v>
      </c>
      <c r="B9" s="66">
        <v>21441</v>
      </c>
      <c r="C9" s="66" t="s">
        <v>172</v>
      </c>
      <c r="D9" s="102" t="s">
        <v>174</v>
      </c>
      <c r="E9" s="102" t="s">
        <v>173</v>
      </c>
      <c r="F9" s="67" t="s">
        <v>103</v>
      </c>
      <c r="G9" s="68"/>
      <c r="H9" s="69">
        <f>G9*12</f>
        <v>0</v>
      </c>
    </row>
    <row r="10" spans="1:8" ht="15">
      <c r="A10" s="35"/>
      <c r="B10" s="35"/>
      <c r="C10" s="35"/>
      <c r="D10" s="35"/>
      <c r="E10" s="35"/>
      <c r="F10" s="35"/>
      <c r="G10" s="35"/>
      <c r="H10" s="35"/>
    </row>
    <row r="11" spans="1:8" ht="16.5" customHeight="1">
      <c r="A11" s="35"/>
      <c r="B11" s="139" t="s">
        <v>125</v>
      </c>
      <c r="C11" s="139"/>
      <c r="D11" s="139"/>
      <c r="E11" s="139"/>
      <c r="F11" s="139"/>
      <c r="G11" s="35"/>
      <c r="H11" s="35"/>
    </row>
    <row r="12" spans="1:8" ht="31.5" customHeight="1">
      <c r="A12" s="35"/>
      <c r="B12" s="70" t="s">
        <v>15</v>
      </c>
      <c r="C12" s="70" t="s">
        <v>16</v>
      </c>
      <c r="D12" s="70" t="s">
        <v>17</v>
      </c>
      <c r="E12" s="70" t="s">
        <v>18</v>
      </c>
      <c r="F12" s="70" t="s">
        <v>19</v>
      </c>
      <c r="G12" s="35"/>
      <c r="H12" s="35"/>
    </row>
    <row r="13" spans="1:8" ht="20.25" customHeight="1">
      <c r="A13" s="35"/>
      <c r="B13" s="71"/>
      <c r="C13" s="72" t="s">
        <v>20</v>
      </c>
      <c r="D13" s="73"/>
      <c r="E13" s="73"/>
      <c r="F13" s="73"/>
      <c r="G13" s="35"/>
      <c r="H13" s="35"/>
    </row>
    <row r="14" spans="1:8" ht="39" customHeight="1">
      <c r="A14" s="35"/>
      <c r="B14" s="52" t="s">
        <v>28</v>
      </c>
      <c r="C14" s="77" t="s">
        <v>104</v>
      </c>
      <c r="D14" s="52" t="s">
        <v>21</v>
      </c>
      <c r="E14" s="54"/>
      <c r="F14" s="54"/>
      <c r="G14" s="35"/>
      <c r="H14" s="35"/>
    </row>
    <row r="15" spans="1:8" ht="18.75" customHeight="1">
      <c r="A15" s="35"/>
      <c r="B15" s="52" t="s">
        <v>29</v>
      </c>
      <c r="C15" s="77" t="s">
        <v>105</v>
      </c>
      <c r="D15" s="52" t="s">
        <v>21</v>
      </c>
      <c r="E15" s="54"/>
      <c r="F15" s="54"/>
      <c r="G15" s="35"/>
      <c r="H15" s="35"/>
    </row>
    <row r="16" spans="1:8" ht="21.75" customHeight="1">
      <c r="A16" s="35"/>
      <c r="B16" s="52" t="s">
        <v>30</v>
      </c>
      <c r="C16" s="77" t="s">
        <v>106</v>
      </c>
      <c r="D16" s="52" t="s">
        <v>21</v>
      </c>
      <c r="E16" s="54"/>
      <c r="F16" s="54"/>
      <c r="G16" s="35"/>
      <c r="H16" s="35"/>
    </row>
    <row r="17" spans="1:8" ht="21" customHeight="1">
      <c r="A17" s="35"/>
      <c r="B17" s="52" t="s">
        <v>31</v>
      </c>
      <c r="C17" s="77" t="s">
        <v>107</v>
      </c>
      <c r="D17" s="52" t="s">
        <v>21</v>
      </c>
      <c r="E17" s="54"/>
      <c r="F17" s="54"/>
      <c r="G17" s="35"/>
      <c r="H17" s="35"/>
    </row>
    <row r="18" spans="1:8" ht="26.25" customHeight="1">
      <c r="A18" s="35"/>
      <c r="B18" s="52" t="s">
        <v>32</v>
      </c>
      <c r="C18" s="77" t="s">
        <v>108</v>
      </c>
      <c r="D18" s="52" t="s">
        <v>21</v>
      </c>
      <c r="E18" s="54"/>
      <c r="F18" s="54"/>
      <c r="G18" s="35"/>
      <c r="H18" s="35"/>
    </row>
    <row r="19" spans="1:8" ht="30" customHeight="1">
      <c r="A19" s="35"/>
      <c r="B19" s="52" t="s">
        <v>33</v>
      </c>
      <c r="C19" s="77" t="s">
        <v>109</v>
      </c>
      <c r="D19" s="52" t="s">
        <v>21</v>
      </c>
      <c r="E19" s="54"/>
      <c r="F19" s="54"/>
      <c r="G19" s="35"/>
      <c r="H19" s="35"/>
    </row>
    <row r="20" spans="1:8" ht="33" customHeight="1">
      <c r="A20" s="35"/>
      <c r="B20" s="52" t="s">
        <v>34</v>
      </c>
      <c r="C20" s="77" t="s">
        <v>110</v>
      </c>
      <c r="D20" s="52" t="s">
        <v>21</v>
      </c>
      <c r="E20" s="54"/>
      <c r="F20" s="54"/>
      <c r="G20" s="35"/>
      <c r="H20" s="35"/>
    </row>
    <row r="21" spans="1:8" ht="15">
      <c r="A21" s="35"/>
      <c r="B21" s="71"/>
      <c r="C21" s="78" t="s">
        <v>23</v>
      </c>
      <c r="D21" s="71"/>
      <c r="E21" s="73"/>
      <c r="F21" s="73"/>
      <c r="G21" s="35"/>
      <c r="H21" s="35"/>
    </row>
    <row r="22" spans="1:8" ht="34.5" customHeight="1">
      <c r="A22" s="35"/>
      <c r="B22" s="52" t="s">
        <v>65</v>
      </c>
      <c r="C22" s="77" t="s">
        <v>122</v>
      </c>
      <c r="D22" s="52" t="s">
        <v>21</v>
      </c>
      <c r="E22" s="54"/>
      <c r="F22" s="54"/>
      <c r="G22" s="35"/>
      <c r="H22" s="35"/>
    </row>
    <row r="23" spans="1:8" ht="52.5" customHeight="1">
      <c r="A23" s="35"/>
      <c r="B23" s="52" t="s">
        <v>111</v>
      </c>
      <c r="C23" s="77" t="s">
        <v>123</v>
      </c>
      <c r="D23" s="75" t="s">
        <v>181</v>
      </c>
      <c r="E23" s="54"/>
      <c r="F23" s="53" t="s">
        <v>24</v>
      </c>
      <c r="G23" s="35"/>
      <c r="H23" s="35"/>
    </row>
    <row r="24" spans="1:8" ht="36.75" customHeight="1">
      <c r="A24" s="35"/>
      <c r="B24" s="52" t="s">
        <v>37</v>
      </c>
      <c r="C24" s="77" t="s">
        <v>124</v>
      </c>
      <c r="D24" s="76" t="s">
        <v>21</v>
      </c>
      <c r="E24" s="54"/>
      <c r="F24" s="53"/>
      <c r="G24" s="35"/>
      <c r="H24" s="35"/>
    </row>
    <row r="25" spans="1:8" ht="45.75" customHeight="1">
      <c r="A25" s="35"/>
      <c r="B25" s="52" t="s">
        <v>38</v>
      </c>
      <c r="C25" s="77" t="s">
        <v>188</v>
      </c>
      <c r="D25" s="76" t="s">
        <v>21</v>
      </c>
      <c r="E25" s="54"/>
      <c r="F25" s="53"/>
      <c r="G25" s="35"/>
      <c r="H25" s="35"/>
    </row>
    <row r="26" spans="1:8" ht="40.5" customHeight="1">
      <c r="A26" s="35"/>
      <c r="B26" s="52" t="s">
        <v>39</v>
      </c>
      <c r="C26" s="77" t="s">
        <v>126</v>
      </c>
      <c r="D26" s="75" t="s">
        <v>181</v>
      </c>
      <c r="E26" s="54"/>
      <c r="F26" s="53" t="s">
        <v>24</v>
      </c>
      <c r="G26" s="35"/>
      <c r="H26" s="35"/>
    </row>
    <row r="27" spans="1:8" ht="29.25" customHeight="1">
      <c r="A27" s="35"/>
      <c r="B27" s="52" t="s">
        <v>40</v>
      </c>
      <c r="C27" s="77" t="s">
        <v>127</v>
      </c>
      <c r="D27" s="76" t="s">
        <v>21</v>
      </c>
      <c r="E27" s="54"/>
      <c r="F27" s="54"/>
      <c r="G27" s="35"/>
      <c r="H27" s="35"/>
    </row>
    <row r="28" spans="1:8" ht="35.25" customHeight="1">
      <c r="A28" s="35"/>
      <c r="B28" s="52" t="s">
        <v>41</v>
      </c>
      <c r="C28" s="77" t="s">
        <v>128</v>
      </c>
      <c r="D28" s="76" t="s">
        <v>21</v>
      </c>
      <c r="E28" s="54"/>
      <c r="F28" s="54"/>
      <c r="G28" s="35"/>
      <c r="H28" s="35"/>
    </row>
    <row r="29" spans="1:8" ht="15">
      <c r="A29" s="35"/>
      <c r="B29" s="71"/>
      <c r="C29" s="78" t="s">
        <v>25</v>
      </c>
      <c r="D29" s="71"/>
      <c r="E29" s="73"/>
      <c r="F29" s="73"/>
      <c r="G29" s="35"/>
      <c r="H29" s="35"/>
    </row>
    <row r="30" spans="1:8" ht="40.5" customHeight="1">
      <c r="A30" s="35"/>
      <c r="B30" s="52" t="s">
        <v>112</v>
      </c>
      <c r="C30" s="77" t="s">
        <v>129</v>
      </c>
      <c r="D30" s="76" t="s">
        <v>21</v>
      </c>
      <c r="E30" s="54"/>
      <c r="F30" s="54"/>
      <c r="G30" s="35"/>
      <c r="H30" s="35"/>
    </row>
    <row r="31" spans="1:8" ht="47.25" customHeight="1">
      <c r="A31" s="35"/>
      <c r="B31" s="52" t="s">
        <v>113</v>
      </c>
      <c r="C31" s="79" t="s">
        <v>130</v>
      </c>
      <c r="D31" s="76" t="s">
        <v>21</v>
      </c>
      <c r="E31" s="54"/>
      <c r="F31" s="54"/>
      <c r="G31" s="35"/>
      <c r="H31" s="35"/>
    </row>
    <row r="32" spans="1:8" ht="63.75" customHeight="1">
      <c r="A32" s="35"/>
      <c r="B32" s="52" t="s">
        <v>114</v>
      </c>
      <c r="C32" s="77" t="s">
        <v>26</v>
      </c>
      <c r="D32" s="76" t="s">
        <v>21</v>
      </c>
      <c r="E32" s="54"/>
      <c r="F32" s="54"/>
      <c r="G32" s="35"/>
      <c r="H32" s="35"/>
    </row>
    <row r="33" spans="1:11" s="11" customFormat="1" ht="33.75" customHeight="1">
      <c r="A33" s="35"/>
      <c r="B33" s="52" t="s">
        <v>115</v>
      </c>
      <c r="C33" s="77" t="s">
        <v>175</v>
      </c>
      <c r="D33" s="76" t="s">
        <v>21</v>
      </c>
      <c r="E33" s="54"/>
      <c r="F33" s="54"/>
      <c r="G33" s="35"/>
      <c r="H33" s="35"/>
      <c r="K33" s="3"/>
    </row>
    <row r="34" spans="1:8" ht="30" customHeight="1">
      <c r="A34" s="35"/>
      <c r="B34" s="74" t="s">
        <v>116</v>
      </c>
      <c r="C34" s="77" t="s">
        <v>119</v>
      </c>
      <c r="D34" s="76" t="s">
        <v>21</v>
      </c>
      <c r="E34" s="54"/>
      <c r="F34" s="54"/>
      <c r="G34" s="35"/>
      <c r="H34" s="35"/>
    </row>
    <row r="35" spans="1:11" s="20" customFormat="1" ht="28.5" customHeight="1">
      <c r="A35" s="35"/>
      <c r="B35" s="74" t="s">
        <v>117</v>
      </c>
      <c r="C35" s="77" t="s">
        <v>120</v>
      </c>
      <c r="D35" s="76" t="s">
        <v>21</v>
      </c>
      <c r="E35" s="54"/>
      <c r="F35" s="54"/>
      <c r="G35" s="35"/>
      <c r="H35" s="35"/>
      <c r="K35" s="3"/>
    </row>
    <row r="36" spans="1:11" s="13" customFormat="1" ht="30" customHeight="1">
      <c r="A36" s="35"/>
      <c r="B36" s="74" t="s">
        <v>118</v>
      </c>
      <c r="C36" s="77" t="s">
        <v>121</v>
      </c>
      <c r="D36" s="76" t="s">
        <v>21</v>
      </c>
      <c r="E36" s="54"/>
      <c r="F36" s="54"/>
      <c r="G36" s="35"/>
      <c r="H36" s="35"/>
      <c r="K36" s="3"/>
    </row>
    <row r="37" spans="1:11" s="20" customFormat="1" ht="21.75" customHeight="1">
      <c r="A37" s="35"/>
      <c r="B37" s="140" t="s">
        <v>160</v>
      </c>
      <c r="C37" s="141"/>
      <c r="D37" s="141"/>
      <c r="E37" s="100"/>
      <c r="F37" s="100"/>
      <c r="G37" s="35"/>
      <c r="H37" s="35"/>
      <c r="K37" s="3"/>
    </row>
    <row r="38" ht="15"/>
    <row r="39" s="12" customFormat="1" ht="15">
      <c r="K39" s="3"/>
    </row>
    <row r="40" ht="36" customHeight="1">
      <c r="B40" s="9"/>
    </row>
    <row r="41" spans="2:3" ht="15">
      <c r="B41" s="9"/>
      <c r="C41"/>
    </row>
    <row r="42" ht="15">
      <c r="B42" s="9"/>
    </row>
    <row r="43" spans="2:4" ht="15">
      <c r="B43" s="9"/>
      <c r="C43" s="9"/>
      <c r="D43" s="8"/>
    </row>
    <row r="44" ht="15">
      <c r="B44" s="10"/>
    </row>
    <row r="45" ht="15">
      <c r="C45" s="10"/>
    </row>
    <row r="46" ht="15">
      <c r="C46" s="10"/>
    </row>
  </sheetData>
  <sheetProtection/>
  <mergeCells count="4">
    <mergeCell ref="E5:F5"/>
    <mergeCell ref="A7:H7"/>
    <mergeCell ref="B11:F11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6"/>
  <sheetViews>
    <sheetView showGridLines="0" tabSelected="1" view="pageBreakPreview" zoomScale="90" zoomScaleNormal="90" zoomScaleSheetLayoutView="90" zoomScalePageLayoutView="85" workbookViewId="0" topLeftCell="A1">
      <selection activeCell="D9" sqref="D9"/>
    </sheetView>
  </sheetViews>
  <sheetFormatPr defaultColWidth="9.00390625" defaultRowHeight="12.75"/>
  <cols>
    <col min="1" max="1" width="5.375" style="2" customWidth="1"/>
    <col min="2" max="2" width="10.375" style="17" customWidth="1"/>
    <col min="3" max="3" width="74.875" style="2" customWidth="1"/>
    <col min="4" max="4" width="18.75390625" style="2" customWidth="1"/>
    <col min="5" max="5" width="32.875" style="2" customWidth="1"/>
    <col min="6" max="6" width="34.375" style="2" customWidth="1"/>
    <col min="7" max="7" width="21.125" style="2" customWidth="1"/>
    <col min="8" max="8" width="21.75390625" style="2" customWidth="1"/>
    <col min="9" max="9" width="2.00390625" style="2" hidden="1" customWidth="1"/>
    <col min="10" max="10" width="15.875" style="2" customWidth="1"/>
    <col min="11" max="11" width="15.875" style="3" customWidth="1"/>
    <col min="12" max="12" width="15.875" style="2" customWidth="1"/>
    <col min="13" max="14" width="14.25390625" style="2" customWidth="1"/>
    <col min="15" max="15" width="15.25390625" style="2" customWidth="1"/>
    <col min="16" max="16384" width="9.125" style="2" customWidth="1"/>
  </cols>
  <sheetData>
    <row r="1" spans="1:14" ht="15">
      <c r="A1" s="49"/>
      <c r="B1" s="82"/>
      <c r="C1" s="49" t="str">
        <f>'formularz oferty'!D4</f>
        <v>DFP.271.131.2021.DB</v>
      </c>
      <c r="D1" s="49"/>
      <c r="E1" s="49"/>
      <c r="F1" s="49"/>
      <c r="G1" s="49"/>
      <c r="H1" s="105" t="s">
        <v>192</v>
      </c>
      <c r="M1" s="1"/>
      <c r="N1" s="1"/>
    </row>
    <row r="2" spans="1:8" ht="15">
      <c r="A2" s="49"/>
      <c r="B2" s="84"/>
      <c r="C2" s="49"/>
      <c r="D2" s="49"/>
      <c r="E2" s="49"/>
      <c r="F2" s="49"/>
      <c r="G2" s="49"/>
      <c r="H2" s="83" t="s">
        <v>6</v>
      </c>
    </row>
    <row r="3" spans="1:11" ht="15">
      <c r="A3" s="49"/>
      <c r="B3" s="85" t="s">
        <v>3</v>
      </c>
      <c r="C3" s="86">
        <v>2</v>
      </c>
      <c r="D3" s="87" t="s">
        <v>4</v>
      </c>
      <c r="E3" s="48"/>
      <c r="F3" s="88"/>
      <c r="G3" s="48"/>
      <c r="H3" s="48"/>
      <c r="K3" s="2"/>
    </row>
    <row r="4" spans="1:11" ht="15">
      <c r="A4" s="49"/>
      <c r="B4" s="85"/>
      <c r="C4" s="88"/>
      <c r="D4" s="87"/>
      <c r="E4" s="48"/>
      <c r="F4" s="88"/>
      <c r="G4" s="48"/>
      <c r="H4" s="48"/>
      <c r="K4" s="2"/>
    </row>
    <row r="5" spans="1:11" ht="15">
      <c r="A5" s="89"/>
      <c r="B5" s="85"/>
      <c r="C5" s="90"/>
      <c r="D5" s="91" t="s">
        <v>161</v>
      </c>
      <c r="E5" s="142">
        <f>SUM(H9:H10)</f>
        <v>0</v>
      </c>
      <c r="F5" s="143"/>
      <c r="G5" s="49"/>
      <c r="H5" s="49"/>
      <c r="K5" s="2"/>
    </row>
    <row r="6" spans="1:11" ht="15">
      <c r="A6" s="49"/>
      <c r="B6" s="85"/>
      <c r="C6" s="49"/>
      <c r="D6" s="49"/>
      <c r="E6" s="49"/>
      <c r="F6" s="49"/>
      <c r="G6" s="49"/>
      <c r="H6" s="49"/>
      <c r="K6" s="2"/>
    </row>
    <row r="7" spans="1:8" s="4" customFormat="1" ht="19.5" customHeight="1">
      <c r="A7" s="144" t="s">
        <v>14</v>
      </c>
      <c r="B7" s="144"/>
      <c r="C7" s="144"/>
      <c r="D7" s="144"/>
      <c r="E7" s="144"/>
      <c r="F7" s="144"/>
      <c r="G7" s="144"/>
      <c r="H7" s="144"/>
    </row>
    <row r="8" spans="1:8" ht="30">
      <c r="A8" s="147" t="s">
        <v>5</v>
      </c>
      <c r="B8" s="148"/>
      <c r="C8" s="92" t="s">
        <v>10</v>
      </c>
      <c r="D8" s="92" t="s">
        <v>8</v>
      </c>
      <c r="E8" s="92" t="s">
        <v>11</v>
      </c>
      <c r="F8" s="92" t="s">
        <v>12</v>
      </c>
      <c r="G8" s="64" t="s">
        <v>13</v>
      </c>
      <c r="H8" s="92" t="s">
        <v>162</v>
      </c>
    </row>
    <row r="9" spans="1:8" ht="15">
      <c r="A9" s="149">
        <v>1</v>
      </c>
      <c r="B9" s="150"/>
      <c r="C9" s="66" t="s">
        <v>171</v>
      </c>
      <c r="D9" s="103" t="s">
        <v>166</v>
      </c>
      <c r="E9" s="104" t="s">
        <v>169</v>
      </c>
      <c r="F9" s="104" t="s">
        <v>167</v>
      </c>
      <c r="G9" s="93"/>
      <c r="H9" s="94">
        <f>G9*12</f>
        <v>0</v>
      </c>
    </row>
    <row r="10" spans="1:11" s="20" customFormat="1" ht="15">
      <c r="A10" s="149">
        <v>2</v>
      </c>
      <c r="B10" s="150"/>
      <c r="C10" s="66" t="s">
        <v>170</v>
      </c>
      <c r="D10" s="103" t="s">
        <v>166</v>
      </c>
      <c r="E10" s="104" t="s">
        <v>168</v>
      </c>
      <c r="F10" s="104">
        <v>4010069</v>
      </c>
      <c r="G10" s="93"/>
      <c r="H10" s="94">
        <f>G10*12</f>
        <v>0</v>
      </c>
      <c r="K10" s="3"/>
    </row>
    <row r="11" spans="1:8" ht="15">
      <c r="A11" s="49"/>
      <c r="B11" s="84"/>
      <c r="C11" s="49"/>
      <c r="D11" s="49"/>
      <c r="E11" s="49"/>
      <c r="F11" s="49"/>
      <c r="G11" s="49"/>
      <c r="H11" s="49"/>
    </row>
    <row r="12" spans="1:8" ht="15">
      <c r="A12" s="49"/>
      <c r="B12" s="144" t="s">
        <v>49</v>
      </c>
      <c r="C12" s="144"/>
      <c r="D12" s="144"/>
      <c r="E12" s="144"/>
      <c r="F12" s="144"/>
      <c r="G12" s="49"/>
      <c r="H12" s="49"/>
    </row>
    <row r="13" spans="1:8" ht="38.25" customHeight="1">
      <c r="A13" s="49"/>
      <c r="B13" s="70" t="s">
        <v>15</v>
      </c>
      <c r="C13" s="70" t="s">
        <v>16</v>
      </c>
      <c r="D13" s="70" t="s">
        <v>17</v>
      </c>
      <c r="E13" s="70" t="s">
        <v>18</v>
      </c>
      <c r="F13" s="70" t="s">
        <v>19</v>
      </c>
      <c r="G13" s="49"/>
      <c r="H13" s="49"/>
    </row>
    <row r="14" spans="1:8" ht="15">
      <c r="A14" s="49"/>
      <c r="B14" s="71"/>
      <c r="C14" s="72" t="s">
        <v>20</v>
      </c>
      <c r="D14" s="73"/>
      <c r="E14" s="73"/>
      <c r="F14" s="73"/>
      <c r="G14" s="49"/>
      <c r="H14" s="49"/>
    </row>
    <row r="15" spans="1:8" ht="41.25" customHeight="1">
      <c r="A15" s="49"/>
      <c r="B15" s="52" t="s">
        <v>28</v>
      </c>
      <c r="C15" s="77" t="s">
        <v>136</v>
      </c>
      <c r="D15" s="52" t="s">
        <v>21</v>
      </c>
      <c r="E15" s="54"/>
      <c r="F15" s="54"/>
      <c r="G15" s="49"/>
      <c r="H15" s="49"/>
    </row>
    <row r="16" spans="1:8" ht="18" customHeight="1">
      <c r="A16" s="49"/>
      <c r="B16" s="52" t="s">
        <v>29</v>
      </c>
      <c r="C16" s="77" t="s">
        <v>105</v>
      </c>
      <c r="D16" s="52" t="s">
        <v>21</v>
      </c>
      <c r="E16" s="54"/>
      <c r="F16" s="54"/>
      <c r="G16" s="49"/>
      <c r="H16" s="49"/>
    </row>
    <row r="17" spans="1:8" ht="21" customHeight="1">
      <c r="A17" s="49"/>
      <c r="B17" s="52" t="s">
        <v>30</v>
      </c>
      <c r="C17" s="77" t="s">
        <v>106</v>
      </c>
      <c r="D17" s="52" t="s">
        <v>21</v>
      </c>
      <c r="E17" s="54"/>
      <c r="F17" s="54"/>
      <c r="G17" s="49"/>
      <c r="H17" s="49"/>
    </row>
    <row r="18" spans="1:8" ht="22.5" customHeight="1">
      <c r="A18" s="49"/>
      <c r="B18" s="52" t="s">
        <v>31</v>
      </c>
      <c r="C18" s="77" t="s">
        <v>107</v>
      </c>
      <c r="D18" s="52" t="s">
        <v>21</v>
      </c>
      <c r="E18" s="54"/>
      <c r="F18" s="54"/>
      <c r="G18" s="49"/>
      <c r="H18" s="49"/>
    </row>
    <row r="19" spans="1:8" ht="23.25" customHeight="1">
      <c r="A19" s="49"/>
      <c r="B19" s="52" t="s">
        <v>32</v>
      </c>
      <c r="C19" s="77" t="s">
        <v>137</v>
      </c>
      <c r="D19" s="52" t="s">
        <v>21</v>
      </c>
      <c r="E19" s="54"/>
      <c r="F19" s="54"/>
      <c r="G19" s="49"/>
      <c r="H19" s="49"/>
    </row>
    <row r="20" spans="1:8" ht="15">
      <c r="A20" s="49"/>
      <c r="B20" s="52" t="s">
        <v>33</v>
      </c>
      <c r="C20" s="77" t="s">
        <v>108</v>
      </c>
      <c r="D20" s="52" t="s">
        <v>21</v>
      </c>
      <c r="E20" s="54"/>
      <c r="F20" s="54"/>
      <c r="G20" s="49"/>
      <c r="H20" s="49"/>
    </row>
    <row r="21" spans="1:8" ht="52.5" customHeight="1">
      <c r="A21" s="49"/>
      <c r="B21" s="52" t="s">
        <v>34</v>
      </c>
      <c r="C21" s="106" t="s">
        <v>189</v>
      </c>
      <c r="D21" s="52" t="s">
        <v>21</v>
      </c>
      <c r="E21" s="54"/>
      <c r="F21" s="54"/>
      <c r="G21" s="49"/>
      <c r="H21" s="49"/>
    </row>
    <row r="22" spans="1:8" ht="30">
      <c r="A22" s="49"/>
      <c r="B22" s="52" t="s">
        <v>35</v>
      </c>
      <c r="C22" s="77" t="s">
        <v>109</v>
      </c>
      <c r="D22" s="52" t="s">
        <v>21</v>
      </c>
      <c r="E22" s="54"/>
      <c r="F22" s="54"/>
      <c r="G22" s="49"/>
      <c r="H22" s="49"/>
    </row>
    <row r="23" spans="1:8" ht="30">
      <c r="A23" s="49"/>
      <c r="B23" s="52" t="s">
        <v>36</v>
      </c>
      <c r="C23" s="77" t="s">
        <v>110</v>
      </c>
      <c r="D23" s="52" t="s">
        <v>21</v>
      </c>
      <c r="E23" s="54"/>
      <c r="F23" s="54"/>
      <c r="G23" s="49"/>
      <c r="H23" s="49"/>
    </row>
    <row r="24" spans="1:8" ht="45">
      <c r="A24" s="49"/>
      <c r="B24" s="52" t="s">
        <v>37</v>
      </c>
      <c r="C24" s="77" t="s">
        <v>22</v>
      </c>
      <c r="D24" s="52" t="s">
        <v>21</v>
      </c>
      <c r="E24" s="54"/>
      <c r="F24" s="54"/>
      <c r="G24" s="49"/>
      <c r="H24" s="49"/>
    </row>
    <row r="25" spans="1:8" ht="15">
      <c r="A25" s="49"/>
      <c r="B25" s="71"/>
      <c r="C25" s="78" t="s">
        <v>23</v>
      </c>
      <c r="D25" s="71"/>
      <c r="E25" s="73"/>
      <c r="F25" s="73"/>
      <c r="G25" s="49"/>
      <c r="H25" s="49"/>
    </row>
    <row r="26" spans="1:8" ht="30">
      <c r="A26" s="49"/>
      <c r="B26" s="52" t="s">
        <v>38</v>
      </c>
      <c r="C26" s="77" t="s">
        <v>139</v>
      </c>
      <c r="D26" s="52" t="s">
        <v>21</v>
      </c>
      <c r="E26" s="54"/>
      <c r="F26" s="54"/>
      <c r="G26" s="49"/>
      <c r="H26" s="49"/>
    </row>
    <row r="27" spans="1:8" ht="55.5" customHeight="1">
      <c r="A27" s="49"/>
      <c r="B27" s="52" t="s">
        <v>39</v>
      </c>
      <c r="C27" s="77" t="s">
        <v>140</v>
      </c>
      <c r="D27" s="75" t="s">
        <v>181</v>
      </c>
      <c r="E27" s="54"/>
      <c r="F27" s="54" t="s">
        <v>24</v>
      </c>
      <c r="G27" s="49"/>
      <c r="H27" s="49"/>
    </row>
    <row r="28" spans="1:8" ht="30">
      <c r="A28" s="49"/>
      <c r="B28" s="52" t="s">
        <v>40</v>
      </c>
      <c r="C28" s="77" t="s">
        <v>124</v>
      </c>
      <c r="D28" s="52" t="s">
        <v>21</v>
      </c>
      <c r="E28" s="54"/>
      <c r="F28" s="54"/>
      <c r="G28" s="49"/>
      <c r="H28" s="49"/>
    </row>
    <row r="29" spans="1:8" ht="30">
      <c r="A29" s="49"/>
      <c r="B29" s="52" t="s">
        <v>41</v>
      </c>
      <c r="C29" s="77" t="s">
        <v>187</v>
      </c>
      <c r="D29" s="52" t="s">
        <v>21</v>
      </c>
      <c r="E29" s="54"/>
      <c r="F29" s="54"/>
      <c r="G29" s="49"/>
      <c r="H29" s="49"/>
    </row>
    <row r="30" spans="1:8" ht="66" customHeight="1">
      <c r="A30" s="49"/>
      <c r="B30" s="52" t="s">
        <v>42</v>
      </c>
      <c r="C30" s="77" t="s">
        <v>191</v>
      </c>
      <c r="D30" s="95" t="s">
        <v>182</v>
      </c>
      <c r="E30" s="54"/>
      <c r="F30" s="54" t="s">
        <v>24</v>
      </c>
      <c r="G30" s="49"/>
      <c r="H30" s="49"/>
    </row>
    <row r="31" spans="1:8" ht="30">
      <c r="A31" s="49"/>
      <c r="B31" s="52" t="s">
        <v>43</v>
      </c>
      <c r="C31" s="77" t="s">
        <v>127</v>
      </c>
      <c r="D31" s="52" t="s">
        <v>21</v>
      </c>
      <c r="E31" s="54"/>
      <c r="F31" s="54"/>
      <c r="G31" s="49"/>
      <c r="H31" s="49"/>
    </row>
    <row r="32" spans="1:8" ht="35.25" customHeight="1">
      <c r="A32" s="49"/>
      <c r="B32" s="52" t="s">
        <v>44</v>
      </c>
      <c r="C32" s="77" t="s">
        <v>128</v>
      </c>
      <c r="D32" s="52" t="s">
        <v>21</v>
      </c>
      <c r="E32" s="54"/>
      <c r="F32" s="54"/>
      <c r="G32" s="49"/>
      <c r="H32" s="49"/>
    </row>
    <row r="33" spans="1:8" ht="15">
      <c r="A33" s="49"/>
      <c r="B33" s="71"/>
      <c r="C33" s="78" t="s">
        <v>25</v>
      </c>
      <c r="D33" s="71"/>
      <c r="E33" s="73"/>
      <c r="F33" s="73"/>
      <c r="G33" s="49"/>
      <c r="H33" s="49"/>
    </row>
    <row r="34" spans="1:8" ht="33" customHeight="1">
      <c r="A34" s="49"/>
      <c r="B34" s="52" t="s">
        <v>45</v>
      </c>
      <c r="C34" s="77" t="s">
        <v>129</v>
      </c>
      <c r="D34" s="52" t="s">
        <v>21</v>
      </c>
      <c r="E34" s="54"/>
      <c r="F34" s="54"/>
      <c r="G34" s="49"/>
      <c r="H34" s="49"/>
    </row>
    <row r="35" spans="1:8" ht="45">
      <c r="A35" s="49"/>
      <c r="B35" s="52" t="s">
        <v>46</v>
      </c>
      <c r="C35" s="77" t="s">
        <v>130</v>
      </c>
      <c r="D35" s="52" t="s">
        <v>21</v>
      </c>
      <c r="E35" s="54"/>
      <c r="F35" s="54"/>
      <c r="G35" s="49"/>
      <c r="H35" s="49"/>
    </row>
    <row r="36" spans="1:8" ht="60">
      <c r="A36" s="49"/>
      <c r="B36" s="52" t="s">
        <v>47</v>
      </c>
      <c r="C36" s="77" t="s">
        <v>26</v>
      </c>
      <c r="D36" s="52" t="s">
        <v>21</v>
      </c>
      <c r="E36" s="54"/>
      <c r="F36" s="54"/>
      <c r="G36" s="49"/>
      <c r="H36" s="49"/>
    </row>
    <row r="37" spans="1:11" s="11" customFormat="1" ht="36" customHeight="1">
      <c r="A37" s="49"/>
      <c r="B37" s="52" t="s">
        <v>48</v>
      </c>
      <c r="C37" s="109" t="s">
        <v>27</v>
      </c>
      <c r="D37" s="107" t="s">
        <v>21</v>
      </c>
      <c r="E37" s="108"/>
      <c r="F37" s="108"/>
      <c r="G37" s="49"/>
      <c r="H37" s="49"/>
      <c r="K37" s="3"/>
    </row>
    <row r="38" spans="1:8" ht="30">
      <c r="A38" s="49"/>
      <c r="B38" s="52" t="s">
        <v>50</v>
      </c>
      <c r="C38" s="77" t="s">
        <v>179</v>
      </c>
      <c r="D38" s="52" t="s">
        <v>21</v>
      </c>
      <c r="E38" s="54"/>
      <c r="F38" s="54"/>
      <c r="G38" s="49"/>
      <c r="H38" s="49"/>
    </row>
    <row r="39" spans="1:11" s="14" customFormat="1" ht="24.75" customHeight="1">
      <c r="A39" s="49"/>
      <c r="B39" s="52" t="s">
        <v>51</v>
      </c>
      <c r="C39" s="77" t="s">
        <v>176</v>
      </c>
      <c r="D39" s="52" t="s">
        <v>21</v>
      </c>
      <c r="E39" s="54"/>
      <c r="F39" s="54"/>
      <c r="G39" s="49"/>
      <c r="H39" s="49"/>
      <c r="K39" s="3"/>
    </row>
    <row r="40" spans="1:11" s="20" customFormat="1" ht="55.5" customHeight="1">
      <c r="A40" s="49"/>
      <c r="B40" s="52" t="s">
        <v>131</v>
      </c>
      <c r="C40" s="77" t="s">
        <v>190</v>
      </c>
      <c r="D40" s="52" t="s">
        <v>21</v>
      </c>
      <c r="E40" s="54"/>
      <c r="F40" s="54"/>
      <c r="G40" s="49"/>
      <c r="H40" s="49"/>
      <c r="K40" s="3"/>
    </row>
    <row r="41" spans="1:11" s="20" customFormat="1" ht="33.75" customHeight="1">
      <c r="A41" s="49"/>
      <c r="B41" s="52" t="s">
        <v>132</v>
      </c>
      <c r="C41" s="77" t="s">
        <v>134</v>
      </c>
      <c r="D41" s="52" t="s">
        <v>21</v>
      </c>
      <c r="E41" s="54"/>
      <c r="F41" s="54"/>
      <c r="G41" s="49"/>
      <c r="H41" s="49"/>
      <c r="K41" s="3"/>
    </row>
    <row r="42" spans="1:11" s="20" customFormat="1" ht="48" customHeight="1">
      <c r="A42" s="49"/>
      <c r="B42" s="52" t="s">
        <v>133</v>
      </c>
      <c r="C42" s="77" t="s">
        <v>135</v>
      </c>
      <c r="D42" s="52" t="s">
        <v>21</v>
      </c>
      <c r="E42" s="54"/>
      <c r="F42" s="54"/>
      <c r="G42" s="49"/>
      <c r="H42" s="49"/>
      <c r="K42" s="3"/>
    </row>
    <row r="43" spans="1:11" s="20" customFormat="1" ht="25.5" customHeight="1">
      <c r="A43" s="49"/>
      <c r="B43" s="145" t="s">
        <v>160</v>
      </c>
      <c r="C43" s="146"/>
      <c r="D43" s="146"/>
      <c r="E43" s="100"/>
      <c r="F43" s="100"/>
      <c r="G43" s="49"/>
      <c r="H43" s="49"/>
      <c r="K43" s="3"/>
    </row>
    <row r="44" spans="2:6" ht="15">
      <c r="B44" s="18"/>
      <c r="C44" s="6"/>
      <c r="D44" s="6"/>
      <c r="E44" s="6"/>
      <c r="F44" s="6"/>
    </row>
    <row r="45" spans="2:6" ht="15">
      <c r="B45" s="18"/>
      <c r="C45"/>
      <c r="D45" s="6"/>
      <c r="E45" s="6"/>
      <c r="F45" s="6"/>
    </row>
    <row r="46" spans="2:6" ht="15">
      <c r="B46" s="18"/>
      <c r="C46" s="6"/>
      <c r="D46" s="6"/>
      <c r="E46" s="6"/>
      <c r="F46" s="6"/>
    </row>
  </sheetData>
  <sheetProtection/>
  <mergeCells count="7">
    <mergeCell ref="E5:F5"/>
    <mergeCell ref="A7:H7"/>
    <mergeCell ref="B12:F12"/>
    <mergeCell ref="B43:D43"/>
    <mergeCell ref="A8:B8"/>
    <mergeCell ref="A9:B9"/>
    <mergeCell ref="A10:B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47"/>
  <sheetViews>
    <sheetView showGridLines="0" view="pageBreakPreview" zoomScale="90" zoomScaleNormal="90" zoomScaleSheetLayoutView="90" zoomScalePageLayoutView="85" workbookViewId="0" topLeftCell="A1">
      <selection activeCell="C24" sqref="C24"/>
    </sheetView>
  </sheetViews>
  <sheetFormatPr defaultColWidth="9.00390625" defaultRowHeight="12.75"/>
  <cols>
    <col min="1" max="1" width="5.375" style="15" customWidth="1"/>
    <col min="2" max="2" width="11.25390625" style="15" customWidth="1"/>
    <col min="3" max="3" width="74.875" style="15" customWidth="1"/>
    <col min="4" max="4" width="18.75390625" style="15" customWidth="1"/>
    <col min="5" max="5" width="32.875" style="15" customWidth="1"/>
    <col min="6" max="6" width="31.00390625" style="15" customWidth="1"/>
    <col min="7" max="7" width="21.125" style="15" customWidth="1"/>
    <col min="8" max="8" width="21.625" style="15" customWidth="1"/>
    <col min="9" max="9" width="8.00390625" style="15" hidden="1" customWidth="1"/>
    <col min="10" max="10" width="15.875" style="15" customWidth="1"/>
    <col min="11" max="11" width="15.875" style="3" customWidth="1"/>
    <col min="12" max="12" width="15.875" style="15" customWidth="1"/>
    <col min="13" max="14" width="14.25390625" style="15" customWidth="1"/>
    <col min="15" max="15" width="15.25390625" style="15" customWidth="1"/>
    <col min="16" max="16384" width="9.125" style="15" customWidth="1"/>
  </cols>
  <sheetData>
    <row r="1" spans="1:14" ht="15">
      <c r="A1" s="35"/>
      <c r="B1" s="55"/>
      <c r="C1" s="35" t="str">
        <f>'formularz oferty'!D4</f>
        <v>DFP.271.131.2021.DB</v>
      </c>
      <c r="D1" s="35"/>
      <c r="E1" s="35"/>
      <c r="F1" s="35"/>
      <c r="G1" s="35"/>
      <c r="H1" s="56" t="s">
        <v>7</v>
      </c>
      <c r="M1" s="1"/>
      <c r="N1" s="1"/>
    </row>
    <row r="2" spans="1:8" ht="15">
      <c r="A2" s="35"/>
      <c r="B2" s="35"/>
      <c r="C2" s="35"/>
      <c r="D2" s="129"/>
      <c r="E2" s="129"/>
      <c r="F2" s="129"/>
      <c r="G2" s="35"/>
      <c r="H2" s="35"/>
    </row>
    <row r="3" spans="1:8" ht="15">
      <c r="A3" s="35"/>
      <c r="B3" s="35"/>
      <c r="C3" s="35"/>
      <c r="D3" s="35"/>
      <c r="E3" s="35"/>
      <c r="F3" s="35"/>
      <c r="G3" s="35"/>
      <c r="H3" s="56" t="s">
        <v>6</v>
      </c>
    </row>
    <row r="4" spans="1:11" ht="15.75" customHeight="1">
      <c r="A4" s="35"/>
      <c r="B4" s="34" t="s">
        <v>3</v>
      </c>
      <c r="C4" s="57">
        <v>3</v>
      </c>
      <c r="D4" s="58" t="s">
        <v>4</v>
      </c>
      <c r="E4" s="21"/>
      <c r="F4" s="26"/>
      <c r="G4" s="21"/>
      <c r="H4" s="21"/>
      <c r="K4" s="15"/>
    </row>
    <row r="5" spans="1:11" ht="15">
      <c r="A5" s="35"/>
      <c r="B5" s="34"/>
      <c r="C5" s="26"/>
      <c r="D5" s="58"/>
      <c r="E5" s="21"/>
      <c r="F5" s="26"/>
      <c r="G5" s="21"/>
      <c r="H5" s="21"/>
      <c r="K5" s="15"/>
    </row>
    <row r="6" spans="1:11" ht="15">
      <c r="A6" s="34"/>
      <c r="B6" s="34"/>
      <c r="C6" s="59"/>
      <c r="D6" s="60" t="s">
        <v>161</v>
      </c>
      <c r="E6" s="137">
        <f>SUM(H10:H10)</f>
        <v>0</v>
      </c>
      <c r="F6" s="138"/>
      <c r="G6" s="35"/>
      <c r="H6" s="35"/>
      <c r="K6" s="15"/>
    </row>
    <row r="7" spans="1:11" ht="15">
      <c r="A7" s="35"/>
      <c r="B7" s="34"/>
      <c r="C7" s="35"/>
      <c r="D7" s="35"/>
      <c r="E7" s="35"/>
      <c r="F7" s="35"/>
      <c r="G7" s="35"/>
      <c r="H7" s="35"/>
      <c r="K7" s="15"/>
    </row>
    <row r="8" spans="1:8" s="7" customFormat="1" ht="19.5" customHeight="1">
      <c r="A8" s="139" t="s">
        <v>14</v>
      </c>
      <c r="B8" s="139"/>
      <c r="C8" s="139"/>
      <c r="D8" s="139"/>
      <c r="E8" s="139"/>
      <c r="F8" s="139"/>
      <c r="G8" s="139"/>
      <c r="H8" s="139"/>
    </row>
    <row r="9" spans="1:8" ht="30">
      <c r="A9" s="63" t="s">
        <v>5</v>
      </c>
      <c r="B9" s="63" t="s">
        <v>9</v>
      </c>
      <c r="C9" s="63" t="s">
        <v>10</v>
      </c>
      <c r="D9" s="63" t="s">
        <v>8</v>
      </c>
      <c r="E9" s="63" t="s">
        <v>11</v>
      </c>
      <c r="F9" s="63" t="s">
        <v>12</v>
      </c>
      <c r="G9" s="64" t="s">
        <v>13</v>
      </c>
      <c r="H9" s="63" t="s">
        <v>162</v>
      </c>
    </row>
    <row r="10" spans="1:8" ht="15">
      <c r="A10" s="65">
        <v>1</v>
      </c>
      <c r="B10" s="66">
        <v>30204</v>
      </c>
      <c r="C10" s="80" t="s">
        <v>165</v>
      </c>
      <c r="D10" s="66" t="s">
        <v>164</v>
      </c>
      <c r="E10" s="81" t="s">
        <v>163</v>
      </c>
      <c r="F10" s="52">
        <v>182781</v>
      </c>
      <c r="G10" s="96"/>
      <c r="H10" s="69">
        <f>G10*12</f>
        <v>0</v>
      </c>
    </row>
    <row r="11" spans="1:8" ht="15">
      <c r="A11" s="35"/>
      <c r="B11" s="35"/>
      <c r="C11" s="35"/>
      <c r="D11" s="35"/>
      <c r="E11" s="35"/>
      <c r="F11" s="35"/>
      <c r="G11" s="35"/>
      <c r="H11" s="35"/>
    </row>
    <row r="12" spans="1:8" ht="15">
      <c r="A12" s="35"/>
      <c r="B12" s="139" t="s">
        <v>125</v>
      </c>
      <c r="C12" s="139"/>
      <c r="D12" s="139"/>
      <c r="E12" s="139"/>
      <c r="F12" s="139"/>
      <c r="G12" s="35"/>
      <c r="H12" s="35"/>
    </row>
    <row r="13" spans="1:8" ht="38.25" customHeight="1">
      <c r="A13" s="35"/>
      <c r="B13" s="70" t="s">
        <v>15</v>
      </c>
      <c r="C13" s="70" t="s">
        <v>16</v>
      </c>
      <c r="D13" s="70" t="s">
        <v>17</v>
      </c>
      <c r="E13" s="70" t="s">
        <v>18</v>
      </c>
      <c r="F13" s="70" t="s">
        <v>19</v>
      </c>
      <c r="G13" s="35"/>
      <c r="H13" s="35"/>
    </row>
    <row r="14" spans="1:8" ht="30">
      <c r="A14" s="35"/>
      <c r="B14" s="73"/>
      <c r="C14" s="72" t="s">
        <v>141</v>
      </c>
      <c r="D14" s="73"/>
      <c r="E14" s="73"/>
      <c r="F14" s="73"/>
      <c r="G14" s="35"/>
      <c r="H14" s="35"/>
    </row>
    <row r="15" spans="1:8" ht="63.75" customHeight="1">
      <c r="A15" s="35"/>
      <c r="B15" s="52" t="s">
        <v>28</v>
      </c>
      <c r="C15" s="77" t="s">
        <v>186</v>
      </c>
      <c r="D15" s="95" t="s">
        <v>183</v>
      </c>
      <c r="E15" s="54"/>
      <c r="F15" s="54"/>
      <c r="G15" s="35"/>
      <c r="H15" s="35"/>
    </row>
    <row r="16" spans="1:8" ht="18" customHeight="1">
      <c r="A16" s="35"/>
      <c r="B16" s="52" t="s">
        <v>29</v>
      </c>
      <c r="C16" s="77" t="s">
        <v>105</v>
      </c>
      <c r="D16" s="52" t="s">
        <v>21</v>
      </c>
      <c r="E16" s="54"/>
      <c r="F16" s="54"/>
      <c r="G16" s="35"/>
      <c r="H16" s="35"/>
    </row>
    <row r="17" spans="1:8" ht="21" customHeight="1">
      <c r="A17" s="35"/>
      <c r="B17" s="52" t="s">
        <v>30</v>
      </c>
      <c r="C17" s="77" t="s">
        <v>106</v>
      </c>
      <c r="D17" s="52" t="s">
        <v>21</v>
      </c>
      <c r="E17" s="54"/>
      <c r="F17" s="54"/>
      <c r="G17" s="35"/>
      <c r="H17" s="35"/>
    </row>
    <row r="18" spans="1:8" ht="22.5" customHeight="1">
      <c r="A18" s="35"/>
      <c r="B18" s="52" t="s">
        <v>31</v>
      </c>
      <c r="C18" s="77" t="s">
        <v>107</v>
      </c>
      <c r="D18" s="52" t="s">
        <v>21</v>
      </c>
      <c r="E18" s="54"/>
      <c r="F18" s="54"/>
      <c r="G18" s="35"/>
      <c r="H18" s="35"/>
    </row>
    <row r="19" spans="1:8" ht="15">
      <c r="A19" s="35"/>
      <c r="B19" s="52" t="s">
        <v>32</v>
      </c>
      <c r="C19" s="77" t="s">
        <v>149</v>
      </c>
      <c r="D19" s="52" t="s">
        <v>21</v>
      </c>
      <c r="E19" s="54"/>
      <c r="F19" s="54"/>
      <c r="G19" s="35"/>
      <c r="H19" s="35"/>
    </row>
    <row r="20" spans="1:8" ht="15">
      <c r="A20" s="35"/>
      <c r="B20" s="52" t="s">
        <v>33</v>
      </c>
      <c r="C20" s="77" t="s">
        <v>108</v>
      </c>
      <c r="D20" s="52" t="s">
        <v>21</v>
      </c>
      <c r="E20" s="54"/>
      <c r="F20" s="54"/>
      <c r="G20" s="35"/>
      <c r="H20" s="35"/>
    </row>
    <row r="21" spans="1:8" ht="30">
      <c r="A21" s="35"/>
      <c r="B21" s="52" t="s">
        <v>34</v>
      </c>
      <c r="C21" s="77" t="s">
        <v>138</v>
      </c>
      <c r="D21" s="52" t="s">
        <v>21</v>
      </c>
      <c r="E21" s="54"/>
      <c r="F21" s="54"/>
      <c r="G21" s="35"/>
      <c r="H21" s="35"/>
    </row>
    <row r="22" spans="1:8" ht="30">
      <c r="A22" s="35"/>
      <c r="B22" s="52" t="s">
        <v>35</v>
      </c>
      <c r="C22" s="77" t="s">
        <v>150</v>
      </c>
      <c r="D22" s="52" t="s">
        <v>21</v>
      </c>
      <c r="E22" s="54"/>
      <c r="F22" s="54"/>
      <c r="G22" s="35"/>
      <c r="H22" s="35"/>
    </row>
    <row r="23" spans="1:11" s="20" customFormat="1" ht="30">
      <c r="A23" s="35"/>
      <c r="B23" s="52" t="s">
        <v>36</v>
      </c>
      <c r="C23" s="77" t="s">
        <v>109</v>
      </c>
      <c r="D23" s="52" t="s">
        <v>21</v>
      </c>
      <c r="E23" s="54"/>
      <c r="F23" s="54"/>
      <c r="G23" s="35"/>
      <c r="H23" s="35"/>
      <c r="K23" s="3"/>
    </row>
    <row r="24" spans="1:8" ht="30">
      <c r="A24" s="35"/>
      <c r="B24" s="52" t="s">
        <v>142</v>
      </c>
      <c r="C24" s="77" t="s">
        <v>151</v>
      </c>
      <c r="D24" s="52" t="s">
        <v>21</v>
      </c>
      <c r="E24" s="54"/>
      <c r="F24" s="54"/>
      <c r="G24" s="35"/>
      <c r="H24" s="35"/>
    </row>
    <row r="25" spans="1:8" ht="15">
      <c r="A25" s="35"/>
      <c r="B25" s="52" t="s">
        <v>143</v>
      </c>
      <c r="C25" s="77" t="s">
        <v>152</v>
      </c>
      <c r="D25" s="52" t="s">
        <v>21</v>
      </c>
      <c r="E25" s="54"/>
      <c r="F25" s="54"/>
      <c r="G25" s="35"/>
      <c r="H25" s="35"/>
    </row>
    <row r="26" spans="1:8" ht="15">
      <c r="A26" s="35"/>
      <c r="B26" s="71"/>
      <c r="C26" s="78" t="s">
        <v>23</v>
      </c>
      <c r="D26" s="71"/>
      <c r="E26" s="73"/>
      <c r="F26" s="73"/>
      <c r="G26" s="35"/>
      <c r="H26" s="35"/>
    </row>
    <row r="27" spans="1:8" ht="30">
      <c r="A27" s="35"/>
      <c r="B27" s="52" t="s">
        <v>39</v>
      </c>
      <c r="C27" s="77" t="s">
        <v>139</v>
      </c>
      <c r="D27" s="52" t="s">
        <v>21</v>
      </c>
      <c r="E27" s="54"/>
      <c r="F27" s="54"/>
      <c r="G27" s="35"/>
      <c r="H27" s="35"/>
    </row>
    <row r="28" spans="1:8" ht="58.5" customHeight="1">
      <c r="A28" s="35"/>
      <c r="B28" s="52" t="s">
        <v>40</v>
      </c>
      <c r="C28" s="97" t="s">
        <v>140</v>
      </c>
      <c r="D28" s="95" t="s">
        <v>181</v>
      </c>
      <c r="E28" s="54"/>
      <c r="F28" s="54" t="s">
        <v>24</v>
      </c>
      <c r="G28" s="35"/>
      <c r="H28" s="35"/>
    </row>
    <row r="29" spans="1:8" ht="30">
      <c r="A29" s="35"/>
      <c r="B29" s="52" t="s">
        <v>41</v>
      </c>
      <c r="C29" s="77" t="s">
        <v>153</v>
      </c>
      <c r="D29" s="52" t="s">
        <v>21</v>
      </c>
      <c r="E29" s="54"/>
      <c r="F29" s="54"/>
      <c r="G29" s="35"/>
      <c r="H29" s="35"/>
    </row>
    <row r="30" spans="1:8" ht="30">
      <c r="A30" s="35"/>
      <c r="B30" s="52" t="s">
        <v>42</v>
      </c>
      <c r="C30" s="77" t="s">
        <v>127</v>
      </c>
      <c r="D30" s="52" t="s">
        <v>21</v>
      </c>
      <c r="E30" s="54"/>
      <c r="F30" s="54"/>
      <c r="G30" s="35"/>
      <c r="H30" s="35"/>
    </row>
    <row r="31" spans="1:8" ht="37.5" customHeight="1">
      <c r="A31" s="35"/>
      <c r="B31" s="52" t="s">
        <v>43</v>
      </c>
      <c r="C31" s="77" t="s">
        <v>154</v>
      </c>
      <c r="D31" s="52" t="s">
        <v>21</v>
      </c>
      <c r="E31" s="54"/>
      <c r="F31" s="54"/>
      <c r="G31" s="35"/>
      <c r="H31" s="35"/>
    </row>
    <row r="32" spans="1:8" ht="30">
      <c r="A32" s="35"/>
      <c r="B32" s="52" t="s">
        <v>44</v>
      </c>
      <c r="C32" s="77" t="s">
        <v>177</v>
      </c>
      <c r="D32" s="52" t="s">
        <v>21</v>
      </c>
      <c r="E32" s="54"/>
      <c r="F32" s="54"/>
      <c r="G32" s="35"/>
      <c r="H32" s="35"/>
    </row>
    <row r="33" spans="1:11" s="20" customFormat="1" ht="30">
      <c r="A33" s="35"/>
      <c r="B33" s="52" t="s">
        <v>115</v>
      </c>
      <c r="C33" s="77" t="s">
        <v>178</v>
      </c>
      <c r="D33" s="52" t="s">
        <v>21</v>
      </c>
      <c r="E33" s="54"/>
      <c r="F33" s="54"/>
      <c r="G33" s="35"/>
      <c r="H33" s="35"/>
      <c r="K33" s="3"/>
    </row>
    <row r="34" spans="1:8" ht="50.25" customHeight="1">
      <c r="A34" s="35"/>
      <c r="B34" s="52" t="s">
        <v>46</v>
      </c>
      <c r="C34" s="77" t="s">
        <v>155</v>
      </c>
      <c r="D34" s="95" t="s">
        <v>184</v>
      </c>
      <c r="E34" s="54"/>
      <c r="F34" s="54" t="s">
        <v>156</v>
      </c>
      <c r="G34" s="35"/>
      <c r="H34" s="35"/>
    </row>
    <row r="35" spans="1:8" ht="15">
      <c r="A35" s="35"/>
      <c r="B35" s="71"/>
      <c r="C35" s="78" t="s">
        <v>25</v>
      </c>
      <c r="D35" s="71"/>
      <c r="E35" s="73"/>
      <c r="F35" s="73"/>
      <c r="G35" s="35"/>
      <c r="H35" s="35"/>
    </row>
    <row r="36" spans="1:8" ht="60">
      <c r="A36" s="35"/>
      <c r="B36" s="52" t="s">
        <v>47</v>
      </c>
      <c r="C36" s="77" t="s">
        <v>147</v>
      </c>
      <c r="D36" s="52" t="s">
        <v>21</v>
      </c>
      <c r="E36" s="54"/>
      <c r="F36" s="54"/>
      <c r="G36" s="35"/>
      <c r="H36" s="35"/>
    </row>
    <row r="37" spans="1:8" ht="75">
      <c r="A37" s="35"/>
      <c r="B37" s="52" t="s">
        <v>48</v>
      </c>
      <c r="C37" s="77" t="s">
        <v>157</v>
      </c>
      <c r="D37" s="52" t="s">
        <v>21</v>
      </c>
      <c r="E37" s="54"/>
      <c r="F37" s="54"/>
      <c r="G37" s="35"/>
      <c r="H37" s="35"/>
    </row>
    <row r="38" spans="1:8" ht="30">
      <c r="A38" s="35"/>
      <c r="B38" s="74" t="s">
        <v>50</v>
      </c>
      <c r="C38" s="77" t="s">
        <v>129</v>
      </c>
      <c r="D38" s="52" t="s">
        <v>21</v>
      </c>
      <c r="E38" s="54"/>
      <c r="F38" s="54"/>
      <c r="G38" s="35"/>
      <c r="H38" s="35"/>
    </row>
    <row r="39" spans="1:8" ht="54" customHeight="1">
      <c r="A39" s="35"/>
      <c r="B39" s="74" t="s">
        <v>51</v>
      </c>
      <c r="C39" s="98" t="s">
        <v>130</v>
      </c>
      <c r="D39" s="52" t="s">
        <v>21</v>
      </c>
      <c r="E39" s="54"/>
      <c r="F39" s="54"/>
      <c r="G39" s="35"/>
      <c r="H39" s="35"/>
    </row>
    <row r="40" spans="1:11" s="20" customFormat="1" ht="50.25" customHeight="1">
      <c r="A40" s="35"/>
      <c r="B40" s="52" t="s">
        <v>144</v>
      </c>
      <c r="C40" s="77" t="s">
        <v>158</v>
      </c>
      <c r="D40" s="52" t="s">
        <v>21</v>
      </c>
      <c r="E40" s="54"/>
      <c r="F40" s="54"/>
      <c r="G40" s="35"/>
      <c r="H40" s="35"/>
      <c r="K40" s="3"/>
    </row>
    <row r="41" spans="1:11" s="20" customFormat="1" ht="34.5" customHeight="1">
      <c r="A41" s="35"/>
      <c r="B41" s="52" t="s">
        <v>145</v>
      </c>
      <c r="C41" s="77" t="s">
        <v>159</v>
      </c>
      <c r="D41" s="95" t="s">
        <v>185</v>
      </c>
      <c r="E41" s="54"/>
      <c r="F41" s="54"/>
      <c r="G41" s="35"/>
      <c r="H41" s="35"/>
      <c r="K41" s="3"/>
    </row>
    <row r="42" spans="1:11" s="20" customFormat="1" ht="93.75" customHeight="1">
      <c r="A42" s="35"/>
      <c r="B42" s="52" t="s">
        <v>146</v>
      </c>
      <c r="C42" s="77" t="s">
        <v>148</v>
      </c>
      <c r="D42" s="52" t="s">
        <v>21</v>
      </c>
      <c r="E42" s="54"/>
      <c r="F42" s="54"/>
      <c r="G42" s="35"/>
      <c r="H42" s="35"/>
      <c r="K42" s="3"/>
    </row>
    <row r="43" spans="1:11" s="20" customFormat="1" ht="24.75" customHeight="1">
      <c r="A43" s="35"/>
      <c r="B43" s="151" t="s">
        <v>160</v>
      </c>
      <c r="C43" s="152"/>
      <c r="D43" s="152"/>
      <c r="E43" s="100"/>
      <c r="F43" s="100"/>
      <c r="G43" s="35"/>
      <c r="H43" s="35"/>
      <c r="K43" s="3"/>
    </row>
    <row r="44" ht="15"/>
    <row r="45" ht="15">
      <c r="B45" s="9"/>
    </row>
    <row r="46" spans="2:3" ht="15">
      <c r="B46" s="9"/>
      <c r="C46"/>
    </row>
    <row r="47" ht="15">
      <c r="B47" s="9"/>
    </row>
  </sheetData>
  <sheetProtection/>
  <mergeCells count="5">
    <mergeCell ref="D2:F2"/>
    <mergeCell ref="E6:F6"/>
    <mergeCell ref="A8:H8"/>
    <mergeCell ref="B12:F12"/>
    <mergeCell ref="B43:D43"/>
  </mergeCells>
  <hyperlinks>
    <hyperlink ref="C39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3"/>
  <headerFooter alignWithMargins="0">
    <oddFooter>&amp;C&amp;"Times New Roman,Normalny"Strona &amp;P&amp;R&amp;"Times New Roman,Normalny"pieczęć i podpis osoby (osób) upoważnionej
do reprezentowania wykonawcy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2022-01-28T11:08:34Z</cp:lastPrinted>
  <dcterms:created xsi:type="dcterms:W3CDTF">2003-05-16T10:10:29Z</dcterms:created>
  <dcterms:modified xsi:type="dcterms:W3CDTF">2022-02-17T07:39:04Z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