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825" windowWidth="14055" windowHeight="9660" tabRatio="702" activeTab="2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<sst xmlns="http://schemas.openxmlformats.org/spreadsheetml/2006/main" count="120" uniqueCount="97">
  <si>
    <t>Cena brutto:</t>
  </si>
  <si>
    <t>1.</t>
  </si>
  <si>
    <t>2.</t>
  </si>
  <si>
    <t>3.</t>
  </si>
  <si>
    <t>4.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</si>
  <si>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</si>
  <si>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</si>
  <si>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</si>
  <si>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</si>
  <si>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</si>
  <si>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</si>
  <si>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</si>
  <si>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</si>
  <si>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</si>
  <si>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</si>
  <si>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</si>
  <si>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</si>
  <si>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</si>
  <si>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</si>
  <si>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</si>
  <si>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</si>
  <si>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</si>
  <si>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</si>
  <si>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</si>
  <si>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</si>
  <si>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</si>
  <si>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</si>
  <si>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</si>
  <si>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</si>
  <si>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</si>
  <si>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</si>
  <si>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</si>
  <si>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</si>
  <si>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</si>
  <si>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</si>
  <si>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</si>
  <si>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</si>
  <si>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</si>
  <si>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</si>
  <si>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</si>
  <si>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</si>
  <si>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</si>
  <si>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</si>
  <si>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</si>
  <si>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</si>
  <si>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</si>
  <si>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</si>
  <si>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</si>
  <si>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</si>
  <si>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</si>
  <si>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</si>
  <si>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9"/>
        <rFont val="Garamond"/>
        <family val="1"/>
      </rPr>
      <t>*Jeżeli wykonawca nie poda tych informacji to Zamawiający przyjmie, że wykonawca nie zamierza powierzać żadnej części zamówienia podwykonawcy</t>
    </r>
  </si>
  <si>
    <t>9.</t>
  </si>
  <si>
    <t>Dostawa materiałów onkologicznych.</t>
  </si>
  <si>
    <t>DFP.271.184.2018.ADB</t>
  </si>
  <si>
    <t>Oświadczamy, że zamówienie będziemy wykonywać do czasu wyczerpania kwoty wynagrodzenia umownego, jednak nie dłużej niż przez 24 miesiące od dnia zawarcia umowy.</t>
  </si>
  <si>
    <t xml:space="preserve">2. </t>
  </si>
  <si>
    <t>7.</t>
  </si>
  <si>
    <t xml:space="preserve">8. </t>
  </si>
  <si>
    <t>10.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</si>
  <si>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</rPr>
      <t xml:space="preserve">
</t>
    </r>
  </si>
  <si>
    <t>Każdy port ma być dostarczany wraz z obłożeniem do implantacji zawierającym:</t>
  </si>
  <si>
    <t>Ilość</t>
  </si>
  <si>
    <t>serweta na stół narzędziowy 100x150 cm</t>
  </si>
  <si>
    <t>fartuch chirurgiczny roz. L</t>
  </si>
  <si>
    <t>serweta samoprzylepna 75x90cm, preferencyjnie składana w harmonijke nie "zwijana"</t>
  </si>
  <si>
    <t>kompres gazowy 7,5x7,5 cm 17 N 16 W</t>
  </si>
  <si>
    <t xml:space="preserve">kompres gazowy 5x5 cm z nitką barytową 17N 16W </t>
  </si>
  <si>
    <t xml:space="preserve">samoprzylepny opatrunek na ranę 12x8cm przezroczysty </t>
  </si>
  <si>
    <t xml:space="preserve">samoprzylepny opatrunek na ranę 7,2x5cm </t>
  </si>
  <si>
    <t>Tupfer, Jałowe kule. Rozmiar 20cm x 20cm</t>
  </si>
  <si>
    <t>miska nerkowa plastikowa 700ml</t>
  </si>
  <si>
    <t>strzykawka 10ml zakręcana</t>
  </si>
  <si>
    <t>strzykawka 10ml niezakręcana</t>
  </si>
  <si>
    <t>strzykawka 20ml zakręcana</t>
  </si>
  <si>
    <t>strzykawka 10ml zakręcana, kolorowa</t>
  </si>
  <si>
    <t>instrument kleszczyki  proste 20-24 cm typu Korcang plastikowe</t>
  </si>
  <si>
    <t>instrument kleszczyki anatomiczne zagięte typu Pean, Micro-Mosquito 10-12 cm (metalowe)</t>
  </si>
  <si>
    <t>instrument imadło chirurgiczne typu Pean-Hegar 14 cm (metalowe)</t>
  </si>
  <si>
    <t>instrument imadło chirurgiczne  typu Pean-Hegar 12 cm (metalowe)</t>
  </si>
  <si>
    <t>instrument hak do ran typu Senn 16 cm (metalowe)</t>
  </si>
  <si>
    <t>instrument pęseta chirurgiczna  prosta typu DeBakey 14 cm (metalowe)</t>
  </si>
  <si>
    <t>skalpel jednorazowy nr 11 (metalowe)</t>
  </si>
  <si>
    <t>nożyczki ostro tępe wygięte 14-16 cm (metalowe)</t>
  </si>
  <si>
    <t>igła do nabierania leków 0,8</t>
  </si>
  <si>
    <t>igła iniekcyjna 0,6</t>
  </si>
  <si>
    <t>szew niewchłanialny monofilament grubość 3</t>
  </si>
  <si>
    <t>szew wchłanialny pleciony grubość 3</t>
  </si>
  <si>
    <t>osłona jałowa (rękaw) na głowice USG</t>
  </si>
  <si>
    <t>Lp.</t>
  </si>
  <si>
    <t>*Dotyczy pozycji 1-3</t>
  </si>
  <si>
    <r>
      <t xml:space="preserve">Zestaw do założenia portu naczyniowego* Gotowy zestaw zawierający port wykonany w całości z tytanu (komora i obudowa portu wykonane z tytanu), wraz z cewnikiem i kompletem akcesoriów umożliwiających implantację portu. 
Port: waga do 13g, wysokość do 13,5mm i objętość komory od 0,6 do 0,7 ml. Boczne ułożenie kaniuli wyjściowej,  komora portu w kształcie zbliżonym do stożka. Otwory do przyszycia portu wypełnione silikonem. Port kompatybilny ze środowiskiem MRI oraz umożliwiający podawanie środków kontrastowych w CT. Port dający możliwość automatycznych infuzji.
Cewnik silikonowy: średnica zewnętrzna max. do 2,5 mm, średnica wewnętrzna min. 1,4mm i długości 650-700mm. Cewnik posiada oznaczenie długości co 1 cm i daje cień radiologiczny.
Zestaw zawiera: port, cewnik, dwie niskooporowe strzykawki 10ml, igłę do nakłucia żyły 18G, dwie igły Hubera, w tym jedną z motylkiem, drenem i zaciskiem kompatybilną ze środowiskiem MRI, rozszerzadło z prowadnicą typu J (długość min. 50cm), prowadnicę implantacyjną z rozrywalną końcówką, tunelizator tępo zakończony, mechanizm mocujący cewnik z portem (2X). Pakiet informacyjny dla pacjenta i instrukcję w języku polskim.  Zamawiający dopuszcza: Port wykonany z tytanu i polioksymetylenu lub biokompatybilnego polisulfonu (komora portu wykonana z tytanu, obudowa z polioksymetylenu lub biokompatybilnego polisulfonu). Objętość komory od 0,35 do 0,7 ml z promienistym ułożeniem kaniuli wyjściowej. Port o wysokości do 14,7 mm. Cewnik silikonowy – średnicy zewnętrznej max.  2,8 mm  średnica wewnętrzna min. 1,1 mm oraz długość 600-760 mm. Zestaw zawiera bańkę Raulersona (zamiast strzykawki) oraz strzykawkę niskooporową 10 ml lub zestaw do założenia portu naczyniowego z dwoma niskooporowymi strzykawkami 12ml oraz wygodnym i szybkim połączeniem cewnika z portem- łącznik na stałe połączony z dyszą komory portu. Klasyczne ułożenie kaniuli wyjściowej. Porty z małymi otworami (niewypełnione silikonem) przeznaczonym do przyszycia portu.       
 (1) </t>
    </r>
    <r>
      <rPr>
        <sz val="9"/>
        <color indexed="10"/>
        <rFont val="Calibri"/>
        <family val="2"/>
      </rPr>
      <t xml:space="preserve">Zamawiający dopuszcza port naczyniowy w kształcie delty wykonany z polisulfonu posiadający 3 silikonowe „uszy” ułatwiające implantację (brak otworów w obudowie portu) oraz zapobiegające wrastaniu tkanki, z komorą tytanową, wysokość 13,2mm, waga portu 8,6g, membrana silikonowa o średnicy 12mm, komora o objętości 0,5 ml. Do prowadzenia długotrwałej chemoterapii, z możliwością pobierania krwi, podawania leków i żywienia pozajelitowego, posiadający membranę umożliwiającą do 3000 wkłuć, niewykluczający wykonywania badań TK i MR, z możliwością wspomaganego podawania kontrastu do w/w badań do 325psi, szybkość przepływu kontrastu 5 ml/s, membrana obniżona względem obrzeża portu w celu ułatwienia jej lokalizacji, niepodłączony trwale do portu cewnik silikonowy 6,5F o wymiarach: średnica wewnętrzna 1,1mm średnica zewnętrzna 2,2mm, długość 800mm, z jednej strony zakończony bezigłowym łącznikiem Luer, z drugiej strony o zaokrąglonym, atraumatycznym zakończeniu. Z zestawem akcesoriów wprowadzających składającym się z: strzykawka 10ml, igła Seldingera 18G, dwie igły proste G22x30 do przepłukania portu, drut prowadnik J w podajniku, dwa łączniki z zabezpieczeniem przeciw załamaniu się cewnika, rozszerzacz naczynia z osłonką rozrywalną, tunelizator o tępych zakończeniach, igła ze skrzydełkami, drenem oraz zaciskiem G20x20mm (możliwość podania kontrastu pod ciśnieniem do </t>
    </r>
    <r>
      <rPr>
        <b/>
        <sz val="9"/>
        <color indexed="10"/>
        <rFont val="Calibri"/>
        <family val="2"/>
      </rPr>
      <t>325psi)</t>
    </r>
    <r>
      <rPr>
        <sz val="9"/>
        <color indexed="10"/>
        <rFont val="Calibri"/>
        <family val="2"/>
      </rPr>
      <t xml:space="preserve"> oraz z zestawem do obłożenia dołączonym do każdego portu zawierającym: Nić wchłanialna plecione powlekana 2/0 70cm z igłą 1/2 koła okrągła 26mm  - 1 szt. Nić niewchłanialna barwiona nylonowa 3/0 75 cm z igłą 3/8 koła odrotnie tnąca 24mm  - 1 szt. Miska prostokątna niebieska 27,9x24,7x5,1cm  - 1 szt. Miska prostokątna niebieska 13,7x12x5cm - 1 szt. Kompres 7,5x7,5cm 8 warstw - 20 szt. Skalpel jednorazowy bezpieczny fig 11 - 1 szt.Opatrunek pooperacyjny paraprzepuszczalny 9x10 cm - 1 szt. Opatrunek pooperacyjny paraprzepuszczalny 5x7,5cm  - 1 szt.Strzykawka 20 ml Luer  - 1 szt. Strzykawka 10 ml Luer Lock - 3 szt. Igła G18, 1,20x40 mm, różowa  - 1 szt. Igła G220,70 x 30 mm 1/4", czarna  - 1 szt. Imadło Mayo Hegar proste 14 cm  - 1 szt. Kleszczyki anatomiczne Halsted Mosquito zagięte 12,5 cm  - 2 szt. Pęseta anatomiczna 14,5cm  - 1 szt. Hak operacyjny ROUX 17cm - 1 szt. Nożyczki metalowe Metzenbaum zagięte 14,5 cm - 1 szt. Osłona do USG  - 1 szt. Chusta, 75cm x 90cm, z taśmą samoprzylepną u góry - 3 szt. Chusta 149 x 180cm,  z taśmą samoprzylepną u dołu - 1 szt. Igła Seldingera G18 widoczna w USG  - 1 szt. Fartuch chirurgiczny roz.L  - 2 szt. Serweta 100x150 cm  - 1 szt.Miska przezroczysta 120 ml - 1 szt. Gazik, wielkość śliwki  - 4 szt. Kleszczyki do gazików, zagięte, 20cm - 1 szt. Rękawice 8,0  - 1 szt. Etykieta typu Sandwich (składa się z 4 etykiet 50 x 20 mm) - 1 szt.
</t>
    </r>
    <r>
      <rPr>
        <sz val="9"/>
        <rFont val="Calibri"/>
        <family val="2"/>
      </rPr>
      <t>(2)</t>
    </r>
    <r>
      <rPr>
        <sz val="9"/>
        <color indexed="10"/>
        <rFont val="Calibri"/>
        <family val="2"/>
      </rPr>
      <t xml:space="preserve"> Zamawiający dopuszcza zestaw do implantacji portu w składzie :Nić wchłanialna plecione powlekana 2/0 70cm z igłą 1/2 koła okrągła 26mm  - 1 szt., Nić niewchłanialna barwiona nylonowa 3/0 75 cm z igłą 3/8 koła odrotnie tnąca 24mm  - 1 szt.Miska prostokątna niebieska 27,9x24,7x5,1cm  - 1 szt. Miska prostokątna niebieska 13,7x12x5cm - 1 szt. Kompres 7,5x7,5cm 8 warstw - 20 szt.
Skalpel jednorazowy bezpieczny fig 11 - 1 szt. Opatrunek pooperacyjny paraprzepuszczalny 9x10 cm - 1 szt. Opatrunek pooperacyjny paraprzepuszczalny 5x7,5cm  - 1 szt. Strzykawka 20 ml Luer  - 1 szt. Strzykawka 10 ml Luer Lock - 3 szt. Igła G18, 1,20x40 mm, różowa  - 1 szt. Igła G220,70 x 30 mm 1/4", czarna  - 1 szt. Imadło Mayo Hegar proste 14 cm  - 1 szt. Kleszczyki anatomiczne Halsted Mosquito zagięte 12,5 cm  - 2 szt. Pęseta anatomiczna 14,5cm  - 1 szt. Hak operacyjny ROUX 17cm - 1 szt. Nożyczki metalowe Metzenbaum zagięte 14,5 cm - 1 szt. Osłona do USG  - 1 szt.
Chusta, 75cm x 90cm, z taśmą samoprzylepną u góry - 3 szt. Chusta 149 x 180cm,  z taśmą samoprzylepną u dołu - 1 szt. Igła Seldingera G18 widoczna w USG  - 1 szt. Fartuch chirurgiczny roz.L  - 2 szt. Serweta 100x150 cm  - 1 szt. Miska przezroczysta 120 ml - 1 szt. Gazik, wielkość śliwki  - 4 szt. Kleszczyki do gazików, zagięte, 20cm - 1 szt. Rękawice 8,0  - 1 szt. Etykieta typu Sandwich (składa się z 4 etykiet 50 x 20 mm) - 1 szt.
</t>
    </r>
    <r>
      <rPr>
        <sz val="9"/>
        <rFont val="Calibri"/>
        <family val="2"/>
      </rPr>
      <t xml:space="preserve">
                        </t>
    </r>
  </si>
  <si>
    <r>
      <t xml:space="preserve">Zestaw do założenia portu naczyniowego* Gotowy zestaw zawierający port wykonany w całości z tytanu (komora i obudowa portu wykonane z tytanu), wraz z cewnikiem i kompletem akcesoriów umożliwiających implantację portu. Port: waga do 13g, wysokość do 13,5mm i objętość komory od 0,6 do 0,7 ml. Boczne ułożenie kaniuli wyjściowej,  komora portu w kształcie zbliżonym do stożka.  Otwory do przyszycia portu wypełnione silikonem. Port kompatybilny ze środowiskiem MRI oraz umożliwiający podawanie środków kontrastowych w CT. Port dający możliwość automatycznych infuzji. Cewnik silikonowy: średnica zewnętrzna max. do 3,2 mm, średnica wewnętrzna min. 1,6mm i długości 650-700mm. Cewnik posiada oznaczenie długości co 1 cm i daje cień radiologiczny.
Zestaw zawiera: port, cewnik, dwie niskooporowe strzykawki 10ml, igłę do nakłucia żyły 18G, dwie igły Hubera, w tym jedną z motylkiem, drenem i zaciskiem kompatybilną ze środowiskiem MRI, rozszerzadło z prowadnicą typu J (długość min. 50cm), prowadnicę implantacyjną z rozrywalną końcówką, tunelizator tępo zakończony, mechanizm mocujący cewnik z portem (2X). Pakiet informacyjny dla pacjenta i instrukcję w języku polskim.
Zamawiający dopuszcza:   Port wykonany z tytanu i polioksymetylenu lub biokompatybilnego polisulfonu (komora portu wykonana z tytanu, obudowa z polioksymetylenu lub biokompatybilnego polisulfonu). Objętość komory od 0,35 do 0,7 ml, wysokość komory max. 14,7 mm, z promienistym lub klasycznym ułożeniem kaniuli wyjściowej. Cewnik silikonowy – średnica wewnętrzna min. 1,00 mm oraz długość 600-760 mm. Zestaw zawiera bańkę Raulersona (zamiast strzykawki) oraz strzykawkę niskooporową 10 ml lub zestaw do założenia portu naczyniowego z dwoma niskooporowymi strzykawkami 12ml oraz wygodnym i szybkim połączeniem cewnika z portem- łącznik na stałe połączony z dyszą komory portu. Klasyczne ułożenie kaniuli wyjściowej. Porty z małymi otworami (niewypełnione silikonem) przeznaczonym do przyszycia portu. 
(1) </t>
    </r>
    <r>
      <rPr>
        <sz val="9"/>
        <color indexed="10"/>
        <rFont val="Calibri"/>
        <family val="2"/>
      </rPr>
      <t xml:space="preserve">Zamawiający dopuszcza port naczyniowy w kształcie delty wykonany z polisulfonu posiadający 3 silikonowe „uszy” ułatwiające implantację (brak otworów w obudowie portu) oraz zapobiegające wrastaniu tkanki, z komorą tytanową, wysokość 13,2mm, waga portu 8,6g, membrana silikonowa o średnicy 12mm, komora o objętości 0,5 ml. Do prowadzenia długotrwałej chemoterapii, z możliwością pobierania krwi, podawania leków i żywienia pozajelitowego, posiadający membranę umożliwiającą do 3000 wkłuć. Niewykluczający wykonywania badań TK i MR, z możliwością wspomaganego podawania kontrastu do w/w badań do 325psi, szybkość przepływu kontrastu 5 ml/s. Membrana obniżona względem obrzeża portu w celu ułatwienia jej lokalizacji, niepodłączony trwale do portu cewnik silikonowy 8,5F o wymiarach: średnica wewnętrzna 1,1mm średnica zewnętrzna 2,2mm, długość 800mm, z jednej strony zakończony bezigłowym łącznikiem Luer, z drugiej strony o zaokrąglonym, atraumatycznym zakończeniu.
Z zestawem akcesoriów wprowadzających składającym się z: strzykawka 10ml, igła Seldingera 18G, dwie igły proste G22x30 do przepłukania portu, drut prowadnik J w podajniku, dwa łączniki z zabezpieczeniem przeciw załamaniu się cewnika, rozszerzacz naczynia z osłonką rozrywalną, tunelizator o tępych zakończeniach, igła ze skrzydełkami, drenem oraz zaciskiem G20x20mm (możliwość podania kontrastu pod ciśnieniem </t>
    </r>
    <r>
      <rPr>
        <b/>
        <sz val="9"/>
        <color indexed="10"/>
        <rFont val="Calibri"/>
        <family val="2"/>
      </rPr>
      <t xml:space="preserve">do 325psi) </t>
    </r>
    <r>
      <rPr>
        <sz val="9"/>
        <color indexed="10"/>
        <rFont val="Calibri"/>
        <family val="2"/>
      </rPr>
      <t>oraz z zestawem do obłożenia dołączonym do każdego portu zawierającym: Nić wchłanialna plecione powlekana 2/0 70cm z igłą 1/2 koła okrągła 26mm  - 1 szt. Nić niewchłanialna barwiona nylonowa 3/0 75 cm z igłą 3/8 koła odrotnie tnąca 24mm  - 1 szt. Miska prostokątna niebieska 27,9x24,7x5,1cm  - 1 szt. Miska prostokątna niebieska 13,7x12x5cm - 1 szt. Kompres 7,5x7,5cm 8 warstw - 20 szt. Skalpel jednorazowy bezpieczny fig 11 - 1 szt.Opatrunek pooperacyjny paraprzepuszczalny 9x10 cm - 1 szt. Opatrunek pooperacyjny paraprzepuszczalny 5x7,5cm  - 1 szt.Strzykawka 20 ml Luer  - 1 szt. Strzykawka 10 ml Luer Lock - 3 szt. Igła G18, 1,20x40 mm, różowa  - 1 szt. Igła G220,70 x 30 mm 1/4", czarna  - 1 szt. Imadło Mayo Hegar proste 14 cm  - 1 szt. Kleszczyki anatomiczne Halsted Mosquito zagięte 12,5 cm  - 2 szt. Pęseta anatomiczna 14,5cm  - 1 szt. Hak operacyjny ROUX 17cm - 1 szt. Nożyczki metalowe Metzenbaum zagięte 14,5 cm - 1 szt. Osłona do USG  - 1 szt. Chusta, 75cm x 90cm, z taśmą samoprzylepną u góry - 3 szt. Chusta 149 x 180cm,  z taśmą samoprzylepną u dołu - 1 szt. Igła Seldingera G18 widoczna w USG  - 1 szt. Fartuch chirurgiczny roz.L  - 2 szt. Serweta 100x150 cm  - 1 szt.Miska przezroczysta 120 ml - 1 szt. Gazik, wielkość śliwki  - 4 szt. Kleszczyki do gazików, zagięte, 20cm - 1 szt. Rękawice 8,0  - 1 szt. Etykieta typu Sandwich (składa się z 4 etykiet 50 x 20 mm) - 1 szt.</t>
    </r>
    <r>
      <rPr>
        <sz val="9"/>
        <rFont val="Calibri"/>
        <family val="2"/>
      </rPr>
      <t xml:space="preserve">
(2)</t>
    </r>
    <r>
      <rPr>
        <sz val="9"/>
        <color indexed="10"/>
        <rFont val="Calibri"/>
        <family val="2"/>
      </rPr>
      <t xml:space="preserve"> Zamawiający dopuszcza zestaw do implantacji portu w składzie :Nić wchłanialna plecione powlekana 2/0 70cm z igłą 1/2 koła okrągła 26mm  - 1 szt., Nić niewchłanialna barwiona nylonowa 3/0 75 cm z igłą 3/8 koła odrotnie tnąca 24mm  - 1 szt.Miska prostokątna niebieska 27,9x24,7x5,1cm  - 1 szt. Miska prostokątna niebieska 13,7x12x5cm - 1 szt. Kompres 7,5x7,5cm 8 warstw - 20 szt.
Skalpel jednorazowy bezpieczny fig 11 - 1 szt. Opatrunek pooperacyjny paraprzepuszczalny 9x10 cm - 1 szt. Opatrunek pooperacyjny paraprzepuszczalny 5x7,5cm  - 1 szt. Strzykawka 20 ml Luer  - 1 szt. Strzykawka 10 ml Luer Lock - 3 szt. Igła G18, 1,20x40 mm, różowa  - 1 szt. Igła G220,70 x 30 mm 1/4", czarna  - 1 szt. Imadło Mayo Hegar proste 14 cm  - 1 szt. Kleszczyki anatomiczne Halsted Mosquito zagięte 12,5 cm  - 2 szt. Pęseta anatomiczna 14,5cm  - 1 szt. Hak operacyjny ROUX 17cm - 1 szt. Nożyczki metalowe Metzenbaum zagięte 14,5 cm - 1 szt. Osłona do USG  - 1 szt.
Chusta, 75cm x 90cm, z taśmą samoprzylepną u góry - 3 szt. Chusta 149 x 180cm,  z taśmą samoprzylepną u dołu - 1 szt. Igła Seldingera G18 widoczna w USG  - 1 szt. Fartuch chirurgiczny roz.L  - 2 szt. Serweta 100x150 cm  - 1 szt. Miska przezroczysta 120 ml - 1 szt. Gazik, wielkość śliwki  - 4 szt. Kleszczyki do gazików, zagięte, 20cm - 1 szt. Rękawice 8,0  - 1 szt. Etykieta typu Sandwich (składa się z 4 etykiet 50 x 20 mm) - 1 szt.</t>
    </r>
  </si>
  <si>
    <r>
      <t xml:space="preserve">Zestaw do założenia portu naczyniowego* Gotowy zestaw zawierający niskoprofilowy port wykonany w całości z tytanu (komora i obudowa portu wykonane z tytanu), wraz z cewnikiem i kompletem akcesoriów umożliwiających implantację portu. Port: waga do 10g, wysokość do 11,5mm i objętość komory od 0,4 ml. Boczne ułożenie kaniuli wyjściowej,  komora portu w kształcie zbliżonym do stożka. Otwory do przyszycia portu wypełnione silikonem.  Port kompatybilny ze środowiskiem MRI oraz umożliwiający podawanie środków kontrastowych w CT. Port dający możliwość automatycznych infuzji.
Cewnik poliuretanowy: średnica zewnętrzna max. do 2,2 mm, średnica wewnętrzna min. 1,4mm i długości 550-600mm. Cewnik posiada oznaczenie długości co 1 cm i daje cień radiologiczny.
Zestaw zawiera: port, cewnik, dwie niskooporowe strzykawki 10ml, igłę do nakłucia żyły, dwie igły Hubera, w tym jedną z motylkiem, drenem i zaciskiem kompatybilną ze środowiskiem MRI, rozszerzadło z prowadnicą typu J (długość min. 50cm), prowadnicę implantacyjną z rozrywalną końcówką, tunelizator tępo zakończony, mechanizm mocujący cewnik z portem (2X). Pakiet informacyjny dla pacjenta i instrukcję w języku polskim.    Zamawiający dopuszcza:   Port wykonany z tytanu i polioksymetylenu lub biokompatybilnego polisulfonu (komora portu wykonana z tytanu, obudowa z polioksymetylenu lub biokompatybilnego polisulfonu). waga do 10,5 g. Objętość komory od 0,25 mm, z promienistym ułożeniem kaniuli wyjściowej. Cewnik silikonowy – średnica zewnętrzna max 2,6 mm, średnica wewnętrzna min. 1,00 mm oraz długość 550-760 mm. Zestaw zawiera bańkę Raulersona (zamiast strzykawki) oraz strzykawkę niskooporową 10 ml lub zestaw do założenia portu naczyniowego z dwoma niskooporowymi strzykawkami 12ml oraz wygodnym i szybkim połączeniem cewnika z portem- łącznik na stałe połączony z dyszą komory portu. Klasyczne ułożenie kaniuli wyjściowej. Porty z małymi otworami (niewypełnione silikonem) przeznaczonym do przyszycia portu. 
(1) </t>
    </r>
    <r>
      <rPr>
        <sz val="9"/>
        <color indexed="10"/>
        <rFont val="Calibri"/>
        <family val="2"/>
      </rPr>
      <t xml:space="preserve">Zamawiający dopuszcza port naczyniowy w kształcie delty wykonany z polisulfonu posiadający 3 silikonowe „uszy” ułatwiające implantację (brak otworów w obudowie portu), z komorą tytanową, wysokość portu 10,6mm, waga portu 4,6g, membrana silikonowa o średnicy 9,5 mm, komora o objętości 0,25 ml. Do prowadzenia długotrwałej chemoterapii, z możliwością pobierania krwi, podawania leków i żywienia pozajelitowego, posiadający membranę umożliwiającą do 3000 wkłuć, niewykluczający wykonywania badań TK i MR, z możliwością wspomaganego podawania kontrastu do w/w badań do 325psi, szybkość przepływu kontrastu 5 ml/s, membrana obniżona względem obrzeża portu w celu ułatwienia jej lokalizacji, niepodłączony trwale do portu cewnik silikonowy 6,5F o wymiarach: średnica wewnętrzna 1,1mm średnica zewnętrzna 2,2mm, długość 800mm, z jednej strony zakończony bezigłowym łącznikiem Luer, z drugiej strony o zaokrąglonym, atraumatycznym zakończeniu. Z zestawem akcesoriów wprowadzających składającym się z: strzykawka 10ml, igła Seldingera 18G, dwie igły proste G22x30 do przepłukania portu, drut prowadnik J w podajniku, dwa łączniki z zabezpieczeniem przeciw załamaniu się cewnika, rozszerzacz naczynia z osłonką rozrywalną, tunelizator o tępych zakończeniach, igła ze skrzydełkami, drenem oraz zaciskiem G20x20mm (możliwość podania kontrastu pod ciśnieniem </t>
    </r>
    <r>
      <rPr>
        <b/>
        <sz val="9"/>
        <color indexed="10"/>
        <rFont val="Calibri"/>
        <family val="2"/>
      </rPr>
      <t xml:space="preserve">do 325psi) </t>
    </r>
    <r>
      <rPr>
        <sz val="9"/>
        <color indexed="10"/>
        <rFont val="Calibri"/>
        <family val="2"/>
      </rPr>
      <t xml:space="preserve">oraz z zestawem do obłożenia dołączonym do każdego portu zawierającym: Nić wchłanialna plecione powlekana 2/0 70cm z igłą 1/2 koła okrągła 26mm  - 1 szt. Nić niewchłanialna barwiona nylonowa 3/0 75 cm z igłą 3/8 koła odrotnie tnąca 24mm  - 1 szt. Miska prostokątna niebieska 27,9x24,7x5,1cm  - 1 szt. Miska prostokątna niebieska 13,7x12x5cm - 1 szt. Kompres 7,5x7,5cm 8 warstw - 20 szt. Skalpel jednorazowy bezpieczny fig 11 - 1 szt.Opatrunek pooperacyjny paraprzepuszczalny 9x10 cm - 1 szt. Opatrunek pooperacyjny paraprzepuszczalny 5x7,5cm  - 1 szt.Strzykawka 20 ml Luer  - 1 szt. Strzykawka 10 ml Luer Lock - 3 szt. Igła G18, 1,20x40 mm, różowa  - 1 szt. Igła G220,70 x 30 mm 1/4", czarna  - 1 szt. Imadło Mayo Hegar proste 14 cm  - 1 szt. Kleszczyki anatomiczne Halsted Mosquito zagięte 12,5 cm  - 2 szt. Pęseta anatomiczna 14,5cm  - 1 szt. Hak operacyjny ROUX 17cm - 1 szt. Nożyczki metalowe Metzenbaum zagięte 14,5 cm - 1 szt. Osłona do USG  - 1 szt. Chusta, 75cm x 90cm, z taśmą samoprzylepną u góry - 3 szt. Chusta 149 x 180cm,  z taśmą samoprzylepną u dołu - 1 szt. Igła Seldingera G18 widoczna w USG  - 1 szt. Fartuch chirurgiczny roz.L  - 2 szt. Serweta 100x150 cm  - 1 szt.Miska przezroczysta 120 ml - 1 szt. Gazik, wielkość śliwki  - 4 szt. Kleszczyki do gazików, zagięte, 20cm - 1 szt. Rękawice 8,0  - 1 szt. Etykieta typu Sandwich (składa się z 4 etykiet 50 x 20 mm) - 1 szt.
</t>
    </r>
    <r>
      <rPr>
        <sz val="9"/>
        <rFont val="Calibri"/>
        <family val="2"/>
      </rPr>
      <t>(2)</t>
    </r>
    <r>
      <rPr>
        <sz val="9"/>
        <color indexed="10"/>
        <rFont val="Calibri"/>
        <family val="2"/>
      </rPr>
      <t xml:space="preserve"> Zamawiający dopuszcza zestaw do implantacji portu w składzie :Nić wchłanialna plecione powlekana 2/0 70cm z igłą 1/2 koła okrągła 26mm  - 1 szt., Nić niewchłanialna barwiona nylonowa 3/0 75 cm z igłą 3/8 koła odrotnie tnąca 24mm  - 1 szt.Miska prostokątna niebieska 27,9x24,7x5,1cm  - 1 szt. Miska prostokątna niebieska 13,7x12x5cm - 1 szt. Kompres 7,5x7,5cm 8 warstw - 20 szt.
Skalpel jednorazowy bezpieczny fig 11 - 1 szt. Opatrunek pooperacyjny paraprzepuszczalny 9x10 cm - 1 szt. Opatrunek pooperacyjny paraprzepuszczalny 5x7,5cm  - 1 szt. Strzykawka 20 ml Luer  - 1 szt. Strzykawka 10 ml Luer Lock - 3 szt. Igła G18, 1,20x40 mm, różowa  - 1 szt. Igła G220,70 x 30 mm 1/4", czarna  - 1 szt. Imadło Mayo Hegar proste 14 cm  - 1 szt. Kleszczyki anatomiczne Halsted Mosquito zagięte 12,5 cm  - 2 szt. Pęseta anatomiczna 14,5cm  - 1 szt. Hak operacyjny ROUX 17cm - 1 szt. Nożyczki metalowe Metzenbaum zagięte 14,5 cm - 1 szt. Osłona do USG  - 1 szt. Chusta, 75cm x 90cm, z taśmą samoprzylepną u góry - 3 szt. Chusta 149 x 180cm,  z taśmą samoprzylepną u dołu - 1 szt. Igła Seldingera G18 widoczna w USG  - 1 szt. Fartuch chirurgiczny roz.L  - 2 szt. Serweta 100x150 cm  - 1 szt. Miska przezroczysta 120 ml - 1 szt. Gazik, wielkość śliwki  - 4 szt. Kleszczyki do gazików, zagięte, 20cm - 1 szt. Rękawice 8,0  - 1 szt. Etykieta typu Sandwich (składa się z 4 etykiet 50 x 20 mm) - 1 szt.</t>
    </r>
    <r>
      <rPr>
        <sz val="9"/>
        <rFont val="Calibri"/>
        <family val="2"/>
      </rPr>
      <t xml:space="preserve">
</t>
    </r>
  </si>
  <si>
    <r>
      <t xml:space="preserve">Igły do wlewów - Igła typu Hubera z motylkiem, drenem, zaciskiem i systemem zapobiegającym przypadkowemu zakłuciu. długość 19 mm, grubość dostępna w rozmiarach: 19Ga, 20Ga. Rozmiary igieł oznaczone kolorami. Igły kompatybilne ze środowiskiem MRI (do 3 Tesli) i dające możliwość automatycznych infuzji.
Zamawiający dopuszcza igłę o długości 20 mm i grubości 19Ga, 20Ga, 22Ga (do wyboru przez zamawiającego).
</t>
    </r>
    <r>
      <rPr>
        <sz val="12"/>
        <color indexed="10"/>
        <rFont val="Calibri"/>
        <family val="2"/>
      </rPr>
      <t>(1)</t>
    </r>
    <r>
      <rPr>
        <sz val="12"/>
        <color indexed="10"/>
        <rFont val="Calibri"/>
        <family val="2"/>
      </rPr>
      <t>Zamawiający dopuszcza igły do wlewów wyposażone w odpinane uchwyty ułatwiające nakłucie portu i jednocześnie zapewniające wygodę podczas długotrwałych infuzji.
(2)</t>
    </r>
    <r>
      <rPr>
        <sz val="12"/>
        <color indexed="10"/>
        <rFont val="Calibri"/>
        <family val="2"/>
      </rPr>
      <t xml:space="preserve"> Zamawiajacy wymaga aby igły były kompatybilne ze środowiskiem o indukcji pola do 3T włącznie.
(3) Zamawiajacy wymaga aby igły były dedykowane do nakłuwania portów. 
(4) Zamawiajacy dopuszcza igły z przeźroczystą podstawą igły.</t>
    </r>
  </si>
  <si>
    <r>
      <t xml:space="preserve">Igły do wlewów - Igła typu Hubera z motylkiem, drenem, zaciskiem i systemem zapobiegającym przypadkowemu zakłuciu. długość 25,4mm, grubość dostępna w rozmiarach: 19Ga, 20Ga. Rozmiary igieł oznaczone kolorami. Igły kompatybilne ze środowiskiem MRI (do 3 Tesli) i dające możliwość automatycznych infuzji.
Zamawiający dopuszcza igłę o długości 25 mm i grubości 19Ga, 20Ga, 22Ga (do wyboru przez zamawiającego).
</t>
    </r>
    <r>
      <rPr>
        <sz val="12"/>
        <color indexed="10"/>
        <rFont val="Calibri"/>
        <family val="2"/>
      </rPr>
      <t>(1)Zamawiający dopuszcza igły do wlewów wyposażone w odpinane uchwyty ułatwiające nakłucie portu i jednocześnie zapewniające wygodę podczas długotrwałych infuzji.
(2) Zamawiajacy wymaga aby igły były kompatybilne ze środowiskiem o indukcji pola do 3T włącznie.
(3) Zamawiajacy wymaga aby igły były dedykowane do nakłuwania portów. 
(4) Zamawiajacy dopuszcza igły z przeźroczystą podstawą igły.</t>
    </r>
  </si>
  <si>
    <r>
      <t xml:space="preserve">Igły do wlewów - Igła typu Hubera z motylkiem, drenem, zaciskiem i systemem zapobiegającym przypadkowemu zakłuciu. długość 13 mm, grubość dostępna w rozmiarach: 19Ga, 20Ga. Rozmiary igieł oznaczone kolorami. Igły kompatybilne ze środowiskiem MRI (do 3 Tesli) i dające możliwość automatycznych infuzji.
Zamawiający dopuszcza igłę o długości 15 mm lub 16 mm i grubości 19Ga, 20Ga, 22Ga (do wyboru przez zamawiającego).
</t>
    </r>
    <r>
      <rPr>
        <sz val="12"/>
        <color indexed="10"/>
        <rFont val="Calibri"/>
        <family val="2"/>
      </rPr>
      <t>(1)Zamawiający dopuszcza igły do wlewów wyposażone w odpinane uchwyty ułatwiające nakłucie portu i jednocześnie zapewniające wygodę podczas długotrwałych infuzji.
(2) Zamawiajacy wymaga aby igły były kompatybilne ze środowiskiem o indukcji pola do 3T włącznie.
(3) Zamawiajacy wymaga aby igły były dedykowane do nakłuwania portów. 
(4) Zamawiajacy dopuszcza igły z przeźroczystą podstawą igły.</t>
    </r>
    <r>
      <rPr>
        <sz val="12"/>
        <rFont val="Calibri"/>
        <family val="2"/>
      </rPr>
      <t xml:space="preserve">
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</si>
</sst>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9"/>
      <name val="Garamond"/>
      <family val="1"/>
    </font>
    <font>
      <b/>
      <sz val="12"/>
      <name val="Garamond"/>
      <family val="1"/>
    </font>
    <font>
      <i/>
      <sz val="11"/>
      <name val="Garamond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5" fontId="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3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1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left" vertical="center" wrapText="1"/>
    </xf>
    <xf numFmtId="3" fontId="9" fillId="0" borderId="10" xfId="57" applyNumberFormat="1" applyFont="1" applyBorder="1" applyAlignment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57" applyFont="1" applyBorder="1" applyAlignment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4" fontId="5" fillId="0" borderId="14" xfId="67" applyNumberFormat="1" applyFont="1" applyFill="1" applyBorder="1" applyAlignment="1" applyProtection="1">
      <alignment horizontal="left" vertical="center" wrapText="1"/>
      <protection locked="0"/>
    </xf>
    <xf numFmtId="44" fontId="5" fillId="0" borderId="14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4" fontId="5" fillId="0" borderId="11" xfId="67" applyNumberFormat="1" applyFont="1" applyFill="1" applyBorder="1" applyAlignment="1" applyProtection="1">
      <alignment horizontal="left" vertical="center" wrapText="1"/>
      <protection locked="0"/>
    </xf>
    <xf numFmtId="44" fontId="5" fillId="0" borderId="1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28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2"/>
  <sheetViews>
    <sheetView showGridLines="0" zoomScale="120" zoomScaleNormal="120" zoomScaleSheetLayoutView="130" zoomScalePageLayoutView="115" workbookViewId="0" topLeftCell="A37">
      <selection activeCell="C54" sqref="C54"/>
    </sheetView>
  </sheetViews>
  <sheetFormatPr defaultColWidth="9.00390625" defaultRowHeight="12.75"/>
  <cols>
    <col min="1" max="1" width="3.625" style="11" customWidth="1"/>
    <col min="2" max="2" width="19.125" style="11" customWidth="1"/>
    <col min="3" max="3" width="61.875" style="11" customWidth="1"/>
    <col min="4" max="4" width="23.75390625" style="29" customWidth="1"/>
    <col min="5" max="5" width="12.25390625" style="11" customWidth="1"/>
    <col min="6" max="10" width="9.125" style="11" customWidth="1"/>
    <col min="11" max="11" width="16.625" style="11" customWidth="1"/>
    <col min="12" max="13" width="16.125" style="11" customWidth="1"/>
    <col min="14" max="16384" width="9.125" style="11" customWidth="1"/>
  </cols>
  <sheetData>
    <row r="1" ht="18" customHeight="1">
      <c r="D1" s="26" t="s">
        <v>47</v>
      </c>
    </row>
    <row r="2" spans="2:4" ht="18" customHeight="1">
      <c r="B2" s="27"/>
      <c r="C2" s="28" t="s">
        <v>41</v>
      </c>
      <c r="D2" s="27"/>
    </row>
    <row r="3" ht="18" customHeight="1"/>
    <row r="4" spans="2:5" ht="18" customHeight="1">
      <c r="B4" s="11" t="s">
        <v>32</v>
      </c>
      <c r="C4" s="11" t="s">
        <v>54</v>
      </c>
      <c r="E4" s="10"/>
    </row>
    <row r="5" ht="18" customHeight="1">
      <c r="E5" s="10"/>
    </row>
    <row r="6" spans="2:6" ht="21" customHeight="1">
      <c r="B6" s="11" t="s">
        <v>31</v>
      </c>
      <c r="C6" s="72" t="s">
        <v>53</v>
      </c>
      <c r="D6" s="72"/>
      <c r="E6" s="6"/>
      <c r="F6" s="1"/>
    </row>
    <row r="7" ht="18" customHeight="1"/>
    <row r="8" spans="2:5" ht="18" customHeight="1">
      <c r="B8" s="30" t="s">
        <v>26</v>
      </c>
      <c r="C8" s="68"/>
      <c r="D8" s="69"/>
      <c r="E8" s="10"/>
    </row>
    <row r="9" spans="2:5" ht="31.5" customHeight="1">
      <c r="B9" s="30" t="s">
        <v>33</v>
      </c>
      <c r="C9" s="77"/>
      <c r="D9" s="78"/>
      <c r="E9" s="10"/>
    </row>
    <row r="10" spans="2:5" ht="18" customHeight="1">
      <c r="B10" s="30" t="s">
        <v>25</v>
      </c>
      <c r="C10" s="70"/>
      <c r="D10" s="71"/>
      <c r="E10" s="10"/>
    </row>
    <row r="11" spans="2:5" ht="18" customHeight="1">
      <c r="B11" s="30" t="s">
        <v>24</v>
      </c>
      <c r="C11" s="70"/>
      <c r="D11" s="71"/>
      <c r="E11" s="10"/>
    </row>
    <row r="12" spans="2:5" ht="18" customHeight="1">
      <c r="B12" s="30" t="s">
        <v>35</v>
      </c>
      <c r="C12" s="70"/>
      <c r="D12" s="71"/>
      <c r="E12" s="10"/>
    </row>
    <row r="13" spans="2:5" ht="18" customHeight="1">
      <c r="B13" s="30" t="s">
        <v>36</v>
      </c>
      <c r="C13" s="70"/>
      <c r="D13" s="71"/>
      <c r="E13" s="10"/>
    </row>
    <row r="14" spans="2:5" ht="18" customHeight="1">
      <c r="B14" s="30" t="s">
        <v>37</v>
      </c>
      <c r="C14" s="70"/>
      <c r="D14" s="71"/>
      <c r="E14" s="10"/>
    </row>
    <row r="15" spans="2:5" ht="18" customHeight="1">
      <c r="B15" s="30" t="s">
        <v>38</v>
      </c>
      <c r="C15" s="70"/>
      <c r="D15" s="71"/>
      <c r="E15" s="10"/>
    </row>
    <row r="16" spans="2:5" ht="18" customHeight="1">
      <c r="B16" s="30" t="s">
        <v>39</v>
      </c>
      <c r="C16" s="70"/>
      <c r="D16" s="71"/>
      <c r="E16" s="10"/>
    </row>
    <row r="17" spans="2:5" ht="18" customHeight="1">
      <c r="B17" s="30" t="s">
        <v>40</v>
      </c>
      <c r="C17" s="70"/>
      <c r="D17" s="71"/>
      <c r="E17" s="10"/>
    </row>
    <row r="18" spans="3:5" ht="18" customHeight="1">
      <c r="C18" s="10"/>
      <c r="D18" s="31"/>
      <c r="E18" s="10"/>
    </row>
    <row r="19" spans="2:5" ht="18" customHeight="1">
      <c r="B19" s="75" t="s">
        <v>34</v>
      </c>
      <c r="C19" s="76"/>
      <c r="D19" s="32"/>
      <c r="E19" s="1"/>
    </row>
    <row r="20" spans="3:5" ht="18" customHeight="1" thickBot="1">
      <c r="C20" s="1"/>
      <c r="D20" s="32"/>
      <c r="E20" s="1"/>
    </row>
    <row r="21" spans="2:4" ht="18" customHeight="1" thickBot="1">
      <c r="B21" s="33" t="s">
        <v>13</v>
      </c>
      <c r="C21" s="73" t="s">
        <v>0</v>
      </c>
      <c r="D21" s="74"/>
    </row>
    <row r="22" spans="1:4" ht="18" customHeight="1">
      <c r="A22" s="34"/>
      <c r="B22" s="54" t="s">
        <v>19</v>
      </c>
      <c r="C22" s="85">
        <f>'część (1)'!$H$4</f>
        <v>0</v>
      </c>
      <c r="D22" s="86"/>
    </row>
    <row r="23" spans="1:4" ht="18" customHeight="1">
      <c r="A23" s="34"/>
      <c r="B23" s="55" t="s">
        <v>20</v>
      </c>
      <c r="C23" s="89">
        <f>'część (2)'!$H$4</f>
        <v>0</v>
      </c>
      <c r="D23" s="90"/>
    </row>
    <row r="24" spans="4:5" ht="18" customHeight="1">
      <c r="D24" s="35"/>
      <c r="E24" s="1"/>
    </row>
    <row r="25" spans="1:5" ht="18" customHeight="1">
      <c r="A25" s="11" t="s">
        <v>1</v>
      </c>
      <c r="B25" s="76" t="s">
        <v>30</v>
      </c>
      <c r="C25" s="75"/>
      <c r="D25" s="91"/>
      <c r="E25" s="1"/>
    </row>
    <row r="26" spans="1:5" ht="84.75" customHeight="1">
      <c r="A26" s="11" t="s">
        <v>56</v>
      </c>
      <c r="B26" s="76" t="s">
        <v>60</v>
      </c>
      <c r="C26" s="76"/>
      <c r="D26" s="76"/>
      <c r="E26" s="36"/>
    </row>
    <row r="27" spans="1:6" ht="37.5" customHeight="1">
      <c r="A27" s="11" t="s">
        <v>3</v>
      </c>
      <c r="B27" s="92" t="s">
        <v>55</v>
      </c>
      <c r="C27" s="92"/>
      <c r="D27" s="92"/>
      <c r="E27" s="37"/>
      <c r="F27" s="1"/>
    </row>
    <row r="28" spans="1:5" s="38" customFormat="1" ht="51.75" customHeight="1">
      <c r="A28" s="38" t="s">
        <v>4</v>
      </c>
      <c r="B28" s="87" t="s">
        <v>49</v>
      </c>
      <c r="C28" s="87"/>
      <c r="D28" s="87"/>
      <c r="E28" s="39"/>
    </row>
    <row r="29" spans="1:6" ht="33.75" customHeight="1">
      <c r="A29" s="11" t="s">
        <v>21</v>
      </c>
      <c r="B29" s="87" t="s">
        <v>17</v>
      </c>
      <c r="C29" s="88"/>
      <c r="D29" s="88"/>
      <c r="E29" s="36"/>
      <c r="F29" s="1"/>
    </row>
    <row r="30" spans="1:6" ht="25.5" customHeight="1">
      <c r="A30" s="11" t="s">
        <v>28</v>
      </c>
      <c r="B30" s="75" t="s">
        <v>22</v>
      </c>
      <c r="C30" s="76"/>
      <c r="D30" s="76"/>
      <c r="E30" s="36"/>
      <c r="F30" s="1"/>
    </row>
    <row r="31" spans="1:6" ht="33" customHeight="1">
      <c r="A31" s="11" t="s">
        <v>57</v>
      </c>
      <c r="B31" s="87" t="s">
        <v>23</v>
      </c>
      <c r="C31" s="88"/>
      <c r="D31" s="88"/>
      <c r="E31" s="36"/>
      <c r="F31" s="1"/>
    </row>
    <row r="32" spans="1:6" s="40" customFormat="1" ht="27" customHeight="1">
      <c r="A32" s="40" t="s">
        <v>58</v>
      </c>
      <c r="B32" s="25" t="s">
        <v>50</v>
      </c>
      <c r="C32" s="41"/>
      <c r="D32" s="41"/>
      <c r="E32" s="41"/>
      <c r="F32" s="41"/>
    </row>
    <row r="33" spans="1:6" ht="76.5" customHeight="1">
      <c r="A33" s="11" t="s">
        <v>52</v>
      </c>
      <c r="B33" s="87" t="s">
        <v>51</v>
      </c>
      <c r="C33" s="87"/>
      <c r="D33" s="87"/>
      <c r="E33" s="36"/>
      <c r="F33" s="1"/>
    </row>
    <row r="34" spans="1:5" ht="18" customHeight="1">
      <c r="A34" s="42" t="s">
        <v>59</v>
      </c>
      <c r="B34" s="1" t="s">
        <v>5</v>
      </c>
      <c r="C34" s="1"/>
      <c r="D34" s="11"/>
      <c r="E34" s="43"/>
    </row>
    <row r="35" spans="2:5" ht="6.75" customHeight="1">
      <c r="B35" s="1"/>
      <c r="C35" s="1"/>
      <c r="D35" s="44"/>
      <c r="E35" s="43"/>
    </row>
    <row r="36" spans="2:5" ht="18" customHeight="1">
      <c r="B36" s="80" t="s">
        <v>15</v>
      </c>
      <c r="C36" s="84"/>
      <c r="D36" s="81"/>
      <c r="E36" s="43"/>
    </row>
    <row r="37" spans="2:5" ht="18" customHeight="1">
      <c r="B37" s="80" t="s">
        <v>6</v>
      </c>
      <c r="C37" s="81"/>
      <c r="D37" s="30"/>
      <c r="E37" s="43"/>
    </row>
    <row r="38" spans="2:5" ht="18" customHeight="1">
      <c r="B38" s="82"/>
      <c r="C38" s="83"/>
      <c r="D38" s="30"/>
      <c r="E38" s="43"/>
    </row>
    <row r="39" spans="2:5" ht="18" customHeight="1">
      <c r="B39" s="82"/>
      <c r="C39" s="83"/>
      <c r="D39" s="30"/>
      <c r="E39" s="43"/>
    </row>
    <row r="40" spans="2:5" ht="18" customHeight="1">
      <c r="B40" s="82"/>
      <c r="C40" s="83"/>
      <c r="D40" s="30"/>
      <c r="E40" s="43"/>
    </row>
    <row r="41" spans="2:5" ht="15" customHeight="1">
      <c r="B41" s="46" t="s">
        <v>8</v>
      </c>
      <c r="C41" s="46"/>
      <c r="D41" s="44"/>
      <c r="E41" s="43"/>
    </row>
    <row r="42" spans="2:5" ht="18" customHeight="1">
      <c r="B42" s="80" t="s">
        <v>16</v>
      </c>
      <c r="C42" s="84"/>
      <c r="D42" s="81"/>
      <c r="E42" s="43"/>
    </row>
    <row r="43" spans="2:5" ht="18" customHeight="1">
      <c r="B43" s="47" t="s">
        <v>6</v>
      </c>
      <c r="C43" s="45" t="s">
        <v>7</v>
      </c>
      <c r="D43" s="48" t="s">
        <v>9</v>
      </c>
      <c r="E43" s="43"/>
    </row>
    <row r="44" spans="2:5" ht="18" customHeight="1">
      <c r="B44" s="49"/>
      <c r="C44" s="45"/>
      <c r="D44" s="50"/>
      <c r="E44" s="43"/>
    </row>
    <row r="45" spans="2:5" ht="18" customHeight="1">
      <c r="B45" s="49"/>
      <c r="C45" s="45"/>
      <c r="D45" s="50"/>
      <c r="E45" s="43"/>
    </row>
    <row r="46" spans="2:5" ht="18" customHeight="1">
      <c r="B46" s="46"/>
      <c r="C46" s="46"/>
      <c r="D46" s="44"/>
      <c r="E46" s="43"/>
    </row>
    <row r="47" spans="2:5" ht="18" customHeight="1">
      <c r="B47" s="80" t="s">
        <v>18</v>
      </c>
      <c r="C47" s="84"/>
      <c r="D47" s="81"/>
      <c r="E47" s="43"/>
    </row>
    <row r="48" spans="2:4" ht="18" customHeight="1">
      <c r="B48" s="79" t="s">
        <v>10</v>
      </c>
      <c r="C48" s="79"/>
      <c r="D48" s="30"/>
    </row>
    <row r="49" spans="2:4" ht="18" customHeight="1">
      <c r="B49" s="69"/>
      <c r="C49" s="69"/>
      <c r="D49" s="30"/>
    </row>
    <row r="50" ht="18" customHeight="1"/>
    <row r="51" ht="18" customHeight="1"/>
    <row r="52" ht="18" customHeight="1">
      <c r="D52" s="11"/>
    </row>
  </sheetData>
  <sheetProtection/>
  <mergeCells count="32">
    <mergeCell ref="B33:D33"/>
    <mergeCell ref="B25:D25"/>
    <mergeCell ref="B42:D42"/>
    <mergeCell ref="B27:D27"/>
    <mergeCell ref="B31:D31"/>
    <mergeCell ref="B39:C39"/>
    <mergeCell ref="B30:D30"/>
    <mergeCell ref="B36:D36"/>
    <mergeCell ref="B28:D28"/>
    <mergeCell ref="C17:D17"/>
    <mergeCell ref="C22:D22"/>
    <mergeCell ref="C16:D16"/>
    <mergeCell ref="C13:D13"/>
    <mergeCell ref="B29:D29"/>
    <mergeCell ref="C23:D23"/>
    <mergeCell ref="B26:D26"/>
    <mergeCell ref="B49:C49"/>
    <mergeCell ref="B48:C48"/>
    <mergeCell ref="B37:C37"/>
    <mergeCell ref="B38:C38"/>
    <mergeCell ref="B40:C40"/>
    <mergeCell ref="B47:D47"/>
    <mergeCell ref="C8:D8"/>
    <mergeCell ref="C14:D14"/>
    <mergeCell ref="C6:D6"/>
    <mergeCell ref="C21:D21"/>
    <mergeCell ref="C15:D15"/>
    <mergeCell ref="B19:C19"/>
    <mergeCell ref="C10:D10"/>
    <mergeCell ref="C12:D12"/>
    <mergeCell ref="C9:D9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2" r:id="rId1"/>
  <headerFooter alignWithMargins="0">
    <oddFooter>&amp;C&amp;"-,Standardowy"&amp;9Strona &amp;P&amp;R&amp;"-,Standardowy"&amp;9pieczęć i podpis osoby (osób) upoważnionej 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41"/>
  <sheetViews>
    <sheetView showGridLines="0" zoomScale="120" zoomScaleNormal="120" zoomScaleSheetLayoutView="100" zoomScalePageLayoutView="85" workbookViewId="0" topLeftCell="A8">
      <selection activeCell="B11" sqref="B11"/>
    </sheetView>
  </sheetViews>
  <sheetFormatPr defaultColWidth="9.00390625" defaultRowHeight="12.75"/>
  <cols>
    <col min="1" max="1" width="5.25390625" style="1" customWidth="1"/>
    <col min="2" max="2" width="143.25390625" style="1" customWidth="1"/>
    <col min="3" max="3" width="8.25390625" style="5" customWidth="1"/>
    <col min="4" max="4" width="6.625" style="3" customWidth="1"/>
    <col min="5" max="5" width="16.125" style="1" customWidth="1"/>
    <col min="6" max="6" width="16.875" style="1" customWidth="1"/>
    <col min="7" max="7" width="13.375" style="1" customWidth="1"/>
    <col min="8" max="8" width="15.1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'Formularz oferty'!C4</f>
        <v>DFP.271.184.2018.ADB</v>
      </c>
      <c r="C1" s="1"/>
      <c r="H1" s="4" t="s">
        <v>48</v>
      </c>
      <c r="I1" s="4"/>
      <c r="J1" s="4"/>
    </row>
    <row r="2" spans="5:6" ht="15">
      <c r="E2" s="76"/>
      <c r="F2" s="76"/>
    </row>
    <row r="4" spans="2:9" ht="15">
      <c r="B4" s="6" t="s">
        <v>11</v>
      </c>
      <c r="C4" s="7">
        <v>1</v>
      </c>
      <c r="D4" s="8"/>
      <c r="E4" s="9" t="s">
        <v>14</v>
      </c>
      <c r="F4" s="10"/>
      <c r="G4" s="51" t="s">
        <v>0</v>
      </c>
      <c r="H4" s="52">
        <f>SUM(H9:H11)</f>
        <v>0</v>
      </c>
      <c r="I4" s="53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2.75" customHeight="1">
      <c r="A7" s="14"/>
      <c r="B7" s="13"/>
      <c r="C7" s="15"/>
      <c r="D7" s="16"/>
      <c r="E7" s="14"/>
      <c r="F7" s="14"/>
      <c r="G7" s="14"/>
      <c r="H7" s="14"/>
    </row>
    <row r="8" spans="1:8" s="20" customFormat="1" ht="42.75" customHeight="1">
      <c r="A8" s="17" t="s">
        <v>27</v>
      </c>
      <c r="B8" s="17" t="s">
        <v>42</v>
      </c>
      <c r="C8" s="18" t="s">
        <v>29</v>
      </c>
      <c r="D8" s="19"/>
      <c r="E8" s="17" t="s">
        <v>43</v>
      </c>
      <c r="F8" s="17" t="s">
        <v>44</v>
      </c>
      <c r="G8" s="17" t="s">
        <v>45</v>
      </c>
      <c r="H8" s="17" t="s">
        <v>12</v>
      </c>
    </row>
    <row r="9" spans="1:8" s="24" customFormat="1" ht="409.5" customHeight="1">
      <c r="A9" s="67" t="s">
        <v>1</v>
      </c>
      <c r="B9" s="93" t="s">
        <v>91</v>
      </c>
      <c r="C9" s="56">
        <v>100</v>
      </c>
      <c r="D9" s="66" t="s">
        <v>46</v>
      </c>
      <c r="E9" s="21"/>
      <c r="F9" s="21"/>
      <c r="G9" s="22"/>
      <c r="H9" s="23">
        <f>ROUND(C9,2)*ROUND(G9,2)</f>
        <v>0</v>
      </c>
    </row>
    <row r="10" spans="1:8" s="24" customFormat="1" ht="402" customHeight="1">
      <c r="A10" s="67" t="s">
        <v>2</v>
      </c>
      <c r="B10" s="93" t="s">
        <v>92</v>
      </c>
      <c r="C10" s="56">
        <v>30</v>
      </c>
      <c r="D10" s="66" t="s">
        <v>46</v>
      </c>
      <c r="E10" s="21"/>
      <c r="F10" s="21"/>
      <c r="G10" s="22"/>
      <c r="H10" s="23">
        <f>ROUND(C10,2)*ROUND(G10,2)</f>
        <v>0</v>
      </c>
    </row>
    <row r="11" spans="1:8" s="24" customFormat="1" ht="409.5" customHeight="1">
      <c r="A11" s="67" t="s">
        <v>3</v>
      </c>
      <c r="B11" s="93" t="s">
        <v>93</v>
      </c>
      <c r="C11" s="56">
        <v>100</v>
      </c>
      <c r="D11" s="66" t="s">
        <v>46</v>
      </c>
      <c r="E11" s="21"/>
      <c r="F11" s="21"/>
      <c r="G11" s="22"/>
      <c r="H11" s="23">
        <f>ROUND(C11,2)*ROUND(G11,2)</f>
        <v>0</v>
      </c>
    </row>
    <row r="14" spans="1:3" ht="15">
      <c r="A14" s="57"/>
      <c r="B14" s="58" t="s">
        <v>90</v>
      </c>
      <c r="C14" s="59"/>
    </row>
    <row r="15" spans="1:3" ht="15">
      <c r="A15" s="57" t="s">
        <v>89</v>
      </c>
      <c r="B15" s="60" t="s">
        <v>61</v>
      </c>
      <c r="C15" s="59" t="s">
        <v>62</v>
      </c>
    </row>
    <row r="16" spans="1:3" ht="15">
      <c r="A16" s="57">
        <v>1</v>
      </c>
      <c r="B16" s="60" t="s">
        <v>63</v>
      </c>
      <c r="C16" s="59">
        <v>1</v>
      </c>
    </row>
    <row r="17" spans="1:3" ht="15">
      <c r="A17" s="57">
        <v>2</v>
      </c>
      <c r="B17" s="60" t="s">
        <v>64</v>
      </c>
      <c r="C17" s="59">
        <v>2</v>
      </c>
    </row>
    <row r="18" spans="1:3" ht="15">
      <c r="A18" s="57">
        <v>3</v>
      </c>
      <c r="B18" s="60" t="s">
        <v>65</v>
      </c>
      <c r="C18" s="59">
        <v>3</v>
      </c>
    </row>
    <row r="19" spans="1:3" ht="15">
      <c r="A19" s="57">
        <v>4</v>
      </c>
      <c r="B19" s="60" t="s">
        <v>66</v>
      </c>
      <c r="C19" s="59">
        <v>20</v>
      </c>
    </row>
    <row r="20" spans="1:3" ht="15">
      <c r="A20" s="57">
        <v>5</v>
      </c>
      <c r="B20" s="60" t="s">
        <v>67</v>
      </c>
      <c r="C20" s="59">
        <v>4</v>
      </c>
    </row>
    <row r="21" spans="1:3" ht="15">
      <c r="A21" s="57">
        <v>6</v>
      </c>
      <c r="B21" s="60" t="s">
        <v>68</v>
      </c>
      <c r="C21" s="59">
        <v>1</v>
      </c>
    </row>
    <row r="22" spans="1:3" ht="15">
      <c r="A22" s="57">
        <v>7</v>
      </c>
      <c r="B22" s="60" t="s">
        <v>69</v>
      </c>
      <c r="C22" s="59">
        <v>1</v>
      </c>
    </row>
    <row r="23" spans="1:3" ht="15">
      <c r="A23" s="57">
        <v>8</v>
      </c>
      <c r="B23" s="60" t="s">
        <v>70</v>
      </c>
      <c r="C23" s="59">
        <v>4</v>
      </c>
    </row>
    <row r="24" spans="1:3" ht="15">
      <c r="A24" s="57">
        <v>9</v>
      </c>
      <c r="B24" s="60" t="s">
        <v>71</v>
      </c>
      <c r="C24" s="59">
        <v>1</v>
      </c>
    </row>
    <row r="25" spans="1:3" ht="15">
      <c r="A25" s="57">
        <v>10</v>
      </c>
      <c r="B25" s="60" t="s">
        <v>72</v>
      </c>
      <c r="C25" s="59">
        <v>2</v>
      </c>
    </row>
    <row r="26" spans="1:3" ht="15">
      <c r="A26" s="57">
        <v>11</v>
      </c>
      <c r="B26" s="60" t="s">
        <v>73</v>
      </c>
      <c r="C26" s="59">
        <v>1</v>
      </c>
    </row>
    <row r="27" spans="1:3" ht="15">
      <c r="A27" s="57">
        <v>12</v>
      </c>
      <c r="B27" s="60" t="s">
        <v>74</v>
      </c>
      <c r="C27" s="59">
        <v>1</v>
      </c>
    </row>
    <row r="28" spans="1:3" ht="15">
      <c r="A28" s="57">
        <v>13</v>
      </c>
      <c r="B28" s="60" t="s">
        <v>75</v>
      </c>
      <c r="C28" s="59">
        <v>1</v>
      </c>
    </row>
    <row r="29" spans="1:3" ht="15">
      <c r="A29" s="57">
        <v>14</v>
      </c>
      <c r="B29" s="60" t="s">
        <v>76</v>
      </c>
      <c r="C29" s="59">
        <v>1</v>
      </c>
    </row>
    <row r="30" spans="1:3" ht="15">
      <c r="A30" s="57">
        <v>15</v>
      </c>
      <c r="B30" s="60" t="s">
        <v>77</v>
      </c>
      <c r="C30" s="59">
        <v>1</v>
      </c>
    </row>
    <row r="31" spans="1:3" ht="15">
      <c r="A31" s="57">
        <v>16</v>
      </c>
      <c r="B31" s="60" t="s">
        <v>78</v>
      </c>
      <c r="C31" s="59">
        <v>1</v>
      </c>
    </row>
    <row r="32" spans="1:3" ht="15">
      <c r="A32" s="57">
        <v>17</v>
      </c>
      <c r="B32" s="60" t="s">
        <v>79</v>
      </c>
      <c r="C32" s="59">
        <v>1</v>
      </c>
    </row>
    <row r="33" spans="1:3" ht="15">
      <c r="A33" s="57">
        <v>18</v>
      </c>
      <c r="B33" s="60" t="s">
        <v>80</v>
      </c>
      <c r="C33" s="59">
        <v>1</v>
      </c>
    </row>
    <row r="34" spans="1:3" ht="15">
      <c r="A34" s="57">
        <v>19</v>
      </c>
      <c r="B34" s="60" t="s">
        <v>81</v>
      </c>
      <c r="C34" s="59">
        <v>1</v>
      </c>
    </row>
    <row r="35" spans="1:3" ht="15">
      <c r="A35" s="57">
        <v>20</v>
      </c>
      <c r="B35" s="60" t="s">
        <v>82</v>
      </c>
      <c r="C35" s="59">
        <v>1</v>
      </c>
    </row>
    <row r="36" spans="1:3" ht="15">
      <c r="A36" s="57">
        <v>21</v>
      </c>
      <c r="B36" s="60" t="s">
        <v>83</v>
      </c>
      <c r="C36" s="59">
        <v>1</v>
      </c>
    </row>
    <row r="37" spans="1:3" ht="15">
      <c r="A37" s="57">
        <v>22</v>
      </c>
      <c r="B37" s="60" t="s">
        <v>84</v>
      </c>
      <c r="C37" s="59">
        <v>2</v>
      </c>
    </row>
    <row r="38" spans="1:3" ht="15">
      <c r="A38" s="57">
        <v>23</v>
      </c>
      <c r="B38" s="60" t="s">
        <v>85</v>
      </c>
      <c r="C38" s="59">
        <v>1</v>
      </c>
    </row>
    <row r="39" spans="1:3" ht="15">
      <c r="A39" s="57">
        <v>24</v>
      </c>
      <c r="B39" s="60" t="s">
        <v>86</v>
      </c>
      <c r="C39" s="59">
        <v>1</v>
      </c>
    </row>
    <row r="40" spans="1:3" ht="15">
      <c r="A40" s="57">
        <v>25</v>
      </c>
      <c r="B40" s="60" t="s">
        <v>87</v>
      </c>
      <c r="C40" s="59">
        <v>1</v>
      </c>
    </row>
    <row r="41" spans="1:3" ht="15">
      <c r="A41" s="57">
        <v>26</v>
      </c>
      <c r="B41" s="60" t="s">
        <v>88</v>
      </c>
      <c r="C41" s="59">
        <v>1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1"/>
  <sheetViews>
    <sheetView showGridLines="0" tabSelected="1" zoomScaleSheetLayoutView="100" zoomScalePageLayoutView="85" workbookViewId="0" topLeftCell="A9">
      <selection activeCell="B10" sqref="B10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9.25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'Formularz oferty'!C4</f>
        <v>DFP.271.184.2018.ADB</v>
      </c>
      <c r="C1" s="1"/>
      <c r="H1" s="4" t="s">
        <v>48</v>
      </c>
      <c r="I1" s="4"/>
      <c r="J1" s="4"/>
    </row>
    <row r="2" spans="5:6" ht="15">
      <c r="E2" s="76"/>
      <c r="F2" s="76"/>
    </row>
    <row r="4" spans="2:8" ht="15">
      <c r="B4" s="6" t="s">
        <v>11</v>
      </c>
      <c r="C4" s="7">
        <v>2</v>
      </c>
      <c r="D4" s="8"/>
      <c r="E4" s="9" t="s">
        <v>14</v>
      </c>
      <c r="F4" s="10"/>
      <c r="G4" s="51" t="s">
        <v>0</v>
      </c>
      <c r="H4" s="52">
        <f>SUM(H9:H11)</f>
        <v>0</v>
      </c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2.75" customHeight="1">
      <c r="A7" s="14"/>
      <c r="B7" s="13"/>
      <c r="C7" s="15"/>
      <c r="D7" s="16"/>
      <c r="E7" s="14"/>
      <c r="F7" s="14"/>
      <c r="G7" s="14"/>
      <c r="H7" s="14"/>
    </row>
    <row r="8" spans="1:8" s="20" customFormat="1" ht="42.75" customHeight="1">
      <c r="A8" s="17" t="s">
        <v>27</v>
      </c>
      <c r="B8" s="17" t="s">
        <v>42</v>
      </c>
      <c r="C8" s="18" t="s">
        <v>29</v>
      </c>
      <c r="D8" s="19"/>
      <c r="E8" s="17" t="s">
        <v>43</v>
      </c>
      <c r="F8" s="17" t="s">
        <v>44</v>
      </c>
      <c r="G8" s="17" t="s">
        <v>45</v>
      </c>
      <c r="H8" s="17" t="s">
        <v>12</v>
      </c>
    </row>
    <row r="9" spans="1:8" s="24" customFormat="1" ht="180.75" customHeight="1">
      <c r="A9" s="61" t="s">
        <v>1</v>
      </c>
      <c r="B9" s="62" t="s">
        <v>94</v>
      </c>
      <c r="C9" s="63">
        <v>3500</v>
      </c>
      <c r="D9" s="64" t="s">
        <v>46</v>
      </c>
      <c r="E9" s="21"/>
      <c r="F9" s="21"/>
      <c r="G9" s="22"/>
      <c r="H9" s="23">
        <f>ROUND(C9,2)*ROUND(G9,2)</f>
        <v>0</v>
      </c>
    </row>
    <row r="10" spans="1:8" s="24" customFormat="1" ht="196.5" customHeight="1">
      <c r="A10" s="61" t="s">
        <v>2</v>
      </c>
      <c r="B10" s="94" t="s">
        <v>96</v>
      </c>
      <c r="C10" s="65">
        <v>500</v>
      </c>
      <c r="D10" s="64" t="s">
        <v>46</v>
      </c>
      <c r="E10" s="21"/>
      <c r="F10" s="21"/>
      <c r="G10" s="22"/>
      <c r="H10" s="23">
        <f>ROUND(C10,2)*ROUND(G10,2)</f>
        <v>0</v>
      </c>
    </row>
    <row r="11" spans="1:8" s="24" customFormat="1" ht="200.25" customHeight="1">
      <c r="A11" s="61" t="s">
        <v>3</v>
      </c>
      <c r="B11" s="62" t="s">
        <v>95</v>
      </c>
      <c r="C11" s="63">
        <v>2500</v>
      </c>
      <c r="D11" s="64" t="s">
        <v>46</v>
      </c>
      <c r="E11" s="21"/>
      <c r="F11" s="21"/>
      <c r="G11" s="22"/>
      <c r="H11" s="23">
        <f>ROUND(C11,2)*ROUND(G11,2)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2018-10-11T07:42:54Z</cp:lastPrinted>
  <dcterms:created xsi:type="dcterms:W3CDTF">2003-05-16T10:10:29Z</dcterms:created>
  <dcterms:modified xsi:type="dcterms:W3CDTF">2018-10-11T07:49:31Z</dcterms:modified>
  <cp:category/>
  <cp:version/>
  <cp:contentType/>
  <cp:contentStatus/>
</cp:coreProperties>
</file>